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РМС НАК\"/>
    </mc:Choice>
  </mc:AlternateContent>
  <bookViews>
    <workbookView xWindow="0" yWindow="0" windowWidth="28800" windowHeight="12150" firstSheet="23" activeTab="28"/>
  </bookViews>
  <sheets>
    <sheet name="Приложение № 4.1" sheetId="12" r:id="rId1"/>
    <sheet name="Приложение № 4.2" sheetId="13" r:id="rId2"/>
    <sheet name="Приложение № 4.3" sheetId="14" r:id="rId3"/>
    <sheet name="Приложение № 4.4" sheetId="15" r:id="rId4"/>
    <sheet name="Приложение № 4.5" sheetId="16" r:id="rId5"/>
    <sheet name="Приложение  № 4.6" sheetId="17" r:id="rId6"/>
    <sheet name="Приложение № 4.7" sheetId="18" r:id="rId7"/>
    <sheet name="Приложение № 4.8" sheetId="19" r:id="rId8"/>
    <sheet name="Приложение № 4.9" sheetId="20" r:id="rId9"/>
    <sheet name="Приложение № 4.10" sheetId="21" r:id="rId10"/>
    <sheet name="Приложение № 4.11" sheetId="24" r:id="rId11"/>
    <sheet name="Приложение № 4.12" sheetId="25" r:id="rId12"/>
    <sheet name="Приложение № 4.13" sheetId="26" r:id="rId13"/>
    <sheet name="Приложение № 4.14" sheetId="27" r:id="rId14"/>
    <sheet name="Приложение № 4.15" sheetId="28" r:id="rId15"/>
    <sheet name="Приложение № 4.16" sheetId="30" r:id="rId16"/>
    <sheet name="Приложение № 4.17" sheetId="31" r:id="rId17"/>
    <sheet name="Приложение № 4.18" sheetId="32" r:id="rId18"/>
    <sheet name="Приложение № 4.19" sheetId="33" r:id="rId19"/>
    <sheet name="Приложение № 4.20" sheetId="34" r:id="rId20"/>
    <sheet name="Приложение № 4.21" sheetId="35" r:id="rId21"/>
    <sheet name="Приложение № 4.22" sheetId="36" r:id="rId22"/>
    <sheet name="Приложение № 4.23" sheetId="22" r:id="rId23"/>
    <sheet name="Приложение № 4.24" sheetId="23" r:id="rId24"/>
    <sheet name="Приложение № 4.25" sheetId="37" r:id="rId25"/>
    <sheet name="Приложение № 4.26" sheetId="38" r:id="rId26"/>
    <sheet name="Приложение № 4.27" sheetId="39" r:id="rId27"/>
    <sheet name="Приложение № 4.28" sheetId="40" r:id="rId28"/>
    <sheet name="Приложение № 4" sheetId="1" r:id="rId29"/>
  </sheets>
  <definedNames>
    <definedName name="_xlnm._FilterDatabase" localSheetId="5" hidden="1">'Приложение  № 4.6'!$A$3:$P$3</definedName>
    <definedName name="_xlnm._FilterDatabase" localSheetId="28" hidden="1">'Приложение № 4'!$A$4:$P$3200</definedName>
    <definedName name="_xlnm._FilterDatabase" localSheetId="0" hidden="1">'Приложение № 4.1'!$A$3:$P$3</definedName>
    <definedName name="_xlnm._FilterDatabase" localSheetId="9" hidden="1">'Приложение № 4.10'!$A$3:$P$3</definedName>
    <definedName name="_xlnm._FilterDatabase" localSheetId="10" hidden="1">'Приложение № 4.11'!$A$3:$P$53</definedName>
    <definedName name="_xlnm._FilterDatabase" localSheetId="11" hidden="1">'Приложение № 4.12'!$A$3:$P$52</definedName>
    <definedName name="_xlnm._FilterDatabase" localSheetId="12" hidden="1">'Приложение № 4.13'!$A$3:$P$154</definedName>
    <definedName name="_xlnm._FilterDatabase" localSheetId="13" hidden="1">'Приложение № 4.14'!$A$3:$P$54</definedName>
    <definedName name="_xlnm._FilterDatabase" localSheetId="14" hidden="1">'Приложение № 4.15'!$A$3:$P$104</definedName>
    <definedName name="_xlnm._FilterDatabase" localSheetId="15" hidden="1">'Приложение № 4.16'!$A$3:$P$347</definedName>
    <definedName name="_xlnm._FilterDatabase" localSheetId="16" hidden="1">'Приложение № 4.17'!$A$3:$P$36</definedName>
    <definedName name="_xlnm._FilterDatabase" localSheetId="17" hidden="1">'Приложение № 4.18'!$A$3:$P$108</definedName>
    <definedName name="_xlnm._FilterDatabase" localSheetId="18" hidden="1">'Приложение № 4.19'!$A$3:$P$42</definedName>
    <definedName name="_xlnm._FilterDatabase" localSheetId="1" hidden="1">'Приложение № 4.2'!$A$3:$P$3</definedName>
    <definedName name="_xlnm._FilterDatabase" localSheetId="19" hidden="1">'Приложение № 4.20'!$A$3:$P$62</definedName>
    <definedName name="_xlnm._FilterDatabase" localSheetId="20" hidden="1">'Приложение № 4.21'!$A$3:$P$57</definedName>
    <definedName name="_xlnm._FilterDatabase" localSheetId="21" hidden="1">'Приложение № 4.22'!$A$3:$P$639</definedName>
    <definedName name="_xlnm._FilterDatabase" localSheetId="22" hidden="1">'Приложение № 4.23'!$A$3:$P$123</definedName>
    <definedName name="_xlnm._FilterDatabase" localSheetId="23" hidden="1">'Приложение № 4.24'!$A$3:$P$140</definedName>
    <definedName name="_xlnm._FilterDatabase" localSheetId="24" hidden="1">'Приложение № 4.25'!$A$3:$P$36</definedName>
    <definedName name="_xlnm._FilterDatabase" localSheetId="25" hidden="1">'Приложение № 4.26'!$A$3:$P$76</definedName>
    <definedName name="_xlnm._FilterDatabase" localSheetId="26" hidden="1">'Приложение № 4.27'!$A$3:$P$66</definedName>
    <definedName name="_xlnm._FilterDatabase" localSheetId="27" hidden="1">'Приложение № 4.28'!$A$3:$P$47</definedName>
    <definedName name="_xlnm._FilterDatabase" localSheetId="2" hidden="1">'Приложение № 4.3'!$A$3:$P$3</definedName>
    <definedName name="_xlnm._FilterDatabase" localSheetId="3" hidden="1">'Приложение № 4.4'!$A$3:$P$3</definedName>
    <definedName name="_xlnm._FilterDatabase" localSheetId="4" hidden="1">'Приложение № 4.5'!$A$3:$R$47</definedName>
    <definedName name="_xlnm._FilterDatabase" localSheetId="6" hidden="1">'Приложение № 4.7'!$A$3:$P$3</definedName>
    <definedName name="_xlnm._FilterDatabase" localSheetId="7" hidden="1">'Приложение № 4.8'!$A$3:$P$3</definedName>
    <definedName name="_xlnm._FilterDatabase" localSheetId="8" hidden="1">'Приложение № 4.9'!$A$3:$P$3</definedName>
    <definedName name="_xlnm.Print_Area" localSheetId="5">'Приложение  № 4.6'!$A$1:$P$77</definedName>
    <definedName name="_xlnm.Print_Area" localSheetId="28">'Приложение № 4'!$A$2:$P$3198</definedName>
    <definedName name="_xlnm.Print_Area" localSheetId="0">'Приложение № 4.1'!$A$1:$P$153</definedName>
    <definedName name="_xlnm.Print_Area" localSheetId="9">'Приложение № 4.10'!$A$1:$P$60</definedName>
    <definedName name="_xlnm.Print_Area" localSheetId="10">'Приложение № 4.11'!$A$1:$P$53</definedName>
    <definedName name="_xlnm.Print_Area" localSheetId="11">'Приложение № 4.12'!$A$1:$P$52</definedName>
    <definedName name="_xlnm.Print_Area" localSheetId="12">'Приложение № 4.13'!$A$1:$P$154</definedName>
    <definedName name="_xlnm.Print_Area" localSheetId="13">'Приложение № 4.14'!$A$1:$P$54</definedName>
    <definedName name="_xlnm.Print_Area" localSheetId="14">'Приложение № 4.15'!$A$1:$P$104</definedName>
    <definedName name="_xlnm.Print_Area" localSheetId="15">'Приложение № 4.16'!$A$1:$P$347</definedName>
    <definedName name="_xlnm.Print_Area" localSheetId="16">'Приложение № 4.17'!$A$1:$P$36</definedName>
    <definedName name="_xlnm.Print_Area" localSheetId="17">'Приложение № 4.18'!$A$1:$P$108</definedName>
    <definedName name="_xlnm.Print_Area" localSheetId="18">'Приложение № 4.19'!$A$1:$P$42</definedName>
    <definedName name="_xlnm.Print_Area" localSheetId="1">'Приложение № 4.2'!$A$1:$P$279</definedName>
    <definedName name="_xlnm.Print_Area" localSheetId="19">'Приложение № 4.20'!$A$1:$P$62</definedName>
    <definedName name="_xlnm.Print_Area" localSheetId="20">'Приложение № 4.21'!$A$1:$P$57</definedName>
    <definedName name="_xlnm.Print_Area" localSheetId="21">'Приложение № 4.22'!$A$1:$P$639</definedName>
    <definedName name="_xlnm.Print_Area" localSheetId="22">'Приложение № 4.23'!$A$1:$P$123</definedName>
    <definedName name="_xlnm.Print_Area" localSheetId="23">'Приложение № 4.24'!$A$1:$P$140</definedName>
    <definedName name="_xlnm.Print_Area" localSheetId="24">'Приложение № 4.25'!$A$1:$P$36</definedName>
    <definedName name="_xlnm.Print_Area" localSheetId="25">'Приложение № 4.26'!$A$1:$P$76</definedName>
    <definedName name="_xlnm.Print_Area" localSheetId="26">'Приложение № 4.27'!$A$1:$P$66</definedName>
    <definedName name="_xlnm.Print_Area" localSheetId="27">'Приложение № 4.28'!$A$1:$P$47</definedName>
    <definedName name="_xlnm.Print_Area" localSheetId="2">'Приложение № 4.3'!$A$1:$P$205</definedName>
    <definedName name="_xlnm.Print_Area" localSheetId="3">'Приложение № 4.4'!$A$1:$P$85</definedName>
    <definedName name="_xlnm.Print_Area" localSheetId="4">'Приложение № 4.5'!$A$1:$P$47</definedName>
    <definedName name="_xlnm.Print_Area" localSheetId="6">'Приложение № 4.7'!$A$1:$P$55</definedName>
    <definedName name="_xlnm.Print_Area" localSheetId="7">'Приложение № 4.8'!$A$1:$P$65</definedName>
    <definedName name="_xlnm.Print_Area" localSheetId="8">'Приложение № 4.9'!$A$1:$P$57</definedName>
    <definedName name="_xlnm.Print_Titles" localSheetId="5">'Приложение  № 4.6'!$3:$3</definedName>
    <definedName name="_xlnm.Print_Titles" localSheetId="28">'Приложение № 4'!$4:$4</definedName>
    <definedName name="_xlnm.Print_Titles" localSheetId="0">'Приложение № 4.1'!$3:$3</definedName>
    <definedName name="_xlnm.Print_Titles" localSheetId="9">'Приложение № 4.10'!$3:$3</definedName>
    <definedName name="_xlnm.Print_Titles" localSheetId="10">'Приложение № 4.11'!$3:$3</definedName>
    <definedName name="_xlnm.Print_Titles" localSheetId="11">'Приложение № 4.12'!$3:$3</definedName>
    <definedName name="_xlnm.Print_Titles" localSheetId="12">'Приложение № 4.13'!$3:$3</definedName>
    <definedName name="_xlnm.Print_Titles" localSheetId="13">'Приложение № 4.14'!$3:$3</definedName>
    <definedName name="_xlnm.Print_Titles" localSheetId="14">'Приложение № 4.15'!$3:$3</definedName>
    <definedName name="_xlnm.Print_Titles" localSheetId="15">'Приложение № 4.16'!$3:$3</definedName>
    <definedName name="_xlnm.Print_Titles" localSheetId="16">'Приложение № 4.17'!$3:$3</definedName>
    <definedName name="_xlnm.Print_Titles" localSheetId="17">'Приложение № 4.18'!$3:$3</definedName>
    <definedName name="_xlnm.Print_Titles" localSheetId="18">'Приложение № 4.19'!$3:$3</definedName>
    <definedName name="_xlnm.Print_Titles" localSheetId="1">'Приложение № 4.2'!$3:$3</definedName>
    <definedName name="_xlnm.Print_Titles" localSheetId="19">'Приложение № 4.20'!$3:$3</definedName>
    <definedName name="_xlnm.Print_Titles" localSheetId="20">'Приложение № 4.21'!$3:$3</definedName>
    <definedName name="_xlnm.Print_Titles" localSheetId="21">'Приложение № 4.22'!$3:$3</definedName>
    <definedName name="_xlnm.Print_Titles" localSheetId="22">'Приложение № 4.23'!$3:$3</definedName>
    <definedName name="_xlnm.Print_Titles" localSheetId="23">'Приложение № 4.24'!$3:$3</definedName>
    <definedName name="_xlnm.Print_Titles" localSheetId="24">'Приложение № 4.25'!$3:$3</definedName>
    <definedName name="_xlnm.Print_Titles" localSheetId="25">'Приложение № 4.26'!$3:$3</definedName>
    <definedName name="_xlnm.Print_Titles" localSheetId="26">'Приложение № 4.27'!$3:$3</definedName>
    <definedName name="_xlnm.Print_Titles" localSheetId="27">'Приложение № 4.28'!$3:$3</definedName>
    <definedName name="_xlnm.Print_Titles" localSheetId="2">'Приложение № 4.3'!$3:$3</definedName>
    <definedName name="_xlnm.Print_Titles" localSheetId="3">'Приложение № 4.4'!$3:$3</definedName>
    <definedName name="_xlnm.Print_Titles" localSheetId="4">'Приложение № 4.5'!$3:$3</definedName>
    <definedName name="_xlnm.Print_Titles" localSheetId="6">'Приложение № 4.7'!$3:$3</definedName>
    <definedName name="_xlnm.Print_Titles" localSheetId="7">'Приложение № 4.8'!$3:$3</definedName>
    <definedName name="_xlnm.Print_Titles" localSheetId="8">'Приложение № 4.9'!$3:$3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40" l="1"/>
  <c r="O46" i="40"/>
  <c r="N46" i="40"/>
  <c r="M46" i="40"/>
  <c r="L46" i="40"/>
  <c r="K46" i="40"/>
  <c r="J46" i="40"/>
  <c r="I46" i="40"/>
  <c r="P17" i="40"/>
  <c r="O17" i="40"/>
  <c r="N17" i="40"/>
  <c r="M17" i="40"/>
  <c r="L17" i="40"/>
  <c r="K17" i="40"/>
  <c r="J17" i="40"/>
  <c r="I17" i="40"/>
  <c r="P14" i="40"/>
  <c r="O14" i="40"/>
  <c r="N14" i="40"/>
  <c r="M14" i="40"/>
  <c r="L14" i="40"/>
  <c r="K14" i="40"/>
  <c r="J14" i="40"/>
  <c r="I14" i="40"/>
  <c r="P10" i="40"/>
  <c r="O10" i="40"/>
  <c r="N10" i="40"/>
  <c r="M10" i="40"/>
  <c r="L10" i="40"/>
  <c r="K10" i="40"/>
  <c r="J10" i="40"/>
  <c r="I10" i="40"/>
  <c r="P5" i="40"/>
  <c r="O5" i="40"/>
  <c r="O47" i="40" s="1"/>
  <c r="N5" i="40"/>
  <c r="N47" i="40" s="1"/>
  <c r="M5" i="40"/>
  <c r="M47" i="40" s="1"/>
  <c r="L5" i="40"/>
  <c r="L47" i="40" s="1"/>
  <c r="K5" i="40"/>
  <c r="K47" i="40" s="1"/>
  <c r="J5" i="40"/>
  <c r="J47" i="40" s="1"/>
  <c r="I5" i="40"/>
  <c r="I47" i="40" s="1"/>
  <c r="P65" i="39"/>
  <c r="O65" i="39"/>
  <c r="N65" i="39"/>
  <c r="M65" i="39"/>
  <c r="L65" i="39"/>
  <c r="K65" i="39"/>
  <c r="J65" i="39"/>
  <c r="I65" i="39"/>
  <c r="P31" i="39"/>
  <c r="O31" i="39"/>
  <c r="N31" i="39"/>
  <c r="M31" i="39"/>
  <c r="L31" i="39"/>
  <c r="K31" i="39"/>
  <c r="J31" i="39"/>
  <c r="I31" i="39"/>
  <c r="P29" i="39"/>
  <c r="O29" i="39"/>
  <c r="N29" i="39"/>
  <c r="M29" i="39"/>
  <c r="L29" i="39"/>
  <c r="K29" i="39"/>
  <c r="J29" i="39"/>
  <c r="I29" i="39"/>
  <c r="P26" i="39"/>
  <c r="O26" i="39"/>
  <c r="N26" i="39"/>
  <c r="M26" i="39"/>
  <c r="L26" i="39"/>
  <c r="K26" i="39"/>
  <c r="J26" i="39"/>
  <c r="I26" i="39"/>
  <c r="P20" i="39"/>
  <c r="O20" i="39"/>
  <c r="N20" i="39"/>
  <c r="M20" i="39"/>
  <c r="L20" i="39"/>
  <c r="K20" i="39"/>
  <c r="J20" i="39"/>
  <c r="I20" i="39"/>
  <c r="P18" i="39"/>
  <c r="O18" i="39"/>
  <c r="N18" i="39"/>
  <c r="M18" i="39"/>
  <c r="L18" i="39"/>
  <c r="K18" i="39"/>
  <c r="J18" i="39"/>
  <c r="I18" i="39"/>
  <c r="P14" i="39"/>
  <c r="O14" i="39"/>
  <c r="N14" i="39"/>
  <c r="M14" i="39"/>
  <c r="L14" i="39"/>
  <c r="K14" i="39"/>
  <c r="J14" i="39"/>
  <c r="I14" i="39"/>
  <c r="P11" i="39"/>
  <c r="O11" i="39"/>
  <c r="N11" i="39"/>
  <c r="M11" i="39"/>
  <c r="L11" i="39"/>
  <c r="K11" i="39"/>
  <c r="J11" i="39"/>
  <c r="I11" i="39"/>
  <c r="P9" i="39"/>
  <c r="O9" i="39"/>
  <c r="N9" i="39"/>
  <c r="M9" i="39"/>
  <c r="L9" i="39"/>
  <c r="K9" i="39"/>
  <c r="J9" i="39"/>
  <c r="I9" i="39"/>
  <c r="P6" i="39"/>
  <c r="P66" i="39" s="1"/>
  <c r="O6" i="39"/>
  <c r="N6" i="39"/>
  <c r="N66" i="39" s="1"/>
  <c r="M6" i="39"/>
  <c r="M66" i="39" s="1"/>
  <c r="L6" i="39"/>
  <c r="L66" i="39" s="1"/>
  <c r="K6" i="39"/>
  <c r="J6" i="39"/>
  <c r="J66" i="39" s="1"/>
  <c r="I6" i="39"/>
  <c r="I66" i="39" s="1"/>
  <c r="P75" i="38"/>
  <c r="O75" i="38"/>
  <c r="N75" i="38"/>
  <c r="M75" i="38"/>
  <c r="L75" i="38"/>
  <c r="K75" i="38"/>
  <c r="J75" i="38"/>
  <c r="I75" i="38"/>
  <c r="P52" i="38"/>
  <c r="O52" i="38"/>
  <c r="N52" i="38"/>
  <c r="M52" i="38"/>
  <c r="L52" i="38"/>
  <c r="K52" i="38"/>
  <c r="J52" i="38"/>
  <c r="I52" i="38"/>
  <c r="P45" i="38"/>
  <c r="O45" i="38"/>
  <c r="N45" i="38"/>
  <c r="M45" i="38"/>
  <c r="L45" i="38"/>
  <c r="K45" i="38"/>
  <c r="J45" i="38"/>
  <c r="I45" i="38"/>
  <c r="P41" i="38"/>
  <c r="O41" i="38"/>
  <c r="N41" i="38"/>
  <c r="M41" i="38"/>
  <c r="L41" i="38"/>
  <c r="K41" i="38"/>
  <c r="J41" i="38"/>
  <c r="I41" i="38"/>
  <c r="P39" i="38"/>
  <c r="O39" i="38"/>
  <c r="N39" i="38"/>
  <c r="M39" i="38"/>
  <c r="L39" i="38"/>
  <c r="K39" i="38"/>
  <c r="J39" i="38"/>
  <c r="I39" i="38"/>
  <c r="P35" i="38"/>
  <c r="O35" i="38"/>
  <c r="N35" i="38"/>
  <c r="M35" i="38"/>
  <c r="L35" i="38"/>
  <c r="K35" i="38"/>
  <c r="J35" i="38"/>
  <c r="I35" i="38"/>
  <c r="P31" i="38"/>
  <c r="O31" i="38"/>
  <c r="N31" i="38"/>
  <c r="M31" i="38"/>
  <c r="L31" i="38"/>
  <c r="K31" i="38"/>
  <c r="J31" i="38"/>
  <c r="I31" i="38"/>
  <c r="P28" i="38"/>
  <c r="O28" i="38"/>
  <c r="N28" i="38"/>
  <c r="M28" i="38"/>
  <c r="L28" i="38"/>
  <c r="K28" i="38"/>
  <c r="J28" i="38"/>
  <c r="I28" i="38"/>
  <c r="P24" i="38"/>
  <c r="O24" i="38"/>
  <c r="N24" i="38"/>
  <c r="M24" i="38"/>
  <c r="L24" i="38"/>
  <c r="K24" i="38"/>
  <c r="J24" i="38"/>
  <c r="I24" i="38"/>
  <c r="P22" i="38"/>
  <c r="P76" i="38" s="1"/>
  <c r="O22" i="38"/>
  <c r="O76" i="38" s="1"/>
  <c r="N22" i="38"/>
  <c r="M22" i="38"/>
  <c r="M76" i="38" s="1"/>
  <c r="L22" i="38"/>
  <c r="L76" i="38" s="1"/>
  <c r="K22" i="38"/>
  <c r="K76" i="38" s="1"/>
  <c r="J22" i="38"/>
  <c r="J76" i="38" s="1"/>
  <c r="I22" i="38"/>
  <c r="I76" i="38" s="1"/>
  <c r="P35" i="37"/>
  <c r="O35" i="37"/>
  <c r="N35" i="37"/>
  <c r="M35" i="37"/>
  <c r="L35" i="37"/>
  <c r="K35" i="37"/>
  <c r="J35" i="37"/>
  <c r="I35" i="37"/>
  <c r="P21" i="37"/>
  <c r="O21" i="37"/>
  <c r="N21" i="37"/>
  <c r="M21" i="37"/>
  <c r="L21" i="37"/>
  <c r="K21" i="37"/>
  <c r="J21" i="37"/>
  <c r="I21" i="37"/>
  <c r="P10" i="37"/>
  <c r="P36" i="37" s="1"/>
  <c r="O10" i="37"/>
  <c r="O36" i="37" s="1"/>
  <c r="N10" i="37"/>
  <c r="N36" i="37" s="1"/>
  <c r="M10" i="37"/>
  <c r="M36" i="37" s="1"/>
  <c r="L10" i="37"/>
  <c r="L36" i="37" s="1"/>
  <c r="K10" i="37"/>
  <c r="K36" i="37" s="1"/>
  <c r="J10" i="37"/>
  <c r="J36" i="37" s="1"/>
  <c r="I10" i="37"/>
  <c r="I36" i="37" s="1"/>
  <c r="I10" i="23"/>
  <c r="J10" i="23"/>
  <c r="K10" i="23"/>
  <c r="L10" i="23"/>
  <c r="M10" i="23"/>
  <c r="N10" i="23"/>
  <c r="O10" i="23"/>
  <c r="P10" i="23"/>
  <c r="I39" i="23"/>
  <c r="J39" i="23"/>
  <c r="K39" i="23"/>
  <c r="L39" i="23"/>
  <c r="M39" i="23"/>
  <c r="N39" i="23"/>
  <c r="O39" i="23"/>
  <c r="P39" i="23"/>
  <c r="I44" i="23"/>
  <c r="J44" i="23"/>
  <c r="K44" i="23"/>
  <c r="L44" i="23"/>
  <c r="M44" i="23"/>
  <c r="N44" i="23"/>
  <c r="O44" i="23"/>
  <c r="P44" i="23"/>
  <c r="I53" i="23"/>
  <c r="J53" i="23"/>
  <c r="K53" i="23"/>
  <c r="L53" i="23"/>
  <c r="M53" i="23"/>
  <c r="N53" i="23"/>
  <c r="O53" i="23"/>
  <c r="P53" i="23"/>
  <c r="I60" i="23"/>
  <c r="J60" i="23"/>
  <c r="K60" i="23"/>
  <c r="L60" i="23"/>
  <c r="M60" i="23"/>
  <c r="N60" i="23"/>
  <c r="O60" i="23"/>
  <c r="P60" i="23"/>
  <c r="I130" i="23"/>
  <c r="J130" i="23"/>
  <c r="K130" i="23"/>
  <c r="L130" i="23"/>
  <c r="M130" i="23"/>
  <c r="N130" i="23"/>
  <c r="O130" i="23"/>
  <c r="P130" i="23"/>
  <c r="I135" i="23"/>
  <c r="J135" i="23"/>
  <c r="K135" i="23"/>
  <c r="L135" i="23"/>
  <c r="M135" i="23"/>
  <c r="N135" i="23"/>
  <c r="O135" i="23"/>
  <c r="P135" i="23"/>
  <c r="I137" i="23"/>
  <c r="J137" i="23"/>
  <c r="K137" i="23"/>
  <c r="L137" i="23"/>
  <c r="M137" i="23"/>
  <c r="N137" i="23"/>
  <c r="O137" i="23"/>
  <c r="P137" i="23"/>
  <c r="I139" i="23"/>
  <c r="J139" i="23"/>
  <c r="K139" i="23"/>
  <c r="L139" i="23"/>
  <c r="M139" i="23"/>
  <c r="N139" i="23"/>
  <c r="O139" i="23"/>
  <c r="P139" i="23"/>
  <c r="I140" i="23"/>
  <c r="K140" i="23"/>
  <c r="M140" i="23"/>
  <c r="O140" i="23"/>
  <c r="P122" i="22"/>
  <c r="O122" i="22"/>
  <c r="N122" i="22"/>
  <c r="M122" i="22"/>
  <c r="L122" i="22"/>
  <c r="K122" i="22"/>
  <c r="J122" i="22"/>
  <c r="I122" i="22"/>
  <c r="P120" i="22"/>
  <c r="O120" i="22"/>
  <c r="N120" i="22"/>
  <c r="M120" i="22"/>
  <c r="L120" i="22"/>
  <c r="K120" i="22"/>
  <c r="J120" i="22"/>
  <c r="I120" i="22"/>
  <c r="P118" i="22"/>
  <c r="O118" i="22"/>
  <c r="N118" i="22"/>
  <c r="M118" i="22"/>
  <c r="L118" i="22"/>
  <c r="K118" i="22"/>
  <c r="J118" i="22"/>
  <c r="I118" i="22"/>
  <c r="P116" i="22"/>
  <c r="O116" i="22"/>
  <c r="N116" i="22"/>
  <c r="M116" i="22"/>
  <c r="L116" i="22"/>
  <c r="K116" i="22"/>
  <c r="J116" i="22"/>
  <c r="I116" i="22"/>
  <c r="P114" i="22"/>
  <c r="O114" i="22"/>
  <c r="N114" i="22"/>
  <c r="M114" i="22"/>
  <c r="L114" i="22"/>
  <c r="K114" i="22"/>
  <c r="J114" i="22"/>
  <c r="I114" i="22"/>
  <c r="P108" i="22"/>
  <c r="O108" i="22"/>
  <c r="N108" i="22"/>
  <c r="M108" i="22"/>
  <c r="L108" i="22"/>
  <c r="K108" i="22"/>
  <c r="J108" i="22"/>
  <c r="I108" i="22"/>
  <c r="P106" i="22"/>
  <c r="O106" i="22"/>
  <c r="N106" i="22"/>
  <c r="M106" i="22"/>
  <c r="L106" i="22"/>
  <c r="K106" i="22"/>
  <c r="J106" i="22"/>
  <c r="I106" i="22"/>
  <c r="P102" i="22"/>
  <c r="O102" i="22"/>
  <c r="N102" i="22"/>
  <c r="M102" i="22"/>
  <c r="L102" i="22"/>
  <c r="K102" i="22"/>
  <c r="J102" i="22"/>
  <c r="I102" i="22"/>
  <c r="P97" i="22"/>
  <c r="O97" i="22"/>
  <c r="N97" i="22"/>
  <c r="M97" i="22"/>
  <c r="L97" i="22"/>
  <c r="K97" i="22"/>
  <c r="J97" i="22"/>
  <c r="I97" i="22"/>
  <c r="P91" i="22"/>
  <c r="O91" i="22"/>
  <c r="N91" i="22"/>
  <c r="M91" i="22"/>
  <c r="L91" i="22"/>
  <c r="K91" i="22"/>
  <c r="J91" i="22"/>
  <c r="I91" i="22"/>
  <c r="P77" i="22"/>
  <c r="O77" i="22"/>
  <c r="N77" i="22"/>
  <c r="M77" i="22"/>
  <c r="L77" i="22"/>
  <c r="K77" i="22"/>
  <c r="J77" i="22"/>
  <c r="I77" i="22"/>
  <c r="P75" i="22"/>
  <c r="O75" i="22"/>
  <c r="N75" i="22"/>
  <c r="M75" i="22"/>
  <c r="L75" i="22"/>
  <c r="K75" i="22"/>
  <c r="J75" i="22"/>
  <c r="I75" i="22"/>
  <c r="P66" i="22"/>
  <c r="O66" i="22"/>
  <c r="N66" i="22"/>
  <c r="M66" i="22"/>
  <c r="L66" i="22"/>
  <c r="K66" i="22"/>
  <c r="J66" i="22"/>
  <c r="I66" i="22"/>
  <c r="P60" i="22"/>
  <c r="O60" i="22"/>
  <c r="N60" i="22"/>
  <c r="M60" i="22"/>
  <c r="L60" i="22"/>
  <c r="K60" i="22"/>
  <c r="J60" i="22"/>
  <c r="I60" i="22"/>
  <c r="P57" i="22"/>
  <c r="O57" i="22"/>
  <c r="N57" i="22"/>
  <c r="M57" i="22"/>
  <c r="L57" i="22"/>
  <c r="K57" i="22"/>
  <c r="J57" i="22"/>
  <c r="I57" i="22"/>
  <c r="P50" i="22"/>
  <c r="O50" i="22"/>
  <c r="N50" i="22"/>
  <c r="M50" i="22"/>
  <c r="L50" i="22"/>
  <c r="K50" i="22"/>
  <c r="J50" i="22"/>
  <c r="I50" i="22"/>
  <c r="P45" i="22"/>
  <c r="O45" i="22"/>
  <c r="N45" i="22"/>
  <c r="M45" i="22"/>
  <c r="L45" i="22"/>
  <c r="K45" i="22"/>
  <c r="J45" i="22"/>
  <c r="I45" i="22"/>
  <c r="P31" i="22"/>
  <c r="O31" i="22"/>
  <c r="N31" i="22"/>
  <c r="M31" i="22"/>
  <c r="L31" i="22"/>
  <c r="K31" i="22"/>
  <c r="J31" i="22"/>
  <c r="I31" i="22"/>
  <c r="P27" i="22"/>
  <c r="O27" i="22"/>
  <c r="N27" i="22"/>
  <c r="M27" i="22"/>
  <c r="L27" i="22"/>
  <c r="K27" i="22"/>
  <c r="J27" i="22"/>
  <c r="I27" i="22"/>
  <c r="P25" i="22"/>
  <c r="O25" i="22"/>
  <c r="N25" i="22"/>
  <c r="M25" i="22"/>
  <c r="L25" i="22"/>
  <c r="K25" i="22"/>
  <c r="J25" i="22"/>
  <c r="I25" i="22"/>
  <c r="P22" i="22"/>
  <c r="O22" i="22"/>
  <c r="N22" i="22"/>
  <c r="M22" i="22"/>
  <c r="L22" i="22"/>
  <c r="K22" i="22"/>
  <c r="J22" i="22"/>
  <c r="I22" i="22"/>
  <c r="P6" i="22"/>
  <c r="P123" i="22" s="1"/>
  <c r="O6" i="22"/>
  <c r="O123" i="22" s="1"/>
  <c r="N6" i="22"/>
  <c r="N123" i="22" s="1"/>
  <c r="M6" i="22"/>
  <c r="M123" i="22" s="1"/>
  <c r="L6" i="22"/>
  <c r="L123" i="22" s="1"/>
  <c r="K6" i="22"/>
  <c r="K123" i="22" s="1"/>
  <c r="J6" i="22"/>
  <c r="J123" i="22" s="1"/>
  <c r="I6" i="22"/>
  <c r="I123" i="22" s="1"/>
  <c r="P638" i="36"/>
  <c r="P639" i="36" s="1"/>
  <c r="O638" i="36"/>
  <c r="O639" i="36" s="1"/>
  <c r="N638" i="36"/>
  <c r="N639" i="36" s="1"/>
  <c r="M638" i="36"/>
  <c r="M639" i="36" s="1"/>
  <c r="L638" i="36"/>
  <c r="L639" i="36" s="1"/>
  <c r="K638" i="36"/>
  <c r="K639" i="36" s="1"/>
  <c r="J638" i="36"/>
  <c r="J639" i="36" s="1"/>
  <c r="I638" i="36"/>
  <c r="I639" i="36" s="1"/>
  <c r="P56" i="35"/>
  <c r="O56" i="35"/>
  <c r="N56" i="35"/>
  <c r="M56" i="35"/>
  <c r="L56" i="35"/>
  <c r="K56" i="35"/>
  <c r="J56" i="35"/>
  <c r="I56" i="35"/>
  <c r="P49" i="35"/>
  <c r="O49" i="35"/>
  <c r="N49" i="35"/>
  <c r="M49" i="35"/>
  <c r="L49" i="35"/>
  <c r="K49" i="35"/>
  <c r="J49" i="35"/>
  <c r="I49" i="35"/>
  <c r="P32" i="35"/>
  <c r="O32" i="35"/>
  <c r="N32" i="35"/>
  <c r="M32" i="35"/>
  <c r="L32" i="35"/>
  <c r="K32" i="35"/>
  <c r="J32" i="35"/>
  <c r="I32" i="35"/>
  <c r="P28" i="35"/>
  <c r="O28" i="35"/>
  <c r="N28" i="35"/>
  <c r="M28" i="35"/>
  <c r="L28" i="35"/>
  <c r="K28" i="35"/>
  <c r="J28" i="35"/>
  <c r="I28" i="35"/>
  <c r="P25" i="35"/>
  <c r="O25" i="35"/>
  <c r="N25" i="35"/>
  <c r="M25" i="35"/>
  <c r="L25" i="35"/>
  <c r="K25" i="35"/>
  <c r="J25" i="35"/>
  <c r="I25" i="35"/>
  <c r="P20" i="35"/>
  <c r="O20" i="35"/>
  <c r="N20" i="35"/>
  <c r="M20" i="35"/>
  <c r="L20" i="35"/>
  <c r="K20" i="35"/>
  <c r="J20" i="35"/>
  <c r="I20" i="35"/>
  <c r="P16" i="35"/>
  <c r="O16" i="35"/>
  <c r="N16" i="35"/>
  <c r="M16" i="35"/>
  <c r="L16" i="35"/>
  <c r="K16" i="35"/>
  <c r="J16" i="35"/>
  <c r="I16" i="35"/>
  <c r="P13" i="35"/>
  <c r="O13" i="35"/>
  <c r="N13" i="35"/>
  <c r="M13" i="35"/>
  <c r="L13" i="35"/>
  <c r="K13" i="35"/>
  <c r="J13" i="35"/>
  <c r="I13" i="35"/>
  <c r="P7" i="35"/>
  <c r="O7" i="35"/>
  <c r="N7" i="35"/>
  <c r="M7" i="35"/>
  <c r="L7" i="35"/>
  <c r="K7" i="35"/>
  <c r="J7" i="35"/>
  <c r="I7" i="35"/>
  <c r="P5" i="35"/>
  <c r="P57" i="35" s="1"/>
  <c r="O5" i="35"/>
  <c r="N5" i="35"/>
  <c r="M5" i="35"/>
  <c r="M57" i="35" s="1"/>
  <c r="L5" i="35"/>
  <c r="L57" i="35" s="1"/>
  <c r="K5" i="35"/>
  <c r="K57" i="35" s="1"/>
  <c r="J5" i="35"/>
  <c r="J57" i="35" s="1"/>
  <c r="I5" i="35"/>
  <c r="I57" i="35" s="1"/>
  <c r="O61" i="34"/>
  <c r="N61" i="34"/>
  <c r="M61" i="34"/>
  <c r="L61" i="34"/>
  <c r="K61" i="34"/>
  <c r="J61" i="34"/>
  <c r="I61" i="34"/>
  <c r="P58" i="34"/>
  <c r="O58" i="34"/>
  <c r="N58" i="34"/>
  <c r="M58" i="34"/>
  <c r="L58" i="34"/>
  <c r="K58" i="34"/>
  <c r="J58" i="34"/>
  <c r="I58" i="34"/>
  <c r="P17" i="34"/>
  <c r="P62" i="34" s="1"/>
  <c r="O17" i="34"/>
  <c r="N17" i="34"/>
  <c r="M17" i="34"/>
  <c r="M62" i="34" s="1"/>
  <c r="L17" i="34"/>
  <c r="K17" i="34"/>
  <c r="J17" i="34"/>
  <c r="I17" i="34"/>
  <c r="O8" i="34"/>
  <c r="N8" i="34"/>
  <c r="M8" i="34"/>
  <c r="L8" i="34"/>
  <c r="L62" i="34" s="1"/>
  <c r="K8" i="34"/>
  <c r="J8" i="34"/>
  <c r="I8" i="34"/>
  <c r="P47" i="40" l="1"/>
  <c r="O66" i="39"/>
  <c r="K66" i="39"/>
  <c r="N76" i="38"/>
  <c r="P140" i="23"/>
  <c r="N140" i="23"/>
  <c r="J140" i="23"/>
  <c r="L140" i="23"/>
  <c r="O57" i="35"/>
  <c r="N57" i="35"/>
  <c r="J62" i="34"/>
  <c r="N62" i="34"/>
  <c r="I62" i="34"/>
  <c r="K62" i="34"/>
  <c r="O62" i="34"/>
  <c r="P41" i="33"/>
  <c r="O41" i="33"/>
  <c r="N41" i="33"/>
  <c r="M41" i="33"/>
  <c r="L41" i="33"/>
  <c r="K41" i="33"/>
  <c r="J41" i="33"/>
  <c r="I41" i="33"/>
  <c r="P35" i="33"/>
  <c r="O35" i="33"/>
  <c r="N35" i="33"/>
  <c r="M35" i="33"/>
  <c r="L35" i="33"/>
  <c r="K35" i="33"/>
  <c r="J35" i="33"/>
  <c r="I35" i="33"/>
  <c r="P15" i="33"/>
  <c r="O15" i="33"/>
  <c r="N15" i="33"/>
  <c r="M15" i="33"/>
  <c r="L15" i="33"/>
  <c r="K15" i="33"/>
  <c r="J15" i="33"/>
  <c r="I15" i="33"/>
  <c r="P7" i="33"/>
  <c r="O7" i="33"/>
  <c r="N7" i="33"/>
  <c r="M7" i="33"/>
  <c r="L7" i="33"/>
  <c r="K7" i="33"/>
  <c r="J7" i="33"/>
  <c r="I7" i="33"/>
  <c r="P5" i="33"/>
  <c r="P42" i="33" s="1"/>
  <c r="O5" i="33"/>
  <c r="O42" i="33" s="1"/>
  <c r="N5" i="33"/>
  <c r="N42" i="33" s="1"/>
  <c r="M5" i="33"/>
  <c r="M42" i="33" s="1"/>
  <c r="L5" i="33"/>
  <c r="L42" i="33" s="1"/>
  <c r="K5" i="33"/>
  <c r="K42" i="33" s="1"/>
  <c r="J5" i="33"/>
  <c r="J42" i="33" s="1"/>
  <c r="I5" i="33"/>
  <c r="I42" i="33" s="1"/>
  <c r="P107" i="32"/>
  <c r="O107" i="32"/>
  <c r="N107" i="32"/>
  <c r="M107" i="32"/>
  <c r="L107" i="32"/>
  <c r="K107" i="32"/>
  <c r="J107" i="32"/>
  <c r="I107" i="32"/>
  <c r="P104" i="32"/>
  <c r="O104" i="32"/>
  <c r="N104" i="32"/>
  <c r="M104" i="32"/>
  <c r="L104" i="32"/>
  <c r="K104" i="32"/>
  <c r="J104" i="32"/>
  <c r="I104" i="32"/>
  <c r="P101" i="32"/>
  <c r="O101" i="32"/>
  <c r="N101" i="32"/>
  <c r="M101" i="32"/>
  <c r="L101" i="32"/>
  <c r="K101" i="32"/>
  <c r="J101" i="32"/>
  <c r="I101" i="32"/>
  <c r="P19" i="32"/>
  <c r="O19" i="32"/>
  <c r="N19" i="32"/>
  <c r="M19" i="32"/>
  <c r="L19" i="32"/>
  <c r="K19" i="32"/>
  <c r="J19" i="32"/>
  <c r="I19" i="32"/>
  <c r="P16" i="32"/>
  <c r="O16" i="32"/>
  <c r="N16" i="32"/>
  <c r="M16" i="32"/>
  <c r="L16" i="32"/>
  <c r="K16" i="32"/>
  <c r="J16" i="32"/>
  <c r="I16" i="32"/>
  <c r="P11" i="32"/>
  <c r="O11" i="32"/>
  <c r="N11" i="32"/>
  <c r="M11" i="32"/>
  <c r="L11" i="32"/>
  <c r="K11" i="32"/>
  <c r="J11" i="32"/>
  <c r="I11" i="32"/>
  <c r="P5" i="32"/>
  <c r="P108" i="32" s="1"/>
  <c r="O5" i="32"/>
  <c r="O108" i="32" s="1"/>
  <c r="N5" i="32"/>
  <c r="N108" i="32" s="1"/>
  <c r="M5" i="32"/>
  <c r="M108" i="32" s="1"/>
  <c r="L5" i="32"/>
  <c r="K5" i="32"/>
  <c r="K108" i="32" s="1"/>
  <c r="J5" i="32"/>
  <c r="J108" i="32" s="1"/>
  <c r="I5" i="32"/>
  <c r="I108" i="32" s="1"/>
  <c r="P35" i="31"/>
  <c r="O35" i="31"/>
  <c r="N35" i="31"/>
  <c r="M35" i="31"/>
  <c r="L35" i="31"/>
  <c r="K35" i="31"/>
  <c r="J35" i="31"/>
  <c r="I35" i="31"/>
  <c r="P32" i="31"/>
  <c r="O32" i="31"/>
  <c r="N32" i="31"/>
  <c r="M32" i="31"/>
  <c r="L32" i="31"/>
  <c r="K32" i="31"/>
  <c r="J32" i="31"/>
  <c r="I32" i="31"/>
  <c r="P17" i="31"/>
  <c r="O17" i="31"/>
  <c r="N17" i="31"/>
  <c r="L17" i="31"/>
  <c r="K17" i="31"/>
  <c r="J17" i="31"/>
  <c r="I17" i="31"/>
  <c r="P14" i="31"/>
  <c r="O14" i="31"/>
  <c r="N14" i="31"/>
  <c r="M14" i="31"/>
  <c r="L14" i="31"/>
  <c r="K14" i="31"/>
  <c r="J14" i="31"/>
  <c r="I14" i="31"/>
  <c r="P9" i="31"/>
  <c r="O9" i="31"/>
  <c r="N9" i="31"/>
  <c r="M9" i="31"/>
  <c r="L9" i="31"/>
  <c r="K9" i="31"/>
  <c r="J9" i="31"/>
  <c r="I9" i="31"/>
  <c r="P5" i="31"/>
  <c r="O5" i="31"/>
  <c r="N5" i="31"/>
  <c r="M5" i="31"/>
  <c r="L5" i="31"/>
  <c r="K5" i="31"/>
  <c r="J5" i="31"/>
  <c r="I5" i="31"/>
  <c r="P346" i="30"/>
  <c r="O346" i="30"/>
  <c r="N346" i="30"/>
  <c r="M346" i="30"/>
  <c r="L346" i="30"/>
  <c r="K346" i="30"/>
  <c r="J346" i="30"/>
  <c r="I346" i="30"/>
  <c r="P343" i="30"/>
  <c r="O343" i="30"/>
  <c r="N343" i="30"/>
  <c r="M343" i="30"/>
  <c r="L343" i="30"/>
  <c r="K343" i="30"/>
  <c r="J343" i="30"/>
  <c r="I343" i="30"/>
  <c r="P340" i="30"/>
  <c r="O340" i="30"/>
  <c r="N340" i="30"/>
  <c r="M340" i="30"/>
  <c r="L340" i="30"/>
  <c r="K340" i="30"/>
  <c r="J340" i="30"/>
  <c r="I340" i="30"/>
  <c r="P331" i="30"/>
  <c r="O331" i="30"/>
  <c r="N331" i="30"/>
  <c r="M331" i="30"/>
  <c r="L331" i="30"/>
  <c r="K331" i="30"/>
  <c r="J331" i="30"/>
  <c r="I331" i="30"/>
  <c r="P327" i="30"/>
  <c r="O327" i="30"/>
  <c r="N327" i="30"/>
  <c r="M327" i="30"/>
  <c r="L327" i="30"/>
  <c r="K327" i="30"/>
  <c r="J327" i="30"/>
  <c r="I327" i="30"/>
  <c r="P323" i="30"/>
  <c r="O323" i="30"/>
  <c r="N323" i="30"/>
  <c r="M323" i="30"/>
  <c r="L323" i="30"/>
  <c r="K323" i="30"/>
  <c r="J323" i="30"/>
  <c r="I323" i="30"/>
  <c r="P318" i="30"/>
  <c r="O318" i="30"/>
  <c r="N318" i="30"/>
  <c r="M318" i="30"/>
  <c r="L318" i="30"/>
  <c r="K318" i="30"/>
  <c r="J318" i="30"/>
  <c r="I318" i="30"/>
  <c r="P314" i="30"/>
  <c r="O314" i="30"/>
  <c r="N314" i="30"/>
  <c r="M314" i="30"/>
  <c r="L314" i="30"/>
  <c r="K314" i="30"/>
  <c r="J314" i="30"/>
  <c r="I314" i="30"/>
  <c r="P305" i="30"/>
  <c r="O305" i="30"/>
  <c r="N305" i="30"/>
  <c r="M305" i="30"/>
  <c r="L305" i="30"/>
  <c r="K305" i="30"/>
  <c r="J305" i="30"/>
  <c r="I305" i="30"/>
  <c r="P287" i="30"/>
  <c r="O287" i="30"/>
  <c r="N287" i="30"/>
  <c r="M287" i="30"/>
  <c r="L287" i="30"/>
  <c r="K287" i="30"/>
  <c r="J287" i="30"/>
  <c r="I287" i="30"/>
  <c r="P276" i="30"/>
  <c r="O276" i="30"/>
  <c r="N276" i="30"/>
  <c r="M276" i="30"/>
  <c r="L276" i="30"/>
  <c r="K276" i="30"/>
  <c r="J276" i="30"/>
  <c r="I276" i="30"/>
  <c r="P266" i="30"/>
  <c r="O266" i="30"/>
  <c r="N266" i="30"/>
  <c r="M266" i="30"/>
  <c r="L266" i="30"/>
  <c r="K266" i="30"/>
  <c r="J266" i="30"/>
  <c r="I266" i="30"/>
  <c r="P72" i="30"/>
  <c r="O72" i="30"/>
  <c r="N72" i="30"/>
  <c r="M72" i="30"/>
  <c r="L72" i="30"/>
  <c r="K72" i="30"/>
  <c r="J72" i="30"/>
  <c r="I72" i="30"/>
  <c r="P59" i="30"/>
  <c r="O59" i="30"/>
  <c r="N59" i="30"/>
  <c r="M59" i="30"/>
  <c r="L59" i="30"/>
  <c r="K59" i="30"/>
  <c r="J59" i="30"/>
  <c r="I59" i="30"/>
  <c r="P57" i="30"/>
  <c r="O57" i="30"/>
  <c r="N57" i="30"/>
  <c r="M57" i="30"/>
  <c r="L57" i="30"/>
  <c r="K57" i="30"/>
  <c r="J57" i="30"/>
  <c r="I57" i="30"/>
  <c r="P35" i="30"/>
  <c r="O35" i="30"/>
  <c r="N35" i="30"/>
  <c r="M35" i="30"/>
  <c r="L35" i="30"/>
  <c r="K35" i="30"/>
  <c r="J35" i="30"/>
  <c r="I35" i="30"/>
  <c r="P29" i="30"/>
  <c r="O29" i="30"/>
  <c r="N29" i="30"/>
  <c r="M29" i="30"/>
  <c r="L29" i="30"/>
  <c r="K29" i="30"/>
  <c r="J29" i="30"/>
  <c r="I29" i="30"/>
  <c r="P27" i="30"/>
  <c r="O27" i="30"/>
  <c r="N27" i="30"/>
  <c r="N347" i="30" s="1"/>
  <c r="M27" i="30"/>
  <c r="M347" i="30" s="1"/>
  <c r="L27" i="30"/>
  <c r="K27" i="30"/>
  <c r="J27" i="30"/>
  <c r="J347" i="30" s="1"/>
  <c r="I27" i="30"/>
  <c r="I347" i="30" s="1"/>
  <c r="P103" i="28"/>
  <c r="O103" i="28"/>
  <c r="N103" i="28"/>
  <c r="M103" i="28"/>
  <c r="L103" i="28"/>
  <c r="K103" i="28"/>
  <c r="J103" i="28"/>
  <c r="I103" i="28"/>
  <c r="P98" i="28"/>
  <c r="O98" i="28"/>
  <c r="N98" i="28"/>
  <c r="M98" i="28"/>
  <c r="L98" i="28"/>
  <c r="K98" i="28"/>
  <c r="J98" i="28"/>
  <c r="I98" i="28"/>
  <c r="P89" i="28"/>
  <c r="O89" i="28"/>
  <c r="N89" i="28"/>
  <c r="M89" i="28"/>
  <c r="L89" i="28"/>
  <c r="K89" i="28"/>
  <c r="J89" i="28"/>
  <c r="I89" i="28"/>
  <c r="P86" i="28"/>
  <c r="O86" i="28"/>
  <c r="N86" i="28"/>
  <c r="M86" i="28"/>
  <c r="L86" i="28"/>
  <c r="K86" i="28"/>
  <c r="J86" i="28"/>
  <c r="I86" i="28"/>
  <c r="P34" i="28"/>
  <c r="O34" i="28"/>
  <c r="N34" i="28"/>
  <c r="M34" i="28"/>
  <c r="L34" i="28"/>
  <c r="K34" i="28"/>
  <c r="J34" i="28"/>
  <c r="I34" i="28"/>
  <c r="P31" i="28"/>
  <c r="O31" i="28"/>
  <c r="N31" i="28"/>
  <c r="M31" i="28"/>
  <c r="L31" i="28"/>
  <c r="K31" i="28"/>
  <c r="J31" i="28"/>
  <c r="I31" i="28"/>
  <c r="P28" i="28"/>
  <c r="O28" i="28"/>
  <c r="N28" i="28"/>
  <c r="M28" i="28"/>
  <c r="L28" i="28"/>
  <c r="K28" i="28"/>
  <c r="J28" i="28"/>
  <c r="I28" i="28"/>
  <c r="P22" i="28"/>
  <c r="O22" i="28"/>
  <c r="N22" i="28"/>
  <c r="M22" i="28"/>
  <c r="L22" i="28"/>
  <c r="K22" i="28"/>
  <c r="J22" i="28"/>
  <c r="I22" i="28"/>
  <c r="P18" i="28"/>
  <c r="O18" i="28"/>
  <c r="N18" i="28"/>
  <c r="M18" i="28"/>
  <c r="L18" i="28"/>
  <c r="K18" i="28"/>
  <c r="J18" i="28"/>
  <c r="I18" i="28"/>
  <c r="P12" i="28"/>
  <c r="O12" i="28"/>
  <c r="N12" i="28"/>
  <c r="M12" i="28"/>
  <c r="L12" i="28"/>
  <c r="K12" i="28"/>
  <c r="J12" i="28"/>
  <c r="I12" i="28"/>
  <c r="P7" i="28"/>
  <c r="P104" i="28" s="1"/>
  <c r="O7" i="28"/>
  <c r="O104" i="28" s="1"/>
  <c r="N7" i="28"/>
  <c r="N104" i="28" s="1"/>
  <c r="M7" i="28"/>
  <c r="M104" i="28" s="1"/>
  <c r="L7" i="28"/>
  <c r="L104" i="28" s="1"/>
  <c r="K7" i="28"/>
  <c r="K104" i="28" s="1"/>
  <c r="J7" i="28"/>
  <c r="J104" i="28" s="1"/>
  <c r="I7" i="28"/>
  <c r="I104" i="28" s="1"/>
  <c r="P53" i="27"/>
  <c r="O53" i="27"/>
  <c r="N53" i="27"/>
  <c r="M53" i="27"/>
  <c r="L53" i="27"/>
  <c r="K53" i="27"/>
  <c r="J53" i="27"/>
  <c r="I53" i="27"/>
  <c r="P51" i="27"/>
  <c r="O51" i="27"/>
  <c r="N51" i="27"/>
  <c r="M51" i="27"/>
  <c r="L51" i="27"/>
  <c r="K51" i="27"/>
  <c r="J51" i="27"/>
  <c r="I51" i="27"/>
  <c r="P46" i="27"/>
  <c r="O46" i="27"/>
  <c r="N46" i="27"/>
  <c r="M46" i="27"/>
  <c r="L46" i="27"/>
  <c r="K46" i="27"/>
  <c r="J46" i="27"/>
  <c r="I46" i="27"/>
  <c r="P5" i="27"/>
  <c r="O5" i="27"/>
  <c r="O54" i="27" s="1"/>
  <c r="N5" i="27"/>
  <c r="N54" i="27" s="1"/>
  <c r="M5" i="27"/>
  <c r="M54" i="27" s="1"/>
  <c r="L5" i="27"/>
  <c r="L54" i="27" s="1"/>
  <c r="K5" i="27"/>
  <c r="K54" i="27" s="1"/>
  <c r="J5" i="27"/>
  <c r="J54" i="27" s="1"/>
  <c r="I5" i="27"/>
  <c r="I54" i="27" s="1"/>
  <c r="P153" i="26"/>
  <c r="O153" i="26"/>
  <c r="N153" i="26"/>
  <c r="M153" i="26"/>
  <c r="L153" i="26"/>
  <c r="K153" i="26"/>
  <c r="J153" i="26"/>
  <c r="I153" i="26"/>
  <c r="P150" i="26"/>
  <c r="O150" i="26"/>
  <c r="N150" i="26"/>
  <c r="M150" i="26"/>
  <c r="L150" i="26"/>
  <c r="K150" i="26"/>
  <c r="J150" i="26"/>
  <c r="I150" i="26"/>
  <c r="P146" i="26"/>
  <c r="O146" i="26"/>
  <c r="N146" i="26"/>
  <c r="M146" i="26"/>
  <c r="L146" i="26"/>
  <c r="K146" i="26"/>
  <c r="J146" i="26"/>
  <c r="I146" i="26"/>
  <c r="P132" i="26"/>
  <c r="O132" i="26"/>
  <c r="N132" i="26"/>
  <c r="M132" i="26"/>
  <c r="L132" i="26"/>
  <c r="K132" i="26"/>
  <c r="J132" i="26"/>
  <c r="I132" i="26"/>
  <c r="P125" i="26"/>
  <c r="O125" i="26"/>
  <c r="N125" i="26"/>
  <c r="M125" i="26"/>
  <c r="L125" i="26"/>
  <c r="K125" i="26"/>
  <c r="J125" i="26"/>
  <c r="I125" i="26"/>
  <c r="P116" i="26"/>
  <c r="O116" i="26"/>
  <c r="N116" i="26"/>
  <c r="M116" i="26"/>
  <c r="L116" i="26"/>
  <c r="K116" i="26"/>
  <c r="J116" i="26"/>
  <c r="I116" i="26"/>
  <c r="P107" i="26"/>
  <c r="O107" i="26"/>
  <c r="N107" i="26"/>
  <c r="M107" i="26"/>
  <c r="L107" i="26"/>
  <c r="K107" i="26"/>
  <c r="J107" i="26"/>
  <c r="I107" i="26"/>
  <c r="P40" i="26"/>
  <c r="O40" i="26"/>
  <c r="N40" i="26"/>
  <c r="M40" i="26"/>
  <c r="L40" i="26"/>
  <c r="K40" i="26"/>
  <c r="J40" i="26"/>
  <c r="I40" i="26"/>
  <c r="P36" i="26"/>
  <c r="O36" i="26"/>
  <c r="N36" i="26"/>
  <c r="M36" i="26"/>
  <c r="L36" i="26"/>
  <c r="K36" i="26"/>
  <c r="J36" i="26"/>
  <c r="I36" i="26"/>
  <c r="P19" i="26"/>
  <c r="O19" i="26"/>
  <c r="N19" i="26"/>
  <c r="M19" i="26"/>
  <c r="L19" i="26"/>
  <c r="K19" i="26"/>
  <c r="J19" i="26"/>
  <c r="I19" i="26"/>
  <c r="P12" i="26"/>
  <c r="O12" i="26"/>
  <c r="N12" i="26"/>
  <c r="M12" i="26"/>
  <c r="L12" i="26"/>
  <c r="K12" i="26"/>
  <c r="J12" i="26"/>
  <c r="I12" i="26"/>
  <c r="P7" i="26"/>
  <c r="P154" i="26" s="1"/>
  <c r="O7" i="26"/>
  <c r="O154" i="26" s="1"/>
  <c r="N7" i="26"/>
  <c r="N154" i="26" s="1"/>
  <c r="M7" i="26"/>
  <c r="L7" i="26"/>
  <c r="L154" i="26" s="1"/>
  <c r="K7" i="26"/>
  <c r="K154" i="26" s="1"/>
  <c r="J7" i="26"/>
  <c r="J154" i="26" s="1"/>
  <c r="I7" i="26"/>
  <c r="I154" i="26" s="1"/>
  <c r="P50" i="25"/>
  <c r="O50" i="25"/>
  <c r="N50" i="25"/>
  <c r="M50" i="25"/>
  <c r="L50" i="25"/>
  <c r="K50" i="25"/>
  <c r="J50" i="25"/>
  <c r="I50" i="25"/>
  <c r="P48" i="25"/>
  <c r="O48" i="25"/>
  <c r="N48" i="25"/>
  <c r="M48" i="25"/>
  <c r="L48" i="25"/>
  <c r="K48" i="25"/>
  <c r="J48" i="25"/>
  <c r="I48" i="25"/>
  <c r="P27" i="25"/>
  <c r="O27" i="25"/>
  <c r="N27" i="25"/>
  <c r="M27" i="25"/>
  <c r="L27" i="25"/>
  <c r="K27" i="25"/>
  <c r="J27" i="25"/>
  <c r="I27" i="25"/>
  <c r="P18" i="25"/>
  <c r="O18" i="25"/>
  <c r="N18" i="25"/>
  <c r="M18" i="25"/>
  <c r="L18" i="25"/>
  <c r="K18" i="25"/>
  <c r="J18" i="25"/>
  <c r="I18" i="25"/>
  <c r="P16" i="25"/>
  <c r="O16" i="25"/>
  <c r="N16" i="25"/>
  <c r="M16" i="25"/>
  <c r="L16" i="25"/>
  <c r="K16" i="25"/>
  <c r="J16" i="25"/>
  <c r="I16" i="25"/>
  <c r="P13" i="25"/>
  <c r="O13" i="25"/>
  <c r="N13" i="25"/>
  <c r="M13" i="25"/>
  <c r="L13" i="25"/>
  <c r="K13" i="25"/>
  <c r="J13" i="25"/>
  <c r="I13" i="25"/>
  <c r="P11" i="25"/>
  <c r="O11" i="25"/>
  <c r="N11" i="25"/>
  <c r="M11" i="25"/>
  <c r="L11" i="25"/>
  <c r="K11" i="25"/>
  <c r="J11" i="25"/>
  <c r="I11" i="25"/>
  <c r="P8" i="25"/>
  <c r="P52" i="25" s="1"/>
  <c r="O8" i="25"/>
  <c r="O52" i="25" s="1"/>
  <c r="N8" i="25"/>
  <c r="N52" i="25" s="1"/>
  <c r="M8" i="25"/>
  <c r="M52" i="25" s="1"/>
  <c r="L8" i="25"/>
  <c r="L52" i="25" s="1"/>
  <c r="K8" i="25"/>
  <c r="K52" i="25" s="1"/>
  <c r="J8" i="25"/>
  <c r="J52" i="25" s="1"/>
  <c r="I8" i="25"/>
  <c r="I52" i="25" s="1"/>
  <c r="P52" i="24"/>
  <c r="O52" i="24"/>
  <c r="N52" i="24"/>
  <c r="M52" i="24"/>
  <c r="P50" i="24"/>
  <c r="O50" i="24"/>
  <c r="N50" i="24"/>
  <c r="M50" i="24"/>
  <c r="L50" i="24"/>
  <c r="L52" i="24" s="1"/>
  <c r="K50" i="24"/>
  <c r="K52" i="24" s="1"/>
  <c r="J50" i="24"/>
  <c r="J52" i="24" s="1"/>
  <c r="I50" i="24"/>
  <c r="I52" i="24" s="1"/>
  <c r="P48" i="24"/>
  <c r="O48" i="24"/>
  <c r="N48" i="24"/>
  <c r="M48" i="24"/>
  <c r="L48" i="24"/>
  <c r="K48" i="24"/>
  <c r="J48" i="24"/>
  <c r="I48" i="24"/>
  <c r="P38" i="24"/>
  <c r="O38" i="24"/>
  <c r="N38" i="24"/>
  <c r="M38" i="24"/>
  <c r="L38" i="24"/>
  <c r="K38" i="24"/>
  <c r="J38" i="24"/>
  <c r="I38" i="24"/>
  <c r="P28" i="24"/>
  <c r="O28" i="24"/>
  <c r="N28" i="24"/>
  <c r="M28" i="24"/>
  <c r="L28" i="24"/>
  <c r="K28" i="24"/>
  <c r="J28" i="24"/>
  <c r="I28" i="24"/>
  <c r="P23" i="24"/>
  <c r="O23" i="24"/>
  <c r="N23" i="24"/>
  <c r="M23" i="24"/>
  <c r="L23" i="24"/>
  <c r="K23" i="24"/>
  <c r="J23" i="24"/>
  <c r="I23" i="24"/>
  <c r="P7" i="24"/>
  <c r="O7" i="24"/>
  <c r="N7" i="24"/>
  <c r="M7" i="24"/>
  <c r="L7" i="24"/>
  <c r="K7" i="24"/>
  <c r="J7" i="24"/>
  <c r="I7" i="24"/>
  <c r="P5" i="24"/>
  <c r="P53" i="24" s="1"/>
  <c r="O5" i="24"/>
  <c r="O53" i="24" s="1"/>
  <c r="N5" i="24"/>
  <c r="N53" i="24" s="1"/>
  <c r="M5" i="24"/>
  <c r="M53" i="24" s="1"/>
  <c r="L5" i="24"/>
  <c r="L53" i="24" s="1"/>
  <c r="K5" i="24"/>
  <c r="K53" i="24" s="1"/>
  <c r="J5" i="24"/>
  <c r="J53" i="24" s="1"/>
  <c r="I5" i="24"/>
  <c r="L108" i="32" l="1"/>
  <c r="I36" i="31"/>
  <c r="K36" i="31"/>
  <c r="O36" i="31"/>
  <c r="J36" i="31"/>
  <c r="N36" i="31"/>
  <c r="M36" i="31"/>
  <c r="P36" i="31"/>
  <c r="L36" i="31"/>
  <c r="K347" i="30"/>
  <c r="L347" i="30"/>
  <c r="P347" i="30"/>
  <c r="O347" i="30"/>
  <c r="P54" i="27"/>
  <c r="M154" i="26"/>
  <c r="I53" i="24"/>
  <c r="P58" i="21"/>
  <c r="O58" i="21"/>
  <c r="N58" i="21"/>
  <c r="M58" i="21"/>
  <c r="L58" i="21"/>
  <c r="K58" i="21"/>
  <c r="J58" i="21"/>
  <c r="I58" i="21"/>
  <c r="P37" i="21"/>
  <c r="O37" i="21"/>
  <c r="N37" i="21"/>
  <c r="L37" i="21"/>
  <c r="K37" i="21"/>
  <c r="J37" i="21"/>
  <c r="I37" i="21"/>
  <c r="P34" i="21"/>
  <c r="O34" i="21"/>
  <c r="N34" i="21"/>
  <c r="L34" i="21"/>
  <c r="K34" i="21"/>
  <c r="J34" i="21"/>
  <c r="I34" i="21"/>
  <c r="P31" i="21"/>
  <c r="O31" i="21"/>
  <c r="N31" i="21"/>
  <c r="M31" i="21"/>
  <c r="L31" i="21"/>
  <c r="K31" i="21"/>
  <c r="J31" i="21"/>
  <c r="I31" i="21"/>
  <c r="P10" i="21"/>
  <c r="O10" i="21"/>
  <c r="N10" i="21"/>
  <c r="M10" i="21"/>
  <c r="L10" i="21"/>
  <c r="K10" i="21"/>
  <c r="J10" i="21"/>
  <c r="I10" i="21"/>
  <c r="P8" i="21"/>
  <c r="O8" i="21"/>
  <c r="N8" i="21"/>
  <c r="M8" i="21"/>
  <c r="L8" i="21"/>
  <c r="K8" i="21"/>
  <c r="J8" i="21"/>
  <c r="I8" i="21"/>
  <c r="P6" i="21"/>
  <c r="O6" i="21"/>
  <c r="N6" i="21"/>
  <c r="M6" i="21"/>
  <c r="L6" i="21"/>
  <c r="K6" i="21"/>
  <c r="J6" i="21"/>
  <c r="I6" i="21"/>
  <c r="P56" i="20"/>
  <c r="O56" i="20"/>
  <c r="N56" i="20"/>
  <c r="M56" i="20"/>
  <c r="L56" i="20"/>
  <c r="K56" i="20"/>
  <c r="J56" i="20"/>
  <c r="I56" i="20"/>
  <c r="P53" i="20"/>
  <c r="O53" i="20"/>
  <c r="N53" i="20"/>
  <c r="M53" i="20"/>
  <c r="L53" i="20"/>
  <c r="K53" i="20"/>
  <c r="J53" i="20"/>
  <c r="I53" i="20"/>
  <c r="P47" i="20"/>
  <c r="O47" i="20"/>
  <c r="N47" i="20"/>
  <c r="M47" i="20"/>
  <c r="L47" i="20"/>
  <c r="K47" i="20"/>
  <c r="J47" i="20"/>
  <c r="I47" i="20"/>
  <c r="P21" i="20"/>
  <c r="O21" i="20"/>
  <c r="N21" i="20"/>
  <c r="M21" i="20"/>
  <c r="L21" i="20"/>
  <c r="K21" i="20"/>
  <c r="J21" i="20"/>
  <c r="I21" i="20"/>
  <c r="P16" i="20"/>
  <c r="O16" i="20"/>
  <c r="N16" i="20"/>
  <c r="M16" i="20"/>
  <c r="L16" i="20"/>
  <c r="K16" i="20"/>
  <c r="J16" i="20"/>
  <c r="I16" i="20"/>
  <c r="P9" i="20"/>
  <c r="O9" i="20"/>
  <c r="N9" i="20"/>
  <c r="M9" i="20"/>
  <c r="L9" i="20"/>
  <c r="K9" i="20"/>
  <c r="J9" i="20"/>
  <c r="I9" i="20"/>
  <c r="P7" i="20"/>
  <c r="O7" i="20"/>
  <c r="O57" i="20" s="1"/>
  <c r="N7" i="20"/>
  <c r="N57" i="20" s="1"/>
  <c r="M7" i="20"/>
  <c r="M57" i="20" s="1"/>
  <c r="L7" i="20"/>
  <c r="L57" i="20" s="1"/>
  <c r="K7" i="20"/>
  <c r="K57" i="20" s="1"/>
  <c r="J7" i="20"/>
  <c r="J57" i="20" s="1"/>
  <c r="I7" i="20"/>
  <c r="I57" i="20" s="1"/>
  <c r="P64" i="19"/>
  <c r="O64" i="19"/>
  <c r="N64" i="19"/>
  <c r="M64" i="19"/>
  <c r="L64" i="19"/>
  <c r="K64" i="19"/>
  <c r="J64" i="19"/>
  <c r="I64" i="19"/>
  <c r="P61" i="19"/>
  <c r="O61" i="19"/>
  <c r="N61" i="19"/>
  <c r="M61" i="19"/>
  <c r="L61" i="19"/>
  <c r="K61" i="19"/>
  <c r="J61" i="19"/>
  <c r="I61" i="19"/>
  <c r="P31" i="19"/>
  <c r="O31" i="19"/>
  <c r="N31" i="19"/>
  <c r="M31" i="19"/>
  <c r="L31" i="19"/>
  <c r="K31" i="19"/>
  <c r="J31" i="19"/>
  <c r="I31" i="19"/>
  <c r="P26" i="19"/>
  <c r="O26" i="19"/>
  <c r="N26" i="19"/>
  <c r="M26" i="19"/>
  <c r="L26" i="19"/>
  <c r="K26" i="19"/>
  <c r="J26" i="19"/>
  <c r="I26" i="19"/>
  <c r="P20" i="19"/>
  <c r="O20" i="19"/>
  <c r="N20" i="19"/>
  <c r="M20" i="19"/>
  <c r="L20" i="19"/>
  <c r="K20" i="19"/>
  <c r="J20" i="19"/>
  <c r="I20" i="19"/>
  <c r="P18" i="19"/>
  <c r="O18" i="19"/>
  <c r="N18" i="19"/>
  <c r="M18" i="19"/>
  <c r="L18" i="19"/>
  <c r="K18" i="19"/>
  <c r="J18" i="19"/>
  <c r="I18" i="19"/>
  <c r="P14" i="19"/>
  <c r="O14" i="19"/>
  <c r="O65" i="19" s="1"/>
  <c r="N14" i="19"/>
  <c r="N65" i="19" s="1"/>
  <c r="M14" i="19"/>
  <c r="M65" i="19" s="1"/>
  <c r="L14" i="19"/>
  <c r="L65" i="19" s="1"/>
  <c r="K14" i="19"/>
  <c r="K65" i="19" s="1"/>
  <c r="J14" i="19"/>
  <c r="I14" i="19"/>
  <c r="I65" i="19" s="1"/>
  <c r="P54" i="18"/>
  <c r="O54" i="18"/>
  <c r="N54" i="18"/>
  <c r="M54" i="18"/>
  <c r="L54" i="18"/>
  <c r="K54" i="18"/>
  <c r="J54" i="18"/>
  <c r="I54" i="18"/>
  <c r="P48" i="18"/>
  <c r="O48" i="18"/>
  <c r="N48" i="18"/>
  <c r="M48" i="18"/>
  <c r="L48" i="18"/>
  <c r="K48" i="18"/>
  <c r="J48" i="18"/>
  <c r="I48" i="18"/>
  <c r="P36" i="18"/>
  <c r="O36" i="18"/>
  <c r="N36" i="18"/>
  <c r="M36" i="18"/>
  <c r="L36" i="18"/>
  <c r="K36" i="18"/>
  <c r="J36" i="18"/>
  <c r="I36" i="18"/>
  <c r="P32" i="18"/>
  <c r="P55" i="18" s="1"/>
  <c r="O32" i="18"/>
  <c r="O55" i="18" s="1"/>
  <c r="N32" i="18"/>
  <c r="N55" i="18" s="1"/>
  <c r="M32" i="18"/>
  <c r="M55" i="18" s="1"/>
  <c r="L32" i="18"/>
  <c r="L55" i="18" s="1"/>
  <c r="K32" i="18"/>
  <c r="K55" i="18" s="1"/>
  <c r="J32" i="18"/>
  <c r="J55" i="18" s="1"/>
  <c r="I32" i="18"/>
  <c r="I55" i="18" s="1"/>
  <c r="P76" i="17"/>
  <c r="O76" i="17"/>
  <c r="N76" i="17"/>
  <c r="M76" i="17"/>
  <c r="L76" i="17"/>
  <c r="K76" i="17"/>
  <c r="J76" i="17"/>
  <c r="I76" i="17"/>
  <c r="P72" i="17"/>
  <c r="O72" i="17"/>
  <c r="N72" i="17"/>
  <c r="M72" i="17"/>
  <c r="L72" i="17"/>
  <c r="K72" i="17"/>
  <c r="J72" i="17"/>
  <c r="I72" i="17"/>
  <c r="P70" i="17"/>
  <c r="O70" i="17"/>
  <c r="N70" i="17"/>
  <c r="M70" i="17"/>
  <c r="L70" i="17"/>
  <c r="K70" i="17"/>
  <c r="J70" i="17"/>
  <c r="I70" i="17"/>
  <c r="P65" i="17"/>
  <c r="O65" i="17"/>
  <c r="N65" i="17"/>
  <c r="M65" i="17"/>
  <c r="L65" i="17"/>
  <c r="K65" i="17"/>
  <c r="J65" i="17"/>
  <c r="I65" i="17"/>
  <c r="P61" i="17"/>
  <c r="O61" i="17"/>
  <c r="N61" i="17"/>
  <c r="M61" i="17"/>
  <c r="L61" i="17"/>
  <c r="K61" i="17"/>
  <c r="J61" i="17"/>
  <c r="I61" i="17"/>
  <c r="P55" i="17"/>
  <c r="O55" i="17"/>
  <c r="N55" i="17"/>
  <c r="M55" i="17"/>
  <c r="L55" i="17"/>
  <c r="K55" i="17"/>
  <c r="J55" i="17"/>
  <c r="I55" i="17"/>
  <c r="P53" i="17"/>
  <c r="O53" i="17"/>
  <c r="N53" i="17"/>
  <c r="M53" i="17"/>
  <c r="L53" i="17"/>
  <c r="K53" i="17"/>
  <c r="J53" i="17"/>
  <c r="I53" i="17"/>
  <c r="P40" i="17"/>
  <c r="O40" i="17"/>
  <c r="N40" i="17"/>
  <c r="M40" i="17"/>
  <c r="L40" i="17"/>
  <c r="K40" i="17"/>
  <c r="J40" i="17"/>
  <c r="I40" i="17"/>
  <c r="P13" i="17"/>
  <c r="O13" i="17"/>
  <c r="N13" i="17"/>
  <c r="M13" i="17"/>
  <c r="L13" i="17"/>
  <c r="K13" i="17"/>
  <c r="J13" i="17"/>
  <c r="I13" i="17"/>
  <c r="P5" i="17"/>
  <c r="P77" i="17" s="1"/>
  <c r="O5" i="17"/>
  <c r="O77" i="17" s="1"/>
  <c r="N5" i="17"/>
  <c r="N77" i="17" s="1"/>
  <c r="L5" i="17"/>
  <c r="K5" i="17"/>
  <c r="J5" i="17"/>
  <c r="I5" i="17"/>
  <c r="P46" i="16"/>
  <c r="O46" i="16"/>
  <c r="N46" i="16"/>
  <c r="M46" i="16"/>
  <c r="L46" i="16"/>
  <c r="K46" i="16"/>
  <c r="J46" i="16"/>
  <c r="P45" i="16"/>
  <c r="O45" i="16"/>
  <c r="N45" i="16"/>
  <c r="M45" i="16"/>
  <c r="L45" i="16"/>
  <c r="K45" i="16"/>
  <c r="J45" i="16"/>
  <c r="I45" i="16"/>
  <c r="P41" i="16"/>
  <c r="O41" i="16"/>
  <c r="N41" i="16"/>
  <c r="M41" i="16"/>
  <c r="L41" i="16"/>
  <c r="K41" i="16"/>
  <c r="J41" i="16"/>
  <c r="I41" i="16"/>
  <c r="P37" i="16"/>
  <c r="O37" i="16"/>
  <c r="N37" i="16"/>
  <c r="M37" i="16"/>
  <c r="L37" i="16"/>
  <c r="K37" i="16"/>
  <c r="J37" i="16"/>
  <c r="I37" i="16"/>
  <c r="P9" i="16"/>
  <c r="O9" i="16"/>
  <c r="N9" i="16"/>
  <c r="M9" i="16"/>
  <c r="L9" i="16"/>
  <c r="K9" i="16"/>
  <c r="J9" i="16"/>
  <c r="I9" i="16"/>
  <c r="P6" i="16"/>
  <c r="O6" i="16"/>
  <c r="N6" i="16"/>
  <c r="M6" i="16"/>
  <c r="L6" i="16"/>
  <c r="K6" i="16"/>
  <c r="J6" i="16"/>
  <c r="I6" i="16"/>
  <c r="I47" i="16" s="1"/>
  <c r="P83" i="15"/>
  <c r="O83" i="15"/>
  <c r="N83" i="15"/>
  <c r="M83" i="15"/>
  <c r="L83" i="15"/>
  <c r="K83" i="15"/>
  <c r="J83" i="15"/>
  <c r="I83" i="15"/>
  <c r="P80" i="15"/>
  <c r="O80" i="15"/>
  <c r="N80" i="15"/>
  <c r="M80" i="15"/>
  <c r="L80" i="15"/>
  <c r="K80" i="15"/>
  <c r="J80" i="15"/>
  <c r="I80" i="15"/>
  <c r="P73" i="15"/>
  <c r="O73" i="15"/>
  <c r="N73" i="15"/>
  <c r="M73" i="15"/>
  <c r="L73" i="15"/>
  <c r="K73" i="15"/>
  <c r="J73" i="15"/>
  <c r="I73" i="15"/>
  <c r="P68" i="15"/>
  <c r="O68" i="15"/>
  <c r="N68" i="15"/>
  <c r="M68" i="15"/>
  <c r="L68" i="15"/>
  <c r="K68" i="15"/>
  <c r="J68" i="15"/>
  <c r="I68" i="15"/>
  <c r="P62" i="15"/>
  <c r="O62" i="15"/>
  <c r="N62" i="15"/>
  <c r="M62" i="15"/>
  <c r="L62" i="15"/>
  <c r="K62" i="15"/>
  <c r="J62" i="15"/>
  <c r="I62" i="15"/>
  <c r="P59" i="15"/>
  <c r="O59" i="15"/>
  <c r="N59" i="15"/>
  <c r="M59" i="15"/>
  <c r="L59" i="15"/>
  <c r="K59" i="15"/>
  <c r="J59" i="15"/>
  <c r="I59" i="15"/>
  <c r="P56" i="15"/>
  <c r="O56" i="15"/>
  <c r="N56" i="15"/>
  <c r="M56" i="15"/>
  <c r="L56" i="15"/>
  <c r="K56" i="15"/>
  <c r="J56" i="15"/>
  <c r="I56" i="15"/>
  <c r="P51" i="15"/>
  <c r="O51" i="15"/>
  <c r="N51" i="15"/>
  <c r="M51" i="15"/>
  <c r="L51" i="15"/>
  <c r="K51" i="15"/>
  <c r="J51" i="15"/>
  <c r="I51" i="15"/>
  <c r="P39" i="15"/>
  <c r="P85" i="15" s="1"/>
  <c r="O39" i="15"/>
  <c r="O85" i="15" s="1"/>
  <c r="N39" i="15"/>
  <c r="N85" i="15" s="1"/>
  <c r="M39" i="15"/>
  <c r="M85" i="15" s="1"/>
  <c r="L39" i="15"/>
  <c r="L85" i="15" s="1"/>
  <c r="K39" i="15"/>
  <c r="K85" i="15" s="1"/>
  <c r="J39" i="15"/>
  <c r="J85" i="15" s="1"/>
  <c r="I39" i="15"/>
  <c r="P204" i="14"/>
  <c r="O204" i="14"/>
  <c r="N204" i="14"/>
  <c r="M204" i="14"/>
  <c r="L204" i="14"/>
  <c r="K204" i="14"/>
  <c r="J204" i="14"/>
  <c r="I204" i="14"/>
  <c r="P201" i="14"/>
  <c r="O201" i="14"/>
  <c r="N201" i="14"/>
  <c r="M201" i="14"/>
  <c r="L201" i="14"/>
  <c r="K201" i="14"/>
  <c r="J201" i="14"/>
  <c r="I201" i="14"/>
  <c r="P195" i="14"/>
  <c r="O195" i="14"/>
  <c r="N195" i="14"/>
  <c r="M195" i="14"/>
  <c r="L195" i="14"/>
  <c r="K195" i="14"/>
  <c r="J195" i="14"/>
  <c r="I195" i="14"/>
  <c r="P191" i="14"/>
  <c r="O191" i="14"/>
  <c r="N191" i="14"/>
  <c r="M191" i="14"/>
  <c r="L191" i="14"/>
  <c r="K191" i="14"/>
  <c r="J191" i="14"/>
  <c r="I191" i="14"/>
  <c r="P187" i="14"/>
  <c r="O187" i="14"/>
  <c r="N187" i="14"/>
  <c r="M187" i="14"/>
  <c r="L187" i="14"/>
  <c r="K187" i="14"/>
  <c r="J187" i="14"/>
  <c r="I187" i="14"/>
  <c r="P180" i="14"/>
  <c r="O180" i="14"/>
  <c r="N180" i="14"/>
  <c r="M180" i="14"/>
  <c r="L180" i="14"/>
  <c r="K180" i="14"/>
  <c r="J180" i="14"/>
  <c r="I180" i="14"/>
  <c r="P175" i="14"/>
  <c r="O175" i="14"/>
  <c r="N175" i="14"/>
  <c r="M175" i="14"/>
  <c r="L175" i="14"/>
  <c r="K175" i="14"/>
  <c r="J175" i="14"/>
  <c r="I175" i="14"/>
  <c r="P16" i="14"/>
  <c r="O16" i="14"/>
  <c r="N16" i="14"/>
  <c r="M16" i="14"/>
  <c r="L16" i="14"/>
  <c r="K16" i="14"/>
  <c r="J16" i="14"/>
  <c r="I16" i="14"/>
  <c r="P13" i="14"/>
  <c r="O13" i="14"/>
  <c r="N13" i="14"/>
  <c r="M13" i="14"/>
  <c r="L13" i="14"/>
  <c r="K13" i="14"/>
  <c r="J13" i="14"/>
  <c r="I13" i="14"/>
  <c r="P9" i="14"/>
  <c r="O9" i="14"/>
  <c r="N9" i="14"/>
  <c r="M9" i="14"/>
  <c r="L9" i="14"/>
  <c r="K9" i="14"/>
  <c r="J9" i="14"/>
  <c r="I9" i="14"/>
  <c r="P5" i="14"/>
  <c r="P205" i="14" s="1"/>
  <c r="O5" i="14"/>
  <c r="O205" i="14" s="1"/>
  <c r="N5" i="14"/>
  <c r="N205" i="14" s="1"/>
  <c r="M5" i="14"/>
  <c r="M205" i="14" s="1"/>
  <c r="L5" i="14"/>
  <c r="L205" i="14" s="1"/>
  <c r="K5" i="14"/>
  <c r="J5" i="14"/>
  <c r="J205" i="14" s="1"/>
  <c r="I5" i="14"/>
  <c r="I205" i="14" s="1"/>
  <c r="P278" i="13"/>
  <c r="O278" i="13"/>
  <c r="N278" i="13"/>
  <c r="M278" i="13"/>
  <c r="L278" i="13"/>
  <c r="K278" i="13"/>
  <c r="J278" i="13"/>
  <c r="I278" i="13"/>
  <c r="P268" i="13"/>
  <c r="O268" i="13"/>
  <c r="N268" i="13"/>
  <c r="M268" i="13"/>
  <c r="L268" i="13"/>
  <c r="K268" i="13"/>
  <c r="J268" i="13"/>
  <c r="I268" i="13"/>
  <c r="P265" i="13"/>
  <c r="O265" i="13"/>
  <c r="N265" i="13"/>
  <c r="M265" i="13"/>
  <c r="L265" i="13"/>
  <c r="K265" i="13"/>
  <c r="J265" i="13"/>
  <c r="I265" i="13"/>
  <c r="P254" i="13"/>
  <c r="O254" i="13"/>
  <c r="N254" i="13"/>
  <c r="M254" i="13"/>
  <c r="L254" i="13"/>
  <c r="K254" i="13"/>
  <c r="J254" i="13"/>
  <c r="I254" i="13"/>
  <c r="P247" i="13"/>
  <c r="O247" i="13"/>
  <c r="N247" i="13"/>
  <c r="M247" i="13"/>
  <c r="L247" i="13"/>
  <c r="K247" i="13"/>
  <c r="J247" i="13"/>
  <c r="I247" i="13"/>
  <c r="P231" i="13"/>
  <c r="O231" i="13"/>
  <c r="N231" i="13"/>
  <c r="M231" i="13"/>
  <c r="L231" i="13"/>
  <c r="K231" i="13"/>
  <c r="J231" i="13"/>
  <c r="I231" i="13"/>
  <c r="P163" i="13"/>
  <c r="O163" i="13"/>
  <c r="N163" i="13"/>
  <c r="M163" i="13"/>
  <c r="L163" i="13"/>
  <c r="K163" i="13"/>
  <c r="J163" i="13"/>
  <c r="I163" i="13"/>
  <c r="P151" i="13"/>
  <c r="O151" i="13"/>
  <c r="N151" i="13"/>
  <c r="M151" i="13"/>
  <c r="L151" i="13"/>
  <c r="K151" i="13"/>
  <c r="J151" i="13"/>
  <c r="I151" i="13"/>
  <c r="P148" i="13"/>
  <c r="O148" i="13"/>
  <c r="N148" i="13"/>
  <c r="M148" i="13"/>
  <c r="L148" i="13"/>
  <c r="K148" i="13"/>
  <c r="J148" i="13"/>
  <c r="I148" i="13"/>
  <c r="P141" i="13"/>
  <c r="O141" i="13"/>
  <c r="N141" i="13"/>
  <c r="M141" i="13"/>
  <c r="L141" i="13"/>
  <c r="K141" i="13"/>
  <c r="J141" i="13"/>
  <c r="I141" i="13"/>
  <c r="P138" i="13"/>
  <c r="O138" i="13"/>
  <c r="N138" i="13"/>
  <c r="M138" i="13"/>
  <c r="L138" i="13"/>
  <c r="K138" i="13"/>
  <c r="J138" i="13"/>
  <c r="I138" i="13"/>
  <c r="P133" i="13"/>
  <c r="O133" i="13"/>
  <c r="N133" i="13"/>
  <c r="M133" i="13"/>
  <c r="L133" i="13"/>
  <c r="K133" i="13"/>
  <c r="J133" i="13"/>
  <c r="I133" i="13"/>
  <c r="P17" i="13"/>
  <c r="O17" i="13"/>
  <c r="N17" i="13"/>
  <c r="N279" i="13" s="1"/>
  <c r="M17" i="13"/>
  <c r="L17" i="13"/>
  <c r="L279" i="13" s="1"/>
  <c r="K17" i="13"/>
  <c r="K279" i="13" s="1"/>
  <c r="J17" i="13"/>
  <c r="I17" i="13"/>
  <c r="I279" i="13" s="1"/>
  <c r="P152" i="12"/>
  <c r="O152" i="12"/>
  <c r="N152" i="12"/>
  <c r="M152" i="12"/>
  <c r="L152" i="12"/>
  <c r="K152" i="12"/>
  <c r="J152" i="12"/>
  <c r="I152" i="12"/>
  <c r="P147" i="12"/>
  <c r="O147" i="12"/>
  <c r="N147" i="12"/>
  <c r="M147" i="12"/>
  <c r="L147" i="12"/>
  <c r="K147" i="12"/>
  <c r="J147" i="12"/>
  <c r="I147" i="12"/>
  <c r="P142" i="12"/>
  <c r="O142" i="12"/>
  <c r="N142" i="12"/>
  <c r="M142" i="12"/>
  <c r="L142" i="12"/>
  <c r="K142" i="12"/>
  <c r="J142" i="12"/>
  <c r="I142" i="12"/>
  <c r="P140" i="12"/>
  <c r="O140" i="12"/>
  <c r="N140" i="12"/>
  <c r="M140" i="12"/>
  <c r="L140" i="12"/>
  <c r="K140" i="12"/>
  <c r="J140" i="12"/>
  <c r="I140" i="12"/>
  <c r="P136" i="12"/>
  <c r="O136" i="12"/>
  <c r="N136" i="12"/>
  <c r="M136" i="12"/>
  <c r="L136" i="12"/>
  <c r="K136" i="12"/>
  <c r="J136" i="12"/>
  <c r="I136" i="12"/>
  <c r="P128" i="12"/>
  <c r="O128" i="12"/>
  <c r="N128" i="12"/>
  <c r="M128" i="12"/>
  <c r="L128" i="12"/>
  <c r="K128" i="12"/>
  <c r="J128" i="12"/>
  <c r="I128" i="12"/>
  <c r="P107" i="12"/>
  <c r="O107" i="12"/>
  <c r="N107" i="12"/>
  <c r="M107" i="12"/>
  <c r="L107" i="12"/>
  <c r="K107" i="12"/>
  <c r="J107" i="12"/>
  <c r="I107" i="12"/>
  <c r="P98" i="12"/>
  <c r="O98" i="12"/>
  <c r="N98" i="12"/>
  <c r="M98" i="12"/>
  <c r="L98" i="12"/>
  <c r="K98" i="12"/>
  <c r="J98" i="12"/>
  <c r="I98" i="12"/>
  <c r="P86" i="12"/>
  <c r="O86" i="12"/>
  <c r="N86" i="12"/>
  <c r="M86" i="12"/>
  <c r="L86" i="12"/>
  <c r="K86" i="12"/>
  <c r="J86" i="12"/>
  <c r="I86" i="12"/>
  <c r="P83" i="12"/>
  <c r="O83" i="12"/>
  <c r="N83" i="12"/>
  <c r="M83" i="12"/>
  <c r="L83" i="12"/>
  <c r="K83" i="12"/>
  <c r="J83" i="12"/>
  <c r="I83" i="12"/>
  <c r="P78" i="12"/>
  <c r="O78" i="12"/>
  <c r="N78" i="12"/>
  <c r="M78" i="12"/>
  <c r="L78" i="12"/>
  <c r="K78" i="12"/>
  <c r="J78" i="12"/>
  <c r="I78" i="12"/>
  <c r="P53" i="12"/>
  <c r="O53" i="12"/>
  <c r="N53" i="12"/>
  <c r="M53" i="12"/>
  <c r="L53" i="12"/>
  <c r="K53" i="12"/>
  <c r="J53" i="12"/>
  <c r="I53" i="12"/>
  <c r="P20" i="12"/>
  <c r="O20" i="12"/>
  <c r="N20" i="12"/>
  <c r="M20" i="12"/>
  <c r="L20" i="12"/>
  <c r="K20" i="12"/>
  <c r="J20" i="12"/>
  <c r="I20" i="12"/>
  <c r="P16" i="12"/>
  <c r="O16" i="12"/>
  <c r="O153" i="12" s="1"/>
  <c r="N16" i="12"/>
  <c r="N153" i="12" s="1"/>
  <c r="M16" i="12"/>
  <c r="M153" i="12" s="1"/>
  <c r="L16" i="12"/>
  <c r="L153" i="12" s="1"/>
  <c r="K16" i="12"/>
  <c r="K153" i="12" s="1"/>
  <c r="J16" i="12"/>
  <c r="I16" i="12"/>
  <c r="I153" i="12" s="1"/>
  <c r="O279" i="13" l="1"/>
  <c r="J279" i="13"/>
  <c r="M77" i="17"/>
  <c r="I77" i="17"/>
  <c r="P57" i="20"/>
  <c r="P153" i="12"/>
  <c r="I60" i="21"/>
  <c r="M60" i="21"/>
  <c r="K60" i="21"/>
  <c r="O60" i="21"/>
  <c r="L60" i="21"/>
  <c r="P60" i="21"/>
  <c r="N60" i="21"/>
  <c r="J60" i="21"/>
  <c r="J65" i="19"/>
  <c r="P65" i="19"/>
  <c r="J77" i="17"/>
  <c r="K77" i="17"/>
  <c r="L77" i="17"/>
  <c r="M47" i="16"/>
  <c r="J47" i="16"/>
  <c r="N47" i="16"/>
  <c r="K47" i="16"/>
  <c r="O47" i="16"/>
  <c r="L47" i="16"/>
  <c r="P47" i="16"/>
  <c r="I85" i="15"/>
  <c r="K205" i="14"/>
  <c r="P279" i="13"/>
  <c r="M279" i="13"/>
  <c r="J153" i="12"/>
  <c r="P1994" i="1"/>
  <c r="P2035" i="1"/>
  <c r="M1055" i="1"/>
  <c r="M2728" i="1"/>
  <c r="M2729" i="1" s="1"/>
  <c r="M3198" i="1"/>
  <c r="M3169" i="1"/>
  <c r="M3166" i="1"/>
  <c r="M3162" i="1"/>
  <c r="M3157" i="1"/>
  <c r="M3154" i="1"/>
  <c r="M3120" i="1"/>
  <c r="M3118" i="1"/>
  <c r="M3115" i="1"/>
  <c r="M3109" i="1"/>
  <c r="M3107" i="1"/>
  <c r="M3103" i="1"/>
  <c r="M3100" i="1"/>
  <c r="M3098" i="1"/>
  <c r="M3095" i="1"/>
  <c r="M3091" i="1"/>
  <c r="M3068" i="1"/>
  <c r="M3061" i="1"/>
  <c r="M3057" i="1"/>
  <c r="M3055" i="1"/>
  <c r="M3051" i="1"/>
  <c r="M3047" i="1"/>
  <c r="M3044" i="1"/>
  <c r="M3040" i="1"/>
  <c r="M3038" i="1"/>
  <c r="M3018" i="1"/>
  <c r="M3004" i="1"/>
  <c r="M2993" i="1"/>
  <c r="M2985" i="1"/>
  <c r="M2983" i="1"/>
  <c r="M2981" i="1"/>
  <c r="M2976" i="1"/>
  <c r="M2906" i="1"/>
  <c r="M2899" i="1"/>
  <c r="M2890" i="1"/>
  <c r="M2885" i="1"/>
  <c r="M2856" i="1"/>
  <c r="M2848" i="1"/>
  <c r="M2846" i="1"/>
  <c r="M2844" i="1"/>
  <c r="M2842" i="1"/>
  <c r="M2840" i="1"/>
  <c r="M2834" i="1"/>
  <c r="M2832" i="1"/>
  <c r="M2828" i="1"/>
  <c r="M2823" i="1"/>
  <c r="M2817" i="1"/>
  <c r="M2803" i="1"/>
  <c r="M2801" i="1"/>
  <c r="M2792" i="1"/>
  <c r="M2786" i="1"/>
  <c r="M2783" i="1"/>
  <c r="M2776" i="1"/>
  <c r="M2771" i="1"/>
  <c r="M2757" i="1"/>
  <c r="M2753" i="1"/>
  <c r="M2751" i="1"/>
  <c r="M2748" i="1"/>
  <c r="M2732" i="1"/>
  <c r="M3019" i="1" l="1"/>
  <c r="P2039" i="1"/>
  <c r="M2849" i="1"/>
  <c r="M3155" i="1"/>
  <c r="M2986" i="1"/>
  <c r="M3092" i="1"/>
  <c r="M3199" i="1"/>
  <c r="I2728" i="1"/>
  <c r="I2729" i="1" s="1"/>
  <c r="I3198" i="1"/>
  <c r="I3169" i="1"/>
  <c r="I3166" i="1"/>
  <c r="I3162" i="1"/>
  <c r="I3157" i="1"/>
  <c r="I3154" i="1"/>
  <c r="I3120" i="1"/>
  <c r="I3118" i="1"/>
  <c r="I3115" i="1"/>
  <c r="I3109" i="1"/>
  <c r="I3107" i="1"/>
  <c r="I3103" i="1"/>
  <c r="I3100" i="1"/>
  <c r="I3098" i="1"/>
  <c r="I3095" i="1"/>
  <c r="I3091" i="1"/>
  <c r="I3068" i="1"/>
  <c r="I3061" i="1"/>
  <c r="I3057" i="1"/>
  <c r="I3055" i="1"/>
  <c r="I3051" i="1"/>
  <c r="I3047" i="1"/>
  <c r="I3044" i="1"/>
  <c r="I3040" i="1"/>
  <c r="I3038" i="1"/>
  <c r="I3018" i="1"/>
  <c r="I3004" i="1"/>
  <c r="I2993" i="1"/>
  <c r="I2985" i="1"/>
  <c r="I2983" i="1"/>
  <c r="I2981" i="1"/>
  <c r="I2976" i="1"/>
  <c r="I2906" i="1"/>
  <c r="I2899" i="1"/>
  <c r="I2890" i="1"/>
  <c r="I2885" i="1"/>
  <c r="I2856" i="1"/>
  <c r="I2848" i="1"/>
  <c r="I2846" i="1"/>
  <c r="I2844" i="1"/>
  <c r="I2842" i="1"/>
  <c r="I2840" i="1"/>
  <c r="I2834" i="1"/>
  <c r="I2832" i="1"/>
  <c r="I2828" i="1"/>
  <c r="I2823" i="1"/>
  <c r="I2817" i="1"/>
  <c r="I2803" i="1"/>
  <c r="I2801" i="1"/>
  <c r="I2792" i="1"/>
  <c r="I2786" i="1"/>
  <c r="I2783" i="1"/>
  <c r="I2776" i="1"/>
  <c r="I2771" i="1"/>
  <c r="I2757" i="1"/>
  <c r="I2753" i="1"/>
  <c r="I2751" i="1"/>
  <c r="I2748" i="1"/>
  <c r="I2732" i="1"/>
  <c r="I2092" i="1"/>
  <c r="I2085" i="1"/>
  <c r="I2068" i="1"/>
  <c r="I2064" i="1"/>
  <c r="I2061" i="1"/>
  <c r="I2056" i="1"/>
  <c r="I2052" i="1"/>
  <c r="I2049" i="1"/>
  <c r="I2043" i="1"/>
  <c r="I2041" i="1"/>
  <c r="I2038" i="1"/>
  <c r="I2035" i="1"/>
  <c r="I1994" i="1"/>
  <c r="I1985" i="1"/>
  <c r="I1979" i="1"/>
  <c r="I1973" i="1"/>
  <c r="I1953" i="1"/>
  <c r="I1945" i="1"/>
  <c r="I1943" i="1"/>
  <c r="I1940" i="1"/>
  <c r="I1937" i="1"/>
  <c r="I1934" i="1"/>
  <c r="I1925" i="1"/>
  <c r="I1921" i="1"/>
  <c r="I1917" i="1"/>
  <c r="I1912" i="1"/>
  <c r="I1908" i="1"/>
  <c r="I1899" i="1"/>
  <c r="I1881" i="1"/>
  <c r="I1870" i="1"/>
  <c r="I1860" i="1"/>
  <c r="I1666" i="1"/>
  <c r="I1653" i="1"/>
  <c r="I1651" i="1"/>
  <c r="I1629" i="1"/>
  <c r="I1623" i="1"/>
  <c r="I1621" i="1"/>
  <c r="I1596" i="1"/>
  <c r="I1591" i="1"/>
  <c r="I1582" i="1"/>
  <c r="I1579" i="1"/>
  <c r="I1527" i="1"/>
  <c r="I1524" i="1"/>
  <c r="I1521" i="1"/>
  <c r="I1515" i="1"/>
  <c r="I1511" i="1"/>
  <c r="I1505" i="1"/>
  <c r="I1500" i="1"/>
  <c r="I1495" i="1"/>
  <c r="I1493" i="1"/>
  <c r="I1488" i="1"/>
  <c r="I1447" i="1"/>
  <c r="I1444" i="1"/>
  <c r="I1441" i="1"/>
  <c r="I1437" i="1"/>
  <c r="I1423" i="1"/>
  <c r="I1416" i="1"/>
  <c r="I1407" i="1"/>
  <c r="I1398" i="1"/>
  <c r="I1331" i="1"/>
  <c r="I1327" i="1"/>
  <c r="I1310" i="1"/>
  <c r="I1303" i="1"/>
  <c r="I1298" i="1"/>
  <c r="I1291" i="1"/>
  <c r="I1293" i="1" s="1"/>
  <c r="I1289" i="1"/>
  <c r="I1279" i="1"/>
  <c r="I1269" i="1"/>
  <c r="I1264" i="1"/>
  <c r="I1248" i="1"/>
  <c r="I1246" i="1"/>
  <c r="I1242" i="1"/>
  <c r="I1240" i="1"/>
  <c r="I1219" i="1"/>
  <c r="I1210" i="1"/>
  <c r="I1208" i="1"/>
  <c r="I1205" i="1"/>
  <c r="I1203" i="1"/>
  <c r="I1200" i="1"/>
  <c r="I1194" i="1"/>
  <c r="I1191" i="1"/>
  <c r="I1188" i="1"/>
  <c r="I1106" i="1"/>
  <c r="I1103" i="1"/>
  <c r="I1098" i="1"/>
  <c r="I1092" i="1"/>
  <c r="I1089" i="1"/>
  <c r="I1086" i="1"/>
  <c r="I1071" i="1"/>
  <c r="I1068" i="1"/>
  <c r="I1063" i="1"/>
  <c r="I1059" i="1"/>
  <c r="I1055" i="1"/>
  <c r="I1034" i="1"/>
  <c r="I1031" i="1"/>
  <c r="I1028" i="1"/>
  <c r="I1007" i="1"/>
  <c r="I1005" i="1"/>
  <c r="I1003" i="1"/>
  <c r="I999" i="1"/>
  <c r="I996" i="1"/>
  <c r="I990" i="1"/>
  <c r="I964" i="1"/>
  <c r="I959" i="1"/>
  <c r="I952" i="1"/>
  <c r="I950" i="1"/>
  <c r="I945" i="1"/>
  <c r="I942" i="1"/>
  <c r="I912" i="1"/>
  <c r="I907" i="1"/>
  <c r="I901" i="1"/>
  <c r="I899" i="1"/>
  <c r="I895" i="1"/>
  <c r="I883" i="1"/>
  <c r="I877" i="1"/>
  <c r="I865" i="1"/>
  <c r="I861" i="1"/>
  <c r="I830" i="1"/>
  <c r="I826" i="1"/>
  <c r="I822" i="1"/>
  <c r="I794" i="1"/>
  <c r="I791" i="1"/>
  <c r="I787" i="1"/>
  <c r="I783" i="1"/>
  <c r="I781" i="1"/>
  <c r="I776" i="1"/>
  <c r="I772" i="1"/>
  <c r="I766" i="1"/>
  <c r="I764" i="1"/>
  <c r="I751" i="1"/>
  <c r="I724" i="1"/>
  <c r="I716" i="1"/>
  <c r="I712" i="1"/>
  <c r="I709" i="1"/>
  <c r="I702" i="1"/>
  <c r="I697" i="1"/>
  <c r="I691" i="1"/>
  <c r="I688" i="1"/>
  <c r="I685" i="1"/>
  <c r="I680" i="1"/>
  <c r="I668" i="1"/>
  <c r="I631" i="1"/>
  <c r="I628" i="1"/>
  <c r="I622" i="1"/>
  <c r="I618" i="1"/>
  <c r="I614" i="1"/>
  <c r="I607" i="1"/>
  <c r="I602" i="1"/>
  <c r="I443" i="1"/>
  <c r="I440" i="1"/>
  <c r="I436" i="1"/>
  <c r="I432" i="1"/>
  <c r="I429" i="1"/>
  <c r="I419" i="1"/>
  <c r="I416" i="1"/>
  <c r="I405" i="1"/>
  <c r="I398" i="1"/>
  <c r="I382" i="1"/>
  <c r="I314" i="1"/>
  <c r="I302" i="1"/>
  <c r="I299" i="1"/>
  <c r="I292" i="1"/>
  <c r="I289" i="1"/>
  <c r="I284" i="1"/>
  <c r="I168" i="1"/>
  <c r="I153" i="1"/>
  <c r="I148" i="1"/>
  <c r="I143" i="1"/>
  <c r="I141" i="1"/>
  <c r="I137" i="1"/>
  <c r="I129" i="1"/>
  <c r="I108" i="1"/>
  <c r="I99" i="1"/>
  <c r="I87" i="1"/>
  <c r="I84" i="1"/>
  <c r="I79" i="1"/>
  <c r="I54" i="1"/>
  <c r="I21" i="1"/>
  <c r="I17" i="1"/>
  <c r="M724" i="1"/>
  <c r="I1980" i="1" l="1"/>
  <c r="I154" i="1"/>
  <c r="I1057" i="1"/>
  <c r="I1244" i="1"/>
  <c r="I1294" i="1"/>
  <c r="I832" i="1"/>
  <c r="I1000" i="1"/>
  <c r="I1195" i="1"/>
  <c r="I2093" i="1"/>
  <c r="I2986" i="1"/>
  <c r="I3092" i="1"/>
  <c r="I3199" i="1"/>
  <c r="I430" i="1"/>
  <c r="I714" i="1"/>
  <c r="I884" i="1"/>
  <c r="I946" i="1"/>
  <c r="I1941" i="1"/>
  <c r="I3019" i="1"/>
  <c r="I2039" i="1"/>
  <c r="I632" i="1"/>
  <c r="I788" i="1"/>
  <c r="I1090" i="1"/>
  <c r="I1445" i="1"/>
  <c r="I1496" i="1"/>
  <c r="I1597" i="1"/>
  <c r="I2849" i="1"/>
  <c r="I3155" i="1"/>
  <c r="N1293" i="1"/>
  <c r="M1293" i="1"/>
  <c r="O1293" i="1"/>
  <c r="P1293" i="1"/>
  <c r="M1068" i="1"/>
  <c r="M1063" i="1"/>
  <c r="M1059" i="1"/>
  <c r="I3200" i="1" l="1"/>
  <c r="M787" i="1"/>
  <c r="M783" i="1"/>
  <c r="M781" i="1"/>
  <c r="M776" i="1"/>
  <c r="M772" i="1"/>
  <c r="M766" i="1"/>
  <c r="M764" i="1"/>
  <c r="M751" i="1"/>
  <c r="N3103" i="1"/>
  <c r="O3103" i="1"/>
  <c r="P3103" i="1"/>
  <c r="J3103" i="1"/>
  <c r="K3103" i="1"/>
  <c r="L3103" i="1"/>
  <c r="J3100" i="1"/>
  <c r="K3100" i="1"/>
  <c r="L3100" i="1"/>
  <c r="N3100" i="1"/>
  <c r="O3100" i="1"/>
  <c r="P3100" i="1"/>
  <c r="K2783" i="1"/>
  <c r="L2783" i="1"/>
  <c r="N2783" i="1"/>
  <c r="O2783" i="1"/>
  <c r="P2783" i="1"/>
  <c r="J2783" i="1"/>
  <c r="J1327" i="1"/>
  <c r="K1327" i="1"/>
  <c r="L1327" i="1"/>
  <c r="M1327" i="1"/>
  <c r="N1327" i="1"/>
  <c r="O1327" i="1"/>
  <c r="P1327" i="1"/>
  <c r="J1444" i="1"/>
  <c r="K1444" i="1"/>
  <c r="L1444" i="1"/>
  <c r="M1444" i="1"/>
  <c r="N1444" i="1"/>
  <c r="O1444" i="1"/>
  <c r="P1444" i="1"/>
  <c r="M1303" i="1"/>
  <c r="N1303" i="1"/>
  <c r="O1303" i="1"/>
  <c r="P1303" i="1"/>
  <c r="J1303" i="1"/>
  <c r="K1303" i="1"/>
  <c r="L1303" i="1"/>
  <c r="K883" i="1"/>
  <c r="L883" i="1"/>
  <c r="M883" i="1"/>
  <c r="N883" i="1"/>
  <c r="O883" i="1"/>
  <c r="P883" i="1"/>
  <c r="J883" i="1"/>
  <c r="M877" i="1"/>
  <c r="N877" i="1"/>
  <c r="O877" i="1"/>
  <c r="P877" i="1"/>
  <c r="K877" i="1"/>
  <c r="L877" i="1"/>
  <c r="J877" i="1"/>
  <c r="N2728" i="1"/>
  <c r="N2729" i="1" s="1"/>
  <c r="N3198" i="1"/>
  <c r="N3169" i="1"/>
  <c r="N3166" i="1"/>
  <c r="N3162" i="1"/>
  <c r="N3157" i="1"/>
  <c r="N3154" i="1"/>
  <c r="N3120" i="1"/>
  <c r="N3118" i="1"/>
  <c r="N3115" i="1"/>
  <c r="N3109" i="1"/>
  <c r="N3107" i="1"/>
  <c r="N3098" i="1"/>
  <c r="N3095" i="1"/>
  <c r="N3091" i="1"/>
  <c r="N3068" i="1"/>
  <c r="N3061" i="1"/>
  <c r="N3057" i="1"/>
  <c r="N3055" i="1"/>
  <c r="N3051" i="1"/>
  <c r="N3047" i="1"/>
  <c r="N3044" i="1"/>
  <c r="N3040" i="1"/>
  <c r="N3038" i="1"/>
  <c r="N3018" i="1"/>
  <c r="N3004" i="1"/>
  <c r="N2993" i="1"/>
  <c r="N2985" i="1"/>
  <c r="N2983" i="1"/>
  <c r="N2981" i="1"/>
  <c r="N2976" i="1"/>
  <c r="N2906" i="1"/>
  <c r="N2899" i="1"/>
  <c r="N2890" i="1"/>
  <c r="N2885" i="1"/>
  <c r="N2856" i="1"/>
  <c r="N2848" i="1"/>
  <c r="N2846" i="1"/>
  <c r="N2844" i="1"/>
  <c r="N2842" i="1"/>
  <c r="N2840" i="1"/>
  <c r="N2834" i="1"/>
  <c r="N2832" i="1"/>
  <c r="N2828" i="1"/>
  <c r="N2823" i="1"/>
  <c r="N2817" i="1"/>
  <c r="N2803" i="1"/>
  <c r="N2801" i="1"/>
  <c r="N2792" i="1"/>
  <c r="N2786" i="1"/>
  <c r="N2776" i="1"/>
  <c r="N2771" i="1"/>
  <c r="N2757" i="1"/>
  <c r="N2753" i="1"/>
  <c r="N2751" i="1"/>
  <c r="N2748" i="1"/>
  <c r="N2732" i="1"/>
  <c r="N2092" i="1"/>
  <c r="N2085" i="1"/>
  <c r="N2068" i="1"/>
  <c r="N2064" i="1"/>
  <c r="N2061" i="1"/>
  <c r="N2056" i="1"/>
  <c r="N2052" i="1"/>
  <c r="N2049" i="1"/>
  <c r="N2043" i="1"/>
  <c r="N2041" i="1"/>
  <c r="N2038" i="1"/>
  <c r="N2035" i="1"/>
  <c r="N1994" i="1"/>
  <c r="N1985" i="1"/>
  <c r="N1979" i="1"/>
  <c r="N1973" i="1"/>
  <c r="N1953" i="1"/>
  <c r="N1945" i="1"/>
  <c r="N1943" i="1"/>
  <c r="N1940" i="1"/>
  <c r="N1937" i="1"/>
  <c r="N1934" i="1"/>
  <c r="N1925" i="1"/>
  <c r="N1921" i="1"/>
  <c r="N1917" i="1"/>
  <c r="N1912" i="1"/>
  <c r="N1908" i="1"/>
  <c r="N1899" i="1"/>
  <c r="N1881" i="1"/>
  <c r="N1870" i="1"/>
  <c r="N1860" i="1"/>
  <c r="N1666" i="1"/>
  <c r="N1653" i="1"/>
  <c r="N1651" i="1"/>
  <c r="N1629" i="1"/>
  <c r="N1623" i="1"/>
  <c r="N1621" i="1"/>
  <c r="N1596" i="1"/>
  <c r="N1591" i="1"/>
  <c r="N1582" i="1"/>
  <c r="N1579" i="1"/>
  <c r="N1527" i="1"/>
  <c r="N1524" i="1"/>
  <c r="N1521" i="1"/>
  <c r="N1515" i="1"/>
  <c r="N1511" i="1"/>
  <c r="N1505" i="1"/>
  <c r="N1500" i="1"/>
  <c r="N1495" i="1"/>
  <c r="N1493" i="1"/>
  <c r="N1488" i="1"/>
  <c r="N1447" i="1"/>
  <c r="N1441" i="1"/>
  <c r="N1437" i="1"/>
  <c r="N1423" i="1"/>
  <c r="N1416" i="1"/>
  <c r="N1407" i="1"/>
  <c r="N1398" i="1"/>
  <c r="N1331" i="1"/>
  <c r="N1310" i="1"/>
  <c r="N1298" i="1"/>
  <c r="N1291" i="1"/>
  <c r="N1289" i="1"/>
  <c r="N1279" i="1"/>
  <c r="N1269" i="1"/>
  <c r="N1264" i="1"/>
  <c r="N1248" i="1"/>
  <c r="N1246" i="1"/>
  <c r="N1242" i="1"/>
  <c r="N1240" i="1"/>
  <c r="N1219" i="1"/>
  <c r="N1210" i="1"/>
  <c r="N1208" i="1"/>
  <c r="N1205" i="1"/>
  <c r="N1203" i="1"/>
  <c r="N1200" i="1"/>
  <c r="N1194" i="1"/>
  <c r="N1191" i="1"/>
  <c r="N1188" i="1"/>
  <c r="N1106" i="1"/>
  <c r="N1103" i="1"/>
  <c r="N1098" i="1"/>
  <c r="N1092" i="1"/>
  <c r="N1089" i="1"/>
  <c r="N1086" i="1"/>
  <c r="N1071" i="1"/>
  <c r="N1068" i="1"/>
  <c r="N1063" i="1"/>
  <c r="N1059" i="1"/>
  <c r="N1055" i="1"/>
  <c r="N1034" i="1"/>
  <c r="N1031" i="1"/>
  <c r="N1028" i="1"/>
  <c r="N1007" i="1"/>
  <c r="N1005" i="1"/>
  <c r="N1003" i="1"/>
  <c r="N999" i="1"/>
  <c r="N996" i="1"/>
  <c r="N990" i="1"/>
  <c r="N964" i="1"/>
  <c r="N959" i="1"/>
  <c r="N952" i="1"/>
  <c r="N950" i="1"/>
  <c r="N945" i="1"/>
  <c r="N942" i="1"/>
  <c r="N912" i="1"/>
  <c r="N907" i="1"/>
  <c r="N901" i="1"/>
  <c r="N899" i="1"/>
  <c r="N895" i="1"/>
  <c r="N865" i="1"/>
  <c r="N861" i="1"/>
  <c r="N831" i="1"/>
  <c r="N830" i="1"/>
  <c r="N826" i="1"/>
  <c r="N822" i="1"/>
  <c r="N794" i="1"/>
  <c r="N791" i="1"/>
  <c r="N787" i="1"/>
  <c r="N783" i="1"/>
  <c r="N781" i="1"/>
  <c r="N776" i="1"/>
  <c r="N772" i="1"/>
  <c r="N766" i="1"/>
  <c r="N764" i="1"/>
  <c r="N751" i="1"/>
  <c r="N724" i="1"/>
  <c r="N716" i="1"/>
  <c r="N712" i="1"/>
  <c r="N709" i="1"/>
  <c r="N702" i="1"/>
  <c r="N697" i="1"/>
  <c r="N691" i="1"/>
  <c r="N688" i="1"/>
  <c r="N685" i="1"/>
  <c r="N680" i="1"/>
  <c r="N668" i="1"/>
  <c r="N631" i="1"/>
  <c r="N628" i="1"/>
  <c r="N622" i="1"/>
  <c r="N618" i="1"/>
  <c r="N614" i="1"/>
  <c r="N607" i="1"/>
  <c r="N602" i="1"/>
  <c r="N443" i="1"/>
  <c r="N440" i="1"/>
  <c r="N436" i="1"/>
  <c r="N432" i="1"/>
  <c r="N429" i="1"/>
  <c r="N419" i="1"/>
  <c r="N416" i="1"/>
  <c r="N405" i="1"/>
  <c r="N398" i="1"/>
  <c r="N382" i="1"/>
  <c r="N314" i="1"/>
  <c r="N302" i="1"/>
  <c r="N299" i="1"/>
  <c r="N292" i="1"/>
  <c r="N289" i="1"/>
  <c r="N284" i="1"/>
  <c r="N168" i="1"/>
  <c r="N153" i="1"/>
  <c r="N148" i="1"/>
  <c r="N143" i="1"/>
  <c r="N141" i="1"/>
  <c r="N137" i="1"/>
  <c r="N129" i="1"/>
  <c r="N108" i="1"/>
  <c r="N99" i="1"/>
  <c r="N87" i="1"/>
  <c r="N84" i="1"/>
  <c r="N79" i="1"/>
  <c r="N54" i="1"/>
  <c r="N21" i="1"/>
  <c r="N17" i="1"/>
  <c r="J2728" i="1"/>
  <c r="J2729" i="1" s="1"/>
  <c r="J3198" i="1"/>
  <c r="J3169" i="1"/>
  <c r="J3166" i="1"/>
  <c r="J3162" i="1"/>
  <c r="J3157" i="1"/>
  <c r="J3154" i="1"/>
  <c r="J3120" i="1"/>
  <c r="J3118" i="1"/>
  <c r="J3115" i="1"/>
  <c r="J3109" i="1"/>
  <c r="J3107" i="1"/>
  <c r="J3098" i="1"/>
  <c r="J3095" i="1"/>
  <c r="J3091" i="1"/>
  <c r="J3068" i="1"/>
  <c r="J3061" i="1"/>
  <c r="J3057" i="1"/>
  <c r="J3055" i="1"/>
  <c r="J3051" i="1"/>
  <c r="J3047" i="1"/>
  <c r="J3044" i="1"/>
  <c r="J3040" i="1"/>
  <c r="J3038" i="1"/>
  <c r="J3018" i="1"/>
  <c r="J3004" i="1"/>
  <c r="J2993" i="1"/>
  <c r="J2985" i="1"/>
  <c r="J2983" i="1"/>
  <c r="J2981" i="1"/>
  <c r="J2976" i="1"/>
  <c r="J2906" i="1"/>
  <c r="J2899" i="1"/>
  <c r="J2890" i="1"/>
  <c r="J2885" i="1"/>
  <c r="J2856" i="1"/>
  <c r="J2848" i="1"/>
  <c r="J2846" i="1"/>
  <c r="J2844" i="1"/>
  <c r="J2842" i="1"/>
  <c r="J2840" i="1"/>
  <c r="J2834" i="1"/>
  <c r="J2832" i="1"/>
  <c r="J2828" i="1"/>
  <c r="J2823" i="1"/>
  <c r="J2817" i="1"/>
  <c r="J2803" i="1"/>
  <c r="J2801" i="1"/>
  <c r="J2792" i="1"/>
  <c r="J2786" i="1"/>
  <c r="J2776" i="1"/>
  <c r="J2771" i="1"/>
  <c r="J2757" i="1"/>
  <c r="J2753" i="1"/>
  <c r="J2751" i="1"/>
  <c r="J2748" i="1"/>
  <c r="J2732" i="1"/>
  <c r="J2092" i="1"/>
  <c r="J2085" i="1"/>
  <c r="J2068" i="1"/>
  <c r="J2064" i="1"/>
  <c r="J2061" i="1"/>
  <c r="J2056" i="1"/>
  <c r="J2052" i="1"/>
  <c r="J2049" i="1"/>
  <c r="J2043" i="1"/>
  <c r="J2041" i="1"/>
  <c r="J2038" i="1"/>
  <c r="J2035" i="1"/>
  <c r="J1994" i="1"/>
  <c r="J1985" i="1"/>
  <c r="J1979" i="1"/>
  <c r="J1973" i="1"/>
  <c r="J1953" i="1"/>
  <c r="J1945" i="1"/>
  <c r="J1943" i="1"/>
  <c r="J1940" i="1"/>
  <c r="J1937" i="1"/>
  <c r="J1934" i="1"/>
  <c r="J1925" i="1"/>
  <c r="J1921" i="1"/>
  <c r="J1917" i="1"/>
  <c r="J1912" i="1"/>
  <c r="J1908" i="1"/>
  <c r="J1899" i="1"/>
  <c r="J1881" i="1"/>
  <c r="J1870" i="1"/>
  <c r="J1860" i="1"/>
  <c r="J1666" i="1"/>
  <c r="J1653" i="1"/>
  <c r="J1651" i="1"/>
  <c r="J1629" i="1"/>
  <c r="J1623" i="1"/>
  <c r="J1621" i="1"/>
  <c r="J1596" i="1"/>
  <c r="J1591" i="1"/>
  <c r="J1582" i="1"/>
  <c r="J1579" i="1"/>
  <c r="J1527" i="1"/>
  <c r="J1524" i="1"/>
  <c r="J1521" i="1"/>
  <c r="J1515" i="1"/>
  <c r="J1511" i="1"/>
  <c r="J1505" i="1"/>
  <c r="J1500" i="1"/>
  <c r="J1495" i="1"/>
  <c r="J1493" i="1"/>
  <c r="J1488" i="1"/>
  <c r="J1447" i="1"/>
  <c r="J1441" i="1"/>
  <c r="J1437" i="1"/>
  <c r="J1423" i="1"/>
  <c r="J1416" i="1"/>
  <c r="J1407" i="1"/>
  <c r="J1398" i="1"/>
  <c r="J1331" i="1"/>
  <c r="J1310" i="1"/>
  <c r="J1298" i="1"/>
  <c r="J1291" i="1"/>
  <c r="J1293" i="1" s="1"/>
  <c r="J1289" i="1"/>
  <c r="J1279" i="1"/>
  <c r="J1269" i="1"/>
  <c r="J1264" i="1"/>
  <c r="J1248" i="1"/>
  <c r="J1246" i="1"/>
  <c r="J1242" i="1"/>
  <c r="J1240" i="1"/>
  <c r="J1219" i="1"/>
  <c r="J1210" i="1"/>
  <c r="J1208" i="1"/>
  <c r="J1205" i="1"/>
  <c r="J1203" i="1"/>
  <c r="J1200" i="1"/>
  <c r="J1194" i="1"/>
  <c r="J1191" i="1"/>
  <c r="J1188" i="1"/>
  <c r="J1106" i="1"/>
  <c r="J1103" i="1"/>
  <c r="J1098" i="1"/>
  <c r="J1092" i="1"/>
  <c r="J1089" i="1"/>
  <c r="J1086" i="1"/>
  <c r="J1071" i="1"/>
  <c r="J1068" i="1"/>
  <c r="J1063" i="1"/>
  <c r="J1059" i="1"/>
  <c r="J1055" i="1"/>
  <c r="J1034" i="1"/>
  <c r="J1031" i="1"/>
  <c r="J1028" i="1"/>
  <c r="J1007" i="1"/>
  <c r="J1005" i="1"/>
  <c r="J1003" i="1"/>
  <c r="J999" i="1"/>
  <c r="J996" i="1"/>
  <c r="J990" i="1"/>
  <c r="J964" i="1"/>
  <c r="J959" i="1"/>
  <c r="J952" i="1"/>
  <c r="J950" i="1"/>
  <c r="J945" i="1"/>
  <c r="J942" i="1"/>
  <c r="J912" i="1"/>
  <c r="J907" i="1"/>
  <c r="J901" i="1"/>
  <c r="J899" i="1"/>
  <c r="J895" i="1"/>
  <c r="J865" i="1"/>
  <c r="J861" i="1"/>
  <c r="J831" i="1"/>
  <c r="J830" i="1"/>
  <c r="J826" i="1"/>
  <c r="J822" i="1"/>
  <c r="J794" i="1"/>
  <c r="J791" i="1"/>
  <c r="J787" i="1"/>
  <c r="J783" i="1"/>
  <c r="J781" i="1"/>
  <c r="J776" i="1"/>
  <c r="J772" i="1"/>
  <c r="J766" i="1"/>
  <c r="J764" i="1"/>
  <c r="J751" i="1"/>
  <c r="J724" i="1"/>
  <c r="J716" i="1"/>
  <c r="J712" i="1"/>
  <c r="J709" i="1"/>
  <c r="J702" i="1"/>
  <c r="J697" i="1"/>
  <c r="J691" i="1"/>
  <c r="J688" i="1"/>
  <c r="J685" i="1"/>
  <c r="J680" i="1"/>
  <c r="J668" i="1"/>
  <c r="J631" i="1"/>
  <c r="J628" i="1"/>
  <c r="J622" i="1"/>
  <c r="J618" i="1"/>
  <c r="J614" i="1"/>
  <c r="J607" i="1"/>
  <c r="J602" i="1"/>
  <c r="J443" i="1"/>
  <c r="J440" i="1"/>
  <c r="J436" i="1"/>
  <c r="J432" i="1"/>
  <c r="J429" i="1"/>
  <c r="J419" i="1"/>
  <c r="J416" i="1"/>
  <c r="J405" i="1"/>
  <c r="J398" i="1"/>
  <c r="J382" i="1"/>
  <c r="J314" i="1"/>
  <c r="J302" i="1"/>
  <c r="J299" i="1"/>
  <c r="J292" i="1"/>
  <c r="J289" i="1"/>
  <c r="J284" i="1"/>
  <c r="J168" i="1"/>
  <c r="J153" i="1"/>
  <c r="J148" i="1"/>
  <c r="J143" i="1"/>
  <c r="J141" i="1"/>
  <c r="J137" i="1"/>
  <c r="J129" i="1"/>
  <c r="J108" i="1"/>
  <c r="J99" i="1"/>
  <c r="J87" i="1"/>
  <c r="J84" i="1"/>
  <c r="J79" i="1"/>
  <c r="J54" i="1"/>
  <c r="J21" i="1"/>
  <c r="J17" i="1"/>
  <c r="J884" i="1" l="1"/>
  <c r="J1980" i="1"/>
  <c r="N1980" i="1"/>
  <c r="J3155" i="1"/>
  <c r="J3199" i="1"/>
  <c r="N430" i="1"/>
  <c r="N714" i="1"/>
  <c r="N1090" i="1"/>
  <c r="N1445" i="1"/>
  <c r="N1941" i="1"/>
  <c r="N3155" i="1"/>
  <c r="J714" i="1"/>
  <c r="J430" i="1"/>
  <c r="J1090" i="1"/>
  <c r="J1445" i="1"/>
  <c r="J1941" i="1"/>
  <c r="J632" i="1"/>
  <c r="J1057" i="1"/>
  <c r="J1294" i="1"/>
  <c r="J1496" i="1"/>
  <c r="J2849" i="1"/>
  <c r="N632" i="1"/>
  <c r="N1244" i="1"/>
  <c r="N1496" i="1"/>
  <c r="N1597" i="1"/>
  <c r="N2849" i="1"/>
  <c r="N2986" i="1"/>
  <c r="N3092" i="1"/>
  <c r="N3199" i="1"/>
  <c r="J788" i="1"/>
  <c r="J1244" i="1"/>
  <c r="J1597" i="1"/>
  <c r="N788" i="1"/>
  <c r="N884" i="1"/>
  <c r="N1057" i="1"/>
  <c r="N1294" i="1"/>
  <c r="J154" i="1"/>
  <c r="J1000" i="1"/>
  <c r="J1195" i="1"/>
  <c r="J2986" i="1"/>
  <c r="J3092" i="1"/>
  <c r="N154" i="1"/>
  <c r="N1000" i="1"/>
  <c r="N1195" i="1"/>
  <c r="J832" i="1"/>
  <c r="J946" i="1"/>
  <c r="J2039" i="1"/>
  <c r="J2093" i="1"/>
  <c r="J3019" i="1"/>
  <c r="N832" i="1"/>
  <c r="N946" i="1"/>
  <c r="N2039" i="1"/>
  <c r="N2093" i="1"/>
  <c r="N3019" i="1"/>
  <c r="M788" i="1"/>
  <c r="L1291" i="1"/>
  <c r="L1293" i="1" s="1"/>
  <c r="K1291" i="1"/>
  <c r="K1293" i="1" s="1"/>
  <c r="L1289" i="1"/>
  <c r="K1289" i="1"/>
  <c r="L1279" i="1"/>
  <c r="K1279" i="1"/>
  <c r="L1269" i="1"/>
  <c r="K1269" i="1"/>
  <c r="L1264" i="1"/>
  <c r="K1264" i="1"/>
  <c r="L1248" i="1"/>
  <c r="K1248" i="1"/>
  <c r="L1246" i="1"/>
  <c r="K1246" i="1"/>
  <c r="M1291" i="1"/>
  <c r="O1291" i="1"/>
  <c r="P1291" i="1"/>
  <c r="M1289" i="1"/>
  <c r="O1289" i="1"/>
  <c r="P1289" i="1"/>
  <c r="M1279" i="1"/>
  <c r="O1279" i="1"/>
  <c r="P1279" i="1"/>
  <c r="O1269" i="1"/>
  <c r="P1269" i="1"/>
  <c r="M1269" i="1"/>
  <c r="M1264" i="1"/>
  <c r="O1264" i="1"/>
  <c r="P1264" i="1"/>
  <c r="M1248" i="1"/>
  <c r="O1248" i="1"/>
  <c r="P1248" i="1"/>
  <c r="M1246" i="1"/>
  <c r="O1246" i="1"/>
  <c r="P1246" i="1"/>
  <c r="J3200" i="1" l="1"/>
  <c r="N3200" i="1"/>
  <c r="M1294" i="1"/>
  <c r="L1294" i="1"/>
  <c r="P1294" i="1"/>
  <c r="O1294" i="1"/>
  <c r="K1294" i="1"/>
  <c r="L2801" i="1"/>
  <c r="O2801" i="1"/>
  <c r="P2801" i="1"/>
  <c r="K2801" i="1"/>
  <c r="K2792" i="1"/>
  <c r="L2792" i="1"/>
  <c r="O2792" i="1"/>
  <c r="P2792" i="1"/>
  <c r="L1240" i="1" l="1"/>
  <c r="M1240" i="1"/>
  <c r="O1240" i="1"/>
  <c r="P1240" i="1"/>
  <c r="K1240" i="1"/>
  <c r="L1242" i="1"/>
  <c r="M1242" i="1"/>
  <c r="O1242" i="1"/>
  <c r="P1242" i="1"/>
  <c r="K1242" i="1"/>
  <c r="K830" i="1" l="1"/>
  <c r="L830" i="1"/>
  <c r="M830" i="1"/>
  <c r="O830" i="1"/>
  <c r="P830" i="1"/>
  <c r="K1298" i="1" l="1"/>
  <c r="L1298" i="1"/>
  <c r="M1298" i="1"/>
  <c r="O1298" i="1"/>
  <c r="P1298" i="1"/>
  <c r="K2728" i="1"/>
  <c r="K2729" i="1" s="1"/>
  <c r="L2728" i="1"/>
  <c r="L2729" i="1" s="1"/>
  <c r="O2728" i="1"/>
  <c r="O2729" i="1" s="1"/>
  <c r="P2728" i="1"/>
  <c r="P2729" i="1" s="1"/>
  <c r="P3198" i="1"/>
  <c r="O3198" i="1"/>
  <c r="L3198" i="1"/>
  <c r="K3198" i="1"/>
  <c r="P3169" i="1"/>
  <c r="O3169" i="1"/>
  <c r="L3169" i="1"/>
  <c r="K3169" i="1"/>
  <c r="P3166" i="1"/>
  <c r="O3166" i="1"/>
  <c r="L3166" i="1"/>
  <c r="K3166" i="1"/>
  <c r="P3162" i="1"/>
  <c r="O3162" i="1"/>
  <c r="L3162" i="1"/>
  <c r="K3162" i="1"/>
  <c r="P3157" i="1"/>
  <c r="P3199" i="1" s="1"/>
  <c r="O3157" i="1"/>
  <c r="L3157" i="1"/>
  <c r="K3157" i="1"/>
  <c r="K3199" i="1" s="1"/>
  <c r="P3154" i="1"/>
  <c r="O3154" i="1"/>
  <c r="L3154" i="1"/>
  <c r="K3154" i="1"/>
  <c r="P3120" i="1"/>
  <c r="O3120" i="1"/>
  <c r="L3120" i="1"/>
  <c r="K3120" i="1"/>
  <c r="P3118" i="1"/>
  <c r="O3118" i="1"/>
  <c r="L3118" i="1"/>
  <c r="K3118" i="1"/>
  <c r="P3115" i="1"/>
  <c r="O3115" i="1"/>
  <c r="L3115" i="1"/>
  <c r="K3115" i="1"/>
  <c r="P3109" i="1"/>
  <c r="O3109" i="1"/>
  <c r="L3109" i="1"/>
  <c r="K3109" i="1"/>
  <c r="P3107" i="1"/>
  <c r="O3107" i="1"/>
  <c r="L3107" i="1"/>
  <c r="K3107" i="1"/>
  <c r="P3098" i="1"/>
  <c r="O3098" i="1"/>
  <c r="L3098" i="1"/>
  <c r="K3098" i="1"/>
  <c r="P3095" i="1"/>
  <c r="P3155" i="1" s="1"/>
  <c r="O3095" i="1"/>
  <c r="L3095" i="1"/>
  <c r="K3095" i="1"/>
  <c r="K3155" i="1" s="1"/>
  <c r="P3091" i="1"/>
  <c r="O3091" i="1"/>
  <c r="L3091" i="1"/>
  <c r="K3091" i="1"/>
  <c r="P3068" i="1"/>
  <c r="O3068" i="1"/>
  <c r="L3068" i="1"/>
  <c r="K3068" i="1"/>
  <c r="P3061" i="1"/>
  <c r="O3061" i="1"/>
  <c r="L3061" i="1"/>
  <c r="K3061" i="1"/>
  <c r="P3057" i="1"/>
  <c r="O3057" i="1"/>
  <c r="L3057" i="1"/>
  <c r="K3057" i="1"/>
  <c r="P3055" i="1"/>
  <c r="O3055" i="1"/>
  <c r="L3055" i="1"/>
  <c r="K3055" i="1"/>
  <c r="P3051" i="1"/>
  <c r="O3051" i="1"/>
  <c r="L3051" i="1"/>
  <c r="K3051" i="1"/>
  <c r="P3047" i="1"/>
  <c r="O3047" i="1"/>
  <c r="L3047" i="1"/>
  <c r="K3047" i="1"/>
  <c r="P3044" i="1"/>
  <c r="O3044" i="1"/>
  <c r="L3044" i="1"/>
  <c r="K3044" i="1"/>
  <c r="P3040" i="1"/>
  <c r="O3040" i="1"/>
  <c r="L3040" i="1"/>
  <c r="K3040" i="1"/>
  <c r="P3038" i="1"/>
  <c r="P3092" i="1" s="1"/>
  <c r="O3038" i="1"/>
  <c r="L3038" i="1"/>
  <c r="K3038" i="1"/>
  <c r="K3092" i="1" s="1"/>
  <c r="P3018" i="1"/>
  <c r="O3018" i="1"/>
  <c r="L3018" i="1"/>
  <c r="K3018" i="1"/>
  <c r="P3004" i="1"/>
  <c r="O3004" i="1"/>
  <c r="L3004" i="1"/>
  <c r="K3004" i="1"/>
  <c r="P2993" i="1"/>
  <c r="P3019" i="1" s="1"/>
  <c r="O2993" i="1"/>
  <c r="L2993" i="1"/>
  <c r="K2993" i="1"/>
  <c r="K3019" i="1" s="1"/>
  <c r="P2985" i="1"/>
  <c r="O2985" i="1"/>
  <c r="L2985" i="1"/>
  <c r="K2985" i="1"/>
  <c r="P2983" i="1"/>
  <c r="O2983" i="1"/>
  <c r="L2983" i="1"/>
  <c r="K2983" i="1"/>
  <c r="P2981" i="1"/>
  <c r="O2981" i="1"/>
  <c r="L2981" i="1"/>
  <c r="K2981" i="1"/>
  <c r="P2976" i="1"/>
  <c r="O2976" i="1"/>
  <c r="L2976" i="1"/>
  <c r="K2976" i="1"/>
  <c r="P2906" i="1"/>
  <c r="O2906" i="1"/>
  <c r="L2906" i="1"/>
  <c r="K2906" i="1"/>
  <c r="P2899" i="1"/>
  <c r="O2899" i="1"/>
  <c r="L2899" i="1"/>
  <c r="K2899" i="1"/>
  <c r="P2890" i="1"/>
  <c r="O2890" i="1"/>
  <c r="L2890" i="1"/>
  <c r="K2890" i="1"/>
  <c r="P2885" i="1"/>
  <c r="O2885" i="1"/>
  <c r="L2885" i="1"/>
  <c r="K2885" i="1"/>
  <c r="P2856" i="1"/>
  <c r="P2986" i="1" s="1"/>
  <c r="O2856" i="1"/>
  <c r="L2856" i="1"/>
  <c r="K2856" i="1"/>
  <c r="K2986" i="1" s="1"/>
  <c r="P2848" i="1"/>
  <c r="O2848" i="1"/>
  <c r="L2848" i="1"/>
  <c r="K2848" i="1"/>
  <c r="P2846" i="1"/>
  <c r="O2846" i="1"/>
  <c r="L2846" i="1"/>
  <c r="K2846" i="1"/>
  <c r="P2844" i="1"/>
  <c r="O2844" i="1"/>
  <c r="L2844" i="1"/>
  <c r="K2844" i="1"/>
  <c r="P2842" i="1"/>
  <c r="O2842" i="1"/>
  <c r="L2842" i="1"/>
  <c r="K2842" i="1"/>
  <c r="P2840" i="1"/>
  <c r="O2840" i="1"/>
  <c r="L2840" i="1"/>
  <c r="K2840" i="1"/>
  <c r="P2834" i="1"/>
  <c r="O2834" i="1"/>
  <c r="L2834" i="1"/>
  <c r="K2834" i="1"/>
  <c r="P2832" i="1"/>
  <c r="O2832" i="1"/>
  <c r="L2832" i="1"/>
  <c r="K2832" i="1"/>
  <c r="P2828" i="1"/>
  <c r="O2828" i="1"/>
  <c r="L2828" i="1"/>
  <c r="K2828" i="1"/>
  <c r="P2823" i="1"/>
  <c r="O2823" i="1"/>
  <c r="L2823" i="1"/>
  <c r="K2823" i="1"/>
  <c r="P2817" i="1"/>
  <c r="O2817" i="1"/>
  <c r="L2817" i="1"/>
  <c r="K2817" i="1"/>
  <c r="P2803" i="1"/>
  <c r="O2803" i="1"/>
  <c r="L2803" i="1"/>
  <c r="K2803" i="1"/>
  <c r="P2786" i="1"/>
  <c r="O2786" i="1"/>
  <c r="L2786" i="1"/>
  <c r="K2786" i="1"/>
  <c r="P2776" i="1"/>
  <c r="O2776" i="1"/>
  <c r="L2776" i="1"/>
  <c r="K2776" i="1"/>
  <c r="P2771" i="1"/>
  <c r="O2771" i="1"/>
  <c r="L2771" i="1"/>
  <c r="K2771" i="1"/>
  <c r="P2757" i="1"/>
  <c r="O2757" i="1"/>
  <c r="L2757" i="1"/>
  <c r="K2757" i="1"/>
  <c r="P2753" i="1"/>
  <c r="O2753" i="1"/>
  <c r="L2753" i="1"/>
  <c r="K2753" i="1"/>
  <c r="P2751" i="1"/>
  <c r="O2751" i="1"/>
  <c r="L2751" i="1"/>
  <c r="K2751" i="1"/>
  <c r="P2748" i="1"/>
  <c r="O2748" i="1"/>
  <c r="L2748" i="1"/>
  <c r="K2748" i="1"/>
  <c r="P2732" i="1"/>
  <c r="O2732" i="1"/>
  <c r="L2732" i="1"/>
  <c r="K2732" i="1"/>
  <c r="P2092" i="1"/>
  <c r="O2092" i="1"/>
  <c r="M2092" i="1"/>
  <c r="L2092" i="1"/>
  <c r="K2092" i="1"/>
  <c r="P2085" i="1"/>
  <c r="O2085" i="1"/>
  <c r="M2085" i="1"/>
  <c r="L2085" i="1"/>
  <c r="K2085" i="1"/>
  <c r="P2068" i="1"/>
  <c r="O2068" i="1"/>
  <c r="M2068" i="1"/>
  <c r="L2068" i="1"/>
  <c r="K2068" i="1"/>
  <c r="P2064" i="1"/>
  <c r="O2064" i="1"/>
  <c r="M2064" i="1"/>
  <c r="L2064" i="1"/>
  <c r="K2064" i="1"/>
  <c r="P2061" i="1"/>
  <c r="O2061" i="1"/>
  <c r="M2061" i="1"/>
  <c r="L2061" i="1"/>
  <c r="K2061" i="1"/>
  <c r="P2056" i="1"/>
  <c r="O2056" i="1"/>
  <c r="M2056" i="1"/>
  <c r="L2056" i="1"/>
  <c r="K2056" i="1"/>
  <c r="P2052" i="1"/>
  <c r="O2052" i="1"/>
  <c r="M2052" i="1"/>
  <c r="L2052" i="1"/>
  <c r="K2052" i="1"/>
  <c r="P2049" i="1"/>
  <c r="O2049" i="1"/>
  <c r="M2049" i="1"/>
  <c r="L2049" i="1"/>
  <c r="K2049" i="1"/>
  <c r="P2043" i="1"/>
  <c r="O2043" i="1"/>
  <c r="M2043" i="1"/>
  <c r="L2043" i="1"/>
  <c r="K2043" i="1"/>
  <c r="P2041" i="1"/>
  <c r="O2041" i="1"/>
  <c r="M2041" i="1"/>
  <c r="L2041" i="1"/>
  <c r="K2041" i="1"/>
  <c r="O2038" i="1"/>
  <c r="M2038" i="1"/>
  <c r="L2038" i="1"/>
  <c r="K2038" i="1"/>
  <c r="O2035" i="1"/>
  <c r="M2035" i="1"/>
  <c r="L2035" i="1"/>
  <c r="K2035" i="1"/>
  <c r="O1994" i="1"/>
  <c r="M1994" i="1"/>
  <c r="L1994" i="1"/>
  <c r="K1994" i="1"/>
  <c r="O1985" i="1"/>
  <c r="M1985" i="1"/>
  <c r="M2039" i="1" s="1"/>
  <c r="L1985" i="1"/>
  <c r="K1985" i="1"/>
  <c r="P1979" i="1"/>
  <c r="O1979" i="1"/>
  <c r="M1979" i="1"/>
  <c r="L1979" i="1"/>
  <c r="K1979" i="1"/>
  <c r="P1973" i="1"/>
  <c r="O1973" i="1"/>
  <c r="M1973" i="1"/>
  <c r="L1973" i="1"/>
  <c r="K1973" i="1"/>
  <c r="P1953" i="1"/>
  <c r="O1953" i="1"/>
  <c r="M1953" i="1"/>
  <c r="L1953" i="1"/>
  <c r="K1953" i="1"/>
  <c r="P1945" i="1"/>
  <c r="O1945" i="1"/>
  <c r="M1945" i="1"/>
  <c r="L1945" i="1"/>
  <c r="K1945" i="1"/>
  <c r="P1943" i="1"/>
  <c r="O1943" i="1"/>
  <c r="M1943" i="1"/>
  <c r="L1943" i="1"/>
  <c r="K1943" i="1"/>
  <c r="O3092" i="1" l="1"/>
  <c r="O3019" i="1"/>
  <c r="P2849" i="1"/>
  <c r="L3019" i="1"/>
  <c r="O3155" i="1"/>
  <c r="L2986" i="1"/>
  <c r="O3199" i="1"/>
  <c r="O1980" i="1"/>
  <c r="K2849" i="1"/>
  <c r="K1980" i="1"/>
  <c r="P1980" i="1"/>
  <c r="O2093" i="1"/>
  <c r="L1980" i="1"/>
  <c r="M1980" i="1"/>
  <c r="O2849" i="1"/>
  <c r="O2039" i="1"/>
  <c r="L2849" i="1"/>
  <c r="L3155" i="1"/>
  <c r="L3199" i="1"/>
  <c r="L2039" i="1"/>
  <c r="K2039" i="1"/>
  <c r="P2093" i="1"/>
  <c r="O2986" i="1"/>
  <c r="L2093" i="1"/>
  <c r="L3092" i="1"/>
  <c r="K2093" i="1"/>
  <c r="M2093" i="1"/>
  <c r="P1940" i="1"/>
  <c r="O1940" i="1"/>
  <c r="M1940" i="1"/>
  <c r="L1940" i="1"/>
  <c r="K1940" i="1"/>
  <c r="P1937" i="1"/>
  <c r="O1937" i="1"/>
  <c r="M1937" i="1"/>
  <c r="L1937" i="1"/>
  <c r="K1937" i="1"/>
  <c r="P1934" i="1"/>
  <c r="O1934" i="1"/>
  <c r="M1934" i="1"/>
  <c r="L1934" i="1"/>
  <c r="K1934" i="1"/>
  <c r="P1925" i="1"/>
  <c r="O1925" i="1"/>
  <c r="M1925" i="1"/>
  <c r="L1925" i="1"/>
  <c r="K1925" i="1"/>
  <c r="P1921" i="1"/>
  <c r="O1921" i="1"/>
  <c r="M1921" i="1"/>
  <c r="L1921" i="1"/>
  <c r="K1921" i="1"/>
  <c r="P1917" i="1"/>
  <c r="O1917" i="1"/>
  <c r="M1917" i="1"/>
  <c r="L1917" i="1"/>
  <c r="K1917" i="1"/>
  <c r="P1912" i="1"/>
  <c r="O1912" i="1"/>
  <c r="M1912" i="1"/>
  <c r="L1912" i="1"/>
  <c r="K1912" i="1"/>
  <c r="P1908" i="1"/>
  <c r="O1908" i="1"/>
  <c r="M1908" i="1"/>
  <c r="L1908" i="1"/>
  <c r="K1908" i="1"/>
  <c r="P1899" i="1"/>
  <c r="O1899" i="1"/>
  <c r="M1899" i="1"/>
  <c r="L1899" i="1"/>
  <c r="K1899" i="1"/>
  <c r="P1881" i="1"/>
  <c r="O1881" i="1"/>
  <c r="M1881" i="1"/>
  <c r="L1881" i="1"/>
  <c r="K1881" i="1"/>
  <c r="P1870" i="1"/>
  <c r="O1870" i="1"/>
  <c r="M1870" i="1"/>
  <c r="L1870" i="1"/>
  <c r="K1870" i="1"/>
  <c r="P1860" i="1"/>
  <c r="O1860" i="1"/>
  <c r="M1860" i="1"/>
  <c r="L1860" i="1"/>
  <c r="K1860" i="1"/>
  <c r="P1666" i="1"/>
  <c r="O1666" i="1"/>
  <c r="M1666" i="1"/>
  <c r="L1666" i="1"/>
  <c r="K1666" i="1"/>
  <c r="P1653" i="1"/>
  <c r="O1653" i="1"/>
  <c r="M1653" i="1"/>
  <c r="L1653" i="1"/>
  <c r="K1653" i="1"/>
  <c r="P1651" i="1"/>
  <c r="O1651" i="1"/>
  <c r="M1651" i="1"/>
  <c r="L1651" i="1"/>
  <c r="K1651" i="1"/>
  <c r="P1629" i="1"/>
  <c r="O1629" i="1"/>
  <c r="M1629" i="1"/>
  <c r="L1629" i="1"/>
  <c r="K1629" i="1"/>
  <c r="P1623" i="1"/>
  <c r="O1623" i="1"/>
  <c r="M1623" i="1"/>
  <c r="L1623" i="1"/>
  <c r="K1623" i="1"/>
  <c r="P1621" i="1"/>
  <c r="O1621" i="1"/>
  <c r="M1621" i="1"/>
  <c r="L1621" i="1"/>
  <c r="K1621" i="1"/>
  <c r="P1596" i="1"/>
  <c r="O1596" i="1"/>
  <c r="M1596" i="1"/>
  <c r="L1596" i="1"/>
  <c r="K1596" i="1"/>
  <c r="P1591" i="1"/>
  <c r="O1591" i="1"/>
  <c r="M1591" i="1"/>
  <c r="L1591" i="1"/>
  <c r="K1591" i="1"/>
  <c r="P1582" i="1"/>
  <c r="O1582" i="1"/>
  <c r="M1582" i="1"/>
  <c r="L1582" i="1"/>
  <c r="K1582" i="1"/>
  <c r="P1579" i="1"/>
  <c r="O1579" i="1"/>
  <c r="M1579" i="1"/>
  <c r="L1579" i="1"/>
  <c r="K1579" i="1"/>
  <c r="P1527" i="1"/>
  <c r="O1527" i="1"/>
  <c r="M1527" i="1"/>
  <c r="L1527" i="1"/>
  <c r="K1527" i="1"/>
  <c r="P1524" i="1"/>
  <c r="O1524" i="1"/>
  <c r="M1524" i="1"/>
  <c r="L1524" i="1"/>
  <c r="K1524" i="1"/>
  <c r="P1521" i="1"/>
  <c r="O1521" i="1"/>
  <c r="M1521" i="1"/>
  <c r="L1521" i="1"/>
  <c r="K1521" i="1"/>
  <c r="P1515" i="1"/>
  <c r="O1515" i="1"/>
  <c r="M1515" i="1"/>
  <c r="L1515" i="1"/>
  <c r="K1515" i="1"/>
  <c r="P1511" i="1"/>
  <c r="O1511" i="1"/>
  <c r="M1511" i="1"/>
  <c r="L1511" i="1"/>
  <c r="K1511" i="1"/>
  <c r="P1505" i="1"/>
  <c r="O1505" i="1"/>
  <c r="M1505" i="1"/>
  <c r="L1505" i="1"/>
  <c r="K1505" i="1"/>
  <c r="P1500" i="1"/>
  <c r="O1500" i="1"/>
  <c r="M1500" i="1"/>
  <c r="L1500" i="1"/>
  <c r="K1500" i="1"/>
  <c r="P1495" i="1"/>
  <c r="O1495" i="1"/>
  <c r="M1495" i="1"/>
  <c r="L1495" i="1"/>
  <c r="K1495" i="1"/>
  <c r="P1493" i="1"/>
  <c r="O1493" i="1"/>
  <c r="M1493" i="1"/>
  <c r="L1493" i="1"/>
  <c r="K1493" i="1"/>
  <c r="P1488" i="1"/>
  <c r="O1488" i="1"/>
  <c r="M1488" i="1"/>
  <c r="L1488" i="1"/>
  <c r="K1488" i="1"/>
  <c r="P1447" i="1"/>
  <c r="O1447" i="1"/>
  <c r="M1447" i="1"/>
  <c r="L1447" i="1"/>
  <c r="K1447" i="1"/>
  <c r="P1441" i="1"/>
  <c r="O1441" i="1"/>
  <c r="M1441" i="1"/>
  <c r="L1441" i="1"/>
  <c r="K1441" i="1"/>
  <c r="P1437" i="1"/>
  <c r="O1437" i="1"/>
  <c r="M1437" i="1"/>
  <c r="L1437" i="1"/>
  <c r="K1437" i="1"/>
  <c r="P1423" i="1"/>
  <c r="O1423" i="1"/>
  <c r="M1423" i="1"/>
  <c r="L1423" i="1"/>
  <c r="K1423" i="1"/>
  <c r="P1416" i="1"/>
  <c r="O1416" i="1"/>
  <c r="M1416" i="1"/>
  <c r="L1416" i="1"/>
  <c r="K1416" i="1"/>
  <c r="P1407" i="1"/>
  <c r="O1407" i="1"/>
  <c r="M1407" i="1"/>
  <c r="L1407" i="1"/>
  <c r="K1407" i="1"/>
  <c r="P1398" i="1"/>
  <c r="O1398" i="1"/>
  <c r="M1398" i="1"/>
  <c r="L1398" i="1"/>
  <c r="K1398" i="1"/>
  <c r="P1331" i="1"/>
  <c r="O1331" i="1"/>
  <c r="M1331" i="1"/>
  <c r="L1331" i="1"/>
  <c r="K1331" i="1"/>
  <c r="P1310" i="1"/>
  <c r="O1310" i="1"/>
  <c r="M1310" i="1"/>
  <c r="L1310" i="1"/>
  <c r="K1310" i="1"/>
  <c r="P1219" i="1"/>
  <c r="O1219" i="1"/>
  <c r="M1219" i="1"/>
  <c r="L1219" i="1"/>
  <c r="K1219" i="1"/>
  <c r="P1210" i="1"/>
  <c r="O1210" i="1"/>
  <c r="M1210" i="1"/>
  <c r="L1210" i="1"/>
  <c r="K1210" i="1"/>
  <c r="P1208" i="1"/>
  <c r="O1208" i="1"/>
  <c r="M1208" i="1"/>
  <c r="L1208" i="1"/>
  <c r="K1208" i="1"/>
  <c r="P1205" i="1"/>
  <c r="O1205" i="1"/>
  <c r="M1205" i="1"/>
  <c r="L1205" i="1"/>
  <c r="K1205" i="1"/>
  <c r="P1203" i="1"/>
  <c r="O1203" i="1"/>
  <c r="M1203" i="1"/>
  <c r="L1203" i="1"/>
  <c r="K1203" i="1"/>
  <c r="P1200" i="1"/>
  <c r="O1200" i="1"/>
  <c r="M1200" i="1"/>
  <c r="L1200" i="1"/>
  <c r="K1200" i="1"/>
  <c r="P1194" i="1"/>
  <c r="O1194" i="1"/>
  <c r="M1194" i="1"/>
  <c r="L1194" i="1"/>
  <c r="K1194" i="1"/>
  <c r="P1191" i="1"/>
  <c r="O1191" i="1"/>
  <c r="M1191" i="1"/>
  <c r="L1191" i="1"/>
  <c r="K1191" i="1"/>
  <c r="P1188" i="1"/>
  <c r="O1188" i="1"/>
  <c r="M1188" i="1"/>
  <c r="L1188" i="1"/>
  <c r="K1188" i="1"/>
  <c r="P1106" i="1"/>
  <c r="O1106" i="1"/>
  <c r="M1106" i="1"/>
  <c r="L1106" i="1"/>
  <c r="K1106" i="1"/>
  <c r="P1103" i="1"/>
  <c r="O1103" i="1"/>
  <c r="M1103" i="1"/>
  <c r="L1103" i="1"/>
  <c r="K1103" i="1"/>
  <c r="P1098" i="1"/>
  <c r="O1098" i="1"/>
  <c r="M1098" i="1"/>
  <c r="L1098" i="1"/>
  <c r="K1098" i="1"/>
  <c r="P1092" i="1"/>
  <c r="O1092" i="1"/>
  <c r="M1092" i="1"/>
  <c r="L1092" i="1"/>
  <c r="K1092" i="1"/>
  <c r="P1089" i="1"/>
  <c r="O1089" i="1"/>
  <c r="M1089" i="1"/>
  <c r="L1089" i="1"/>
  <c r="K1089" i="1"/>
  <c r="P1086" i="1"/>
  <c r="O1086" i="1"/>
  <c r="M1086" i="1"/>
  <c r="L1086" i="1"/>
  <c r="K1086" i="1"/>
  <c r="P1071" i="1"/>
  <c r="O1071" i="1"/>
  <c r="L1071" i="1"/>
  <c r="K1071" i="1"/>
  <c r="P1068" i="1"/>
  <c r="O1068" i="1"/>
  <c r="L1068" i="1"/>
  <c r="K1068" i="1"/>
  <c r="P1063" i="1"/>
  <c r="O1063" i="1"/>
  <c r="L1063" i="1"/>
  <c r="K1063" i="1"/>
  <c r="P1059" i="1"/>
  <c r="O1059" i="1"/>
  <c r="L1059" i="1"/>
  <c r="K1059" i="1"/>
  <c r="K1090" i="1" l="1"/>
  <c r="L1445" i="1"/>
  <c r="L1090" i="1"/>
  <c r="P1090" i="1"/>
  <c r="L1195" i="1"/>
  <c r="M1244" i="1"/>
  <c r="K1445" i="1"/>
  <c r="P1445" i="1"/>
  <c r="O1445" i="1"/>
  <c r="M1445" i="1"/>
  <c r="K1496" i="1"/>
  <c r="P1496" i="1"/>
  <c r="K1597" i="1"/>
  <c r="P1597" i="1"/>
  <c r="L1941" i="1"/>
  <c r="M1195" i="1"/>
  <c r="O1244" i="1"/>
  <c r="L1496" i="1"/>
  <c r="L1597" i="1"/>
  <c r="M1941" i="1"/>
  <c r="O1195" i="1"/>
  <c r="K1244" i="1"/>
  <c r="P1244" i="1"/>
  <c r="M1496" i="1"/>
  <c r="M1597" i="1"/>
  <c r="O1941" i="1"/>
  <c r="O1090" i="1"/>
  <c r="M1090" i="1"/>
  <c r="K1195" i="1"/>
  <c r="P1195" i="1"/>
  <c r="L1244" i="1"/>
  <c r="O1496" i="1"/>
  <c r="O1597" i="1"/>
  <c r="K1941" i="1"/>
  <c r="P1941" i="1"/>
  <c r="P1055" i="1"/>
  <c r="O1055" i="1"/>
  <c r="L1055" i="1"/>
  <c r="K1055" i="1"/>
  <c r="P1034" i="1"/>
  <c r="O1034" i="1"/>
  <c r="L1034" i="1"/>
  <c r="K1034" i="1"/>
  <c r="P1031" i="1"/>
  <c r="O1031" i="1"/>
  <c r="L1031" i="1"/>
  <c r="K1031" i="1"/>
  <c r="P1028" i="1"/>
  <c r="O1028" i="1"/>
  <c r="M1028" i="1"/>
  <c r="L1028" i="1"/>
  <c r="K1028" i="1"/>
  <c r="P1007" i="1"/>
  <c r="O1007" i="1"/>
  <c r="M1007" i="1"/>
  <c r="L1007" i="1"/>
  <c r="K1007" i="1"/>
  <c r="P1005" i="1"/>
  <c r="O1005" i="1"/>
  <c r="M1005" i="1"/>
  <c r="L1005" i="1"/>
  <c r="K1005" i="1"/>
  <c r="P1003" i="1"/>
  <c r="O1003" i="1"/>
  <c r="M1003" i="1"/>
  <c r="L1003" i="1"/>
  <c r="K1003" i="1"/>
  <c r="P999" i="1"/>
  <c r="O999" i="1"/>
  <c r="M999" i="1"/>
  <c r="L999" i="1"/>
  <c r="K999" i="1"/>
  <c r="P996" i="1"/>
  <c r="O996" i="1"/>
  <c r="M996" i="1"/>
  <c r="L996" i="1"/>
  <c r="K996" i="1"/>
  <c r="P990" i="1"/>
  <c r="O990" i="1"/>
  <c r="M990" i="1"/>
  <c r="L990" i="1"/>
  <c r="K990" i="1"/>
  <c r="P964" i="1"/>
  <c r="O964" i="1"/>
  <c r="M964" i="1"/>
  <c r="L964" i="1"/>
  <c r="K964" i="1"/>
  <c r="P959" i="1"/>
  <c r="O959" i="1"/>
  <c r="M959" i="1"/>
  <c r="L959" i="1"/>
  <c r="K959" i="1"/>
  <c r="P952" i="1"/>
  <c r="O952" i="1"/>
  <c r="M952" i="1"/>
  <c r="L952" i="1"/>
  <c r="K952" i="1"/>
  <c r="P950" i="1"/>
  <c r="O950" i="1"/>
  <c r="M950" i="1"/>
  <c r="L950" i="1"/>
  <c r="K950" i="1"/>
  <c r="P945" i="1"/>
  <c r="O945" i="1"/>
  <c r="M945" i="1"/>
  <c r="L945" i="1"/>
  <c r="K945" i="1"/>
  <c r="P942" i="1"/>
  <c r="O942" i="1"/>
  <c r="M942" i="1"/>
  <c r="L942" i="1"/>
  <c r="K942" i="1"/>
  <c r="P912" i="1"/>
  <c r="O912" i="1"/>
  <c r="M912" i="1"/>
  <c r="L912" i="1"/>
  <c r="K912" i="1"/>
  <c r="P907" i="1"/>
  <c r="O907" i="1"/>
  <c r="M907" i="1"/>
  <c r="L907" i="1"/>
  <c r="K907" i="1"/>
  <c r="P901" i="1"/>
  <c r="O901" i="1"/>
  <c r="M901" i="1"/>
  <c r="L901" i="1"/>
  <c r="K901" i="1"/>
  <c r="P899" i="1"/>
  <c r="O899" i="1"/>
  <c r="M899" i="1"/>
  <c r="L899" i="1"/>
  <c r="K899" i="1"/>
  <c r="P895" i="1"/>
  <c r="O895" i="1"/>
  <c r="M895" i="1"/>
  <c r="L895" i="1"/>
  <c r="K895" i="1"/>
  <c r="P865" i="1"/>
  <c r="O865" i="1"/>
  <c r="M865" i="1"/>
  <c r="L865" i="1"/>
  <c r="K865" i="1"/>
  <c r="P861" i="1"/>
  <c r="O861" i="1"/>
  <c r="M861" i="1"/>
  <c r="L861" i="1"/>
  <c r="K861" i="1"/>
  <c r="P831" i="1"/>
  <c r="O831" i="1"/>
  <c r="M831" i="1"/>
  <c r="L831" i="1"/>
  <c r="K831" i="1"/>
  <c r="P826" i="1"/>
  <c r="O826" i="1"/>
  <c r="M826" i="1"/>
  <c r="L826" i="1"/>
  <c r="K826" i="1"/>
  <c r="P822" i="1"/>
  <c r="O822" i="1"/>
  <c r="M822" i="1"/>
  <c r="L822" i="1"/>
  <c r="K822" i="1"/>
  <c r="P794" i="1"/>
  <c r="O794" i="1"/>
  <c r="M794" i="1"/>
  <c r="L794" i="1"/>
  <c r="K794" i="1"/>
  <c r="P791" i="1"/>
  <c r="O791" i="1"/>
  <c r="M791" i="1"/>
  <c r="L791" i="1"/>
  <c r="K791" i="1"/>
  <c r="P787" i="1"/>
  <c r="O787" i="1"/>
  <c r="L787" i="1"/>
  <c r="K787" i="1"/>
  <c r="P783" i="1"/>
  <c r="O783" i="1"/>
  <c r="L783" i="1"/>
  <c r="K783" i="1"/>
  <c r="P781" i="1"/>
  <c r="O781" i="1"/>
  <c r="L781" i="1"/>
  <c r="K781" i="1"/>
  <c r="P776" i="1"/>
  <c r="O776" i="1"/>
  <c r="L776" i="1"/>
  <c r="K776" i="1"/>
  <c r="P772" i="1"/>
  <c r="O772" i="1"/>
  <c r="L772" i="1"/>
  <c r="K772" i="1"/>
  <c r="P766" i="1"/>
  <c r="O766" i="1"/>
  <c r="L766" i="1"/>
  <c r="K766" i="1"/>
  <c r="P764" i="1"/>
  <c r="O764" i="1"/>
  <c r="L764" i="1"/>
  <c r="K764" i="1"/>
  <c r="P751" i="1"/>
  <c r="O751" i="1"/>
  <c r="L751" i="1"/>
  <c r="K751" i="1"/>
  <c r="P724" i="1"/>
  <c r="O724" i="1"/>
  <c r="L724" i="1"/>
  <c r="K724" i="1"/>
  <c r="P716" i="1"/>
  <c r="P788" i="1" s="1"/>
  <c r="O716" i="1"/>
  <c r="O788" i="1" s="1"/>
  <c r="L716" i="1"/>
  <c r="L788" i="1" s="1"/>
  <c r="K716" i="1"/>
  <c r="K788" i="1" s="1"/>
  <c r="P712" i="1"/>
  <c r="O712" i="1"/>
  <c r="M712" i="1"/>
  <c r="L712" i="1"/>
  <c r="K712" i="1"/>
  <c r="P709" i="1"/>
  <c r="O709" i="1"/>
  <c r="M709" i="1"/>
  <c r="L709" i="1"/>
  <c r="K709" i="1"/>
  <c r="P702" i="1"/>
  <c r="O702" i="1"/>
  <c r="M702" i="1"/>
  <c r="L702" i="1"/>
  <c r="K702" i="1"/>
  <c r="P697" i="1"/>
  <c r="O697" i="1"/>
  <c r="M697" i="1"/>
  <c r="L697" i="1"/>
  <c r="K697" i="1"/>
  <c r="P691" i="1"/>
  <c r="O691" i="1"/>
  <c r="M691" i="1"/>
  <c r="L691" i="1"/>
  <c r="K691" i="1"/>
  <c r="P688" i="1"/>
  <c r="O688" i="1"/>
  <c r="M688" i="1"/>
  <c r="L688" i="1"/>
  <c r="K688" i="1"/>
  <c r="P685" i="1"/>
  <c r="O685" i="1"/>
  <c r="M685" i="1"/>
  <c r="L685" i="1"/>
  <c r="K685" i="1"/>
  <c r="P680" i="1"/>
  <c r="O680" i="1"/>
  <c r="M680" i="1"/>
  <c r="L680" i="1"/>
  <c r="K680" i="1"/>
  <c r="P668" i="1"/>
  <c r="O668" i="1"/>
  <c r="M668" i="1"/>
  <c r="L668" i="1"/>
  <c r="K668" i="1"/>
  <c r="P631" i="1"/>
  <c r="O631" i="1"/>
  <c r="M631" i="1"/>
  <c r="L631" i="1"/>
  <c r="K631" i="1"/>
  <c r="P628" i="1"/>
  <c r="O628" i="1"/>
  <c r="M628" i="1"/>
  <c r="L628" i="1"/>
  <c r="K628" i="1"/>
  <c r="P622" i="1"/>
  <c r="O622" i="1"/>
  <c r="M622" i="1"/>
  <c r="L622" i="1"/>
  <c r="K622" i="1"/>
  <c r="P614" i="1"/>
  <c r="O614" i="1"/>
  <c r="M614" i="1"/>
  <c r="L614" i="1"/>
  <c r="K614" i="1"/>
  <c r="P618" i="1"/>
  <c r="O618" i="1"/>
  <c r="M618" i="1"/>
  <c r="L618" i="1"/>
  <c r="K618" i="1"/>
  <c r="P607" i="1"/>
  <c r="O607" i="1"/>
  <c r="M607" i="1"/>
  <c r="L607" i="1"/>
  <c r="K607" i="1"/>
  <c r="P602" i="1"/>
  <c r="O602" i="1"/>
  <c r="M602" i="1"/>
  <c r="L602" i="1"/>
  <c r="K602" i="1"/>
  <c r="P443" i="1"/>
  <c r="O443" i="1"/>
  <c r="M443" i="1"/>
  <c r="L443" i="1"/>
  <c r="K443" i="1"/>
  <c r="P440" i="1"/>
  <c r="O440" i="1"/>
  <c r="M440" i="1"/>
  <c r="L440" i="1"/>
  <c r="K440" i="1"/>
  <c r="P436" i="1"/>
  <c r="O436" i="1"/>
  <c r="M436" i="1"/>
  <c r="L436" i="1"/>
  <c r="K436" i="1"/>
  <c r="P432" i="1"/>
  <c r="O432" i="1"/>
  <c r="M432" i="1"/>
  <c r="L432" i="1"/>
  <c r="K432" i="1"/>
  <c r="P314" i="1"/>
  <c r="O314" i="1"/>
  <c r="M314" i="1"/>
  <c r="L314" i="1"/>
  <c r="K314" i="1"/>
  <c r="P419" i="1"/>
  <c r="O419" i="1"/>
  <c r="M419" i="1"/>
  <c r="L419" i="1"/>
  <c r="K419" i="1"/>
  <c r="P289" i="1"/>
  <c r="O289" i="1"/>
  <c r="M289" i="1"/>
  <c r="L289" i="1"/>
  <c r="K289" i="1"/>
  <c r="P416" i="1"/>
  <c r="O416" i="1"/>
  <c r="M416" i="1"/>
  <c r="L416" i="1"/>
  <c r="K416" i="1"/>
  <c r="P405" i="1"/>
  <c r="O405" i="1"/>
  <c r="M405" i="1"/>
  <c r="L405" i="1"/>
  <c r="K405" i="1"/>
  <c r="P429" i="1"/>
  <c r="O429" i="1"/>
  <c r="M429" i="1"/>
  <c r="L429" i="1"/>
  <c r="K429" i="1"/>
  <c r="P398" i="1"/>
  <c r="O398" i="1"/>
  <c r="M398" i="1"/>
  <c r="L398" i="1"/>
  <c r="K398" i="1"/>
  <c r="P382" i="1"/>
  <c r="O382" i="1"/>
  <c r="M382" i="1"/>
  <c r="L382" i="1"/>
  <c r="K382" i="1"/>
  <c r="P302" i="1"/>
  <c r="O302" i="1"/>
  <c r="M302" i="1"/>
  <c r="L302" i="1"/>
  <c r="K302" i="1"/>
  <c r="P299" i="1"/>
  <c r="O299" i="1"/>
  <c r="M299" i="1"/>
  <c r="L299" i="1"/>
  <c r="K299" i="1"/>
  <c r="P292" i="1"/>
  <c r="O292" i="1"/>
  <c r="M292" i="1"/>
  <c r="L292" i="1"/>
  <c r="K292" i="1"/>
  <c r="P284" i="1"/>
  <c r="O284" i="1"/>
  <c r="M284" i="1"/>
  <c r="L284" i="1"/>
  <c r="K284" i="1"/>
  <c r="P168" i="1"/>
  <c r="O168" i="1"/>
  <c r="M168" i="1"/>
  <c r="L168" i="1"/>
  <c r="K168" i="1"/>
  <c r="P153" i="1"/>
  <c r="O153" i="1"/>
  <c r="M153" i="1"/>
  <c r="L153" i="1"/>
  <c r="K153" i="1"/>
  <c r="P148" i="1"/>
  <c r="O148" i="1"/>
  <c r="M148" i="1"/>
  <c r="L148" i="1"/>
  <c r="K148" i="1"/>
  <c r="P143" i="1"/>
  <c r="O143" i="1"/>
  <c r="M143" i="1"/>
  <c r="L143" i="1"/>
  <c r="K143" i="1"/>
  <c r="P141" i="1"/>
  <c r="O141" i="1"/>
  <c r="M141" i="1"/>
  <c r="L141" i="1"/>
  <c r="K141" i="1"/>
  <c r="P137" i="1"/>
  <c r="O137" i="1"/>
  <c r="M137" i="1"/>
  <c r="L137" i="1"/>
  <c r="K137" i="1"/>
  <c r="P129" i="1"/>
  <c r="O129" i="1"/>
  <c r="M129" i="1"/>
  <c r="L129" i="1"/>
  <c r="K129" i="1"/>
  <c r="P108" i="1"/>
  <c r="O108" i="1"/>
  <c r="M108" i="1"/>
  <c r="L108" i="1"/>
  <c r="K108" i="1"/>
  <c r="P99" i="1"/>
  <c r="O99" i="1"/>
  <c r="M99" i="1"/>
  <c r="L99" i="1"/>
  <c r="K99" i="1"/>
  <c r="P87" i="1"/>
  <c r="O87" i="1"/>
  <c r="M87" i="1"/>
  <c r="L87" i="1"/>
  <c r="K87" i="1"/>
  <c r="P84" i="1"/>
  <c r="O84" i="1"/>
  <c r="M84" i="1"/>
  <c r="L84" i="1"/>
  <c r="K84" i="1"/>
  <c r="P79" i="1"/>
  <c r="O79" i="1"/>
  <c r="M79" i="1"/>
  <c r="L79" i="1"/>
  <c r="K79" i="1"/>
  <c r="P54" i="1"/>
  <c r="O54" i="1"/>
  <c r="M54" i="1"/>
  <c r="L54" i="1"/>
  <c r="K54" i="1"/>
  <c r="P21" i="1"/>
  <c r="O21" i="1"/>
  <c r="M21" i="1"/>
  <c r="L21" i="1"/>
  <c r="K21" i="1"/>
  <c r="P17" i="1"/>
  <c r="O17" i="1"/>
  <c r="M17" i="1"/>
  <c r="L17" i="1"/>
  <c r="K17" i="1"/>
  <c r="L884" i="1" l="1"/>
  <c r="M884" i="1"/>
  <c r="K154" i="1"/>
  <c r="P154" i="1"/>
  <c r="M430" i="1"/>
  <c r="M714" i="1"/>
  <c r="L832" i="1"/>
  <c r="K884" i="1"/>
  <c r="P884" i="1"/>
  <c r="M946" i="1"/>
  <c r="O1000" i="1"/>
  <c r="K1057" i="1"/>
  <c r="P1057" i="1"/>
  <c r="L632" i="1"/>
  <c r="O430" i="1"/>
  <c r="M632" i="1"/>
  <c r="O714" i="1"/>
  <c r="M832" i="1"/>
  <c r="O946" i="1"/>
  <c r="P1000" i="1"/>
  <c r="L1057" i="1"/>
  <c r="M154" i="1"/>
  <c r="K430" i="1"/>
  <c r="P430" i="1"/>
  <c r="O632" i="1"/>
  <c r="K714" i="1"/>
  <c r="P714" i="1"/>
  <c r="O832" i="1"/>
  <c r="K946" i="1"/>
  <c r="P946" i="1"/>
  <c r="L1000" i="1"/>
  <c r="M1057" i="1"/>
  <c r="L154" i="1"/>
  <c r="K1000" i="1"/>
  <c r="O154" i="1"/>
  <c r="L430" i="1"/>
  <c r="K632" i="1"/>
  <c r="P632" i="1"/>
  <c r="L714" i="1"/>
  <c r="K832" i="1"/>
  <c r="P832" i="1"/>
  <c r="O884" i="1"/>
  <c r="L946" i="1"/>
  <c r="M1000" i="1"/>
  <c r="O1057" i="1"/>
  <c r="O3200" i="1" l="1"/>
  <c r="K3200" i="1"/>
  <c r="P3200" i="1"/>
  <c r="M3200" i="1"/>
  <c r="L3200" i="1"/>
</calcChain>
</file>

<file path=xl/sharedStrings.xml><?xml version="1.0" encoding="utf-8"?>
<sst xmlns="http://schemas.openxmlformats.org/spreadsheetml/2006/main" count="48201" uniqueCount="6678">
  <si>
    <t>EKATTE_OBL</t>
  </si>
  <si>
    <t>EKATTE_OBST</t>
  </si>
  <si>
    <t>Област</t>
  </si>
  <si>
    <t>Община</t>
  </si>
  <si>
    <t>Населено място</t>
  </si>
  <si>
    <t>Административен адрес</t>
  </si>
  <si>
    <t>Oтпускане на лекарствени продукти с изключение на приготвяни по магистрална и фармакопейна рецептура</t>
  </si>
  <si>
    <t>Oтпускане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</si>
  <si>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Географски координати</t>
  </si>
  <si>
    <t>Отпускане на лекарствени продукти съдържащи наркотични в-ва</t>
  </si>
  <si>
    <t>BLG</t>
  </si>
  <si>
    <t>BLG01</t>
  </si>
  <si>
    <t>Благоевград</t>
  </si>
  <si>
    <t>Банско</t>
  </si>
  <si>
    <t>ул. Луи Пастьор 4</t>
  </si>
  <si>
    <t>41.83545483161097, 23.491475981501438</t>
  </si>
  <si>
    <t>ул. Пирин № 52</t>
  </si>
  <si>
    <t>41.83304560459772,23.483960027220196</t>
  </si>
  <si>
    <t>ул. Цар Симеон 57</t>
  </si>
  <si>
    <t>41.83864030628004, 23.4885703215514</t>
  </si>
  <si>
    <t>ул. Иван Вазов № 4</t>
  </si>
  <si>
    <t>41.83903232292277, 23.48690346763208</t>
  </si>
  <si>
    <t>Търговски комплекс Пасаж</t>
  </si>
  <si>
    <t>41.825464275694756, 23.478246175159043</t>
  </si>
  <si>
    <t>ул. Патриарх Евтимий № 2</t>
  </si>
  <si>
    <t>41.84375683964164, 23.487123488455655</t>
  </si>
  <si>
    <t>ул Цар Симеон № 73 А</t>
  </si>
  <si>
    <t>41.836463165629496, 23.49165949549027</t>
  </si>
  <si>
    <t>ул. Пирин № 99</t>
  </si>
  <si>
    <t>41.828521000138416, 23.47996657968363</t>
  </si>
  <si>
    <t>ул. Цар Симеон № 32</t>
  </si>
  <si>
    <t>41.84005317069322, 23.486260600531843</t>
  </si>
  <si>
    <t>пл. Никола Вапцаров № 2</t>
  </si>
  <si>
    <t>41.83843377279047, 23.488627258004467</t>
  </si>
  <si>
    <t>ул. Пирин 74</t>
  </si>
  <si>
    <t>41.83187579147671, 23.482205094250784</t>
  </si>
  <si>
    <t>Добринище</t>
  </si>
  <si>
    <t>ул. Търговска № 20</t>
  </si>
  <si>
    <t>41.821215901615005, 23.56412851756421</t>
  </si>
  <si>
    <t>-</t>
  </si>
  <si>
    <t>BLG02</t>
  </si>
  <si>
    <t>Белица</t>
  </si>
  <si>
    <t>ул. Владимир Поптомов № 95</t>
  </si>
  <si>
    <t>41.95075263304163, 23.556361121594936</t>
  </si>
  <si>
    <t>ул. Георги Андрейчин № 22</t>
  </si>
  <si>
    <t>41.94913620135408, 23.55827568164713</t>
  </si>
  <si>
    <t>Краище</t>
  </si>
  <si>
    <t>община Белица</t>
  </si>
  <si>
    <t>41.91433480257784, 23.585049380957326</t>
  </si>
  <si>
    <t>BLG03</t>
  </si>
  <si>
    <t>ул. Джеймс Баучер 2</t>
  </si>
  <si>
    <t>42.015932872076746, 23.096184885053685</t>
  </si>
  <si>
    <t>ул. Радовиш 1</t>
  </si>
  <si>
    <t>42.01476792392938, 23.094053165363203</t>
  </si>
  <si>
    <t>жк Еленово, супермаркет 27</t>
  </si>
  <si>
    <t>42.00485589153835, 23.105386554397533</t>
  </si>
  <si>
    <t>ул. Тодор Александров 46</t>
  </si>
  <si>
    <t>42.01774340572742, 23.09609294255848</t>
  </si>
  <si>
    <t>бул. Кирил и Методий 26</t>
  </si>
  <si>
    <t>42.015242147741084, 23.086643081963423</t>
  </si>
  <si>
    <t>кв. Струмско, ул. Огражден 7</t>
  </si>
  <si>
    <t>41.99320212295187, 23.087421603452384</t>
  </si>
  <si>
    <t>бул. Васил Левски 30</t>
  </si>
  <si>
    <t>42.01307504035, 23.09045851893117</t>
  </si>
  <si>
    <t>ул. Иван Михайлов № 58 Г</t>
  </si>
  <si>
    <t>42.02019355834284, 23.086162874963772</t>
  </si>
  <si>
    <t>бул. Васил Левски № 38</t>
  </si>
  <si>
    <t>42.011957527658616, 23.089399389817018</t>
  </si>
  <si>
    <t>ул. Христо Чернопеев № 2</t>
  </si>
  <si>
    <t>42.02403632733451, 23.102889079032455</t>
  </si>
  <si>
    <t>ул. Иван Гарванов № 20</t>
  </si>
  <si>
    <t>42.01441889731976, 23.07935936634561</t>
  </si>
  <si>
    <t>ул. Св. Св. Кирил и Методий 9</t>
  </si>
  <si>
    <t>42.01912180495016, 23.09287955839733</t>
  </si>
  <si>
    <t>ул. Кръстьо Асенов 31 А</t>
  </si>
  <si>
    <t>42.021477167834455, 23.090746159292376</t>
  </si>
  <si>
    <t>ул. Славянска № 60, МЦ - 1</t>
  </si>
  <si>
    <t>42.023448193820236, 23.090659913192017</t>
  </si>
  <si>
    <t>ул. Славянска № 60</t>
  </si>
  <si>
    <t>42.02329078335972, 23.09173694561824</t>
  </si>
  <si>
    <t>ул. Джеймс Баучер № 11</t>
  </si>
  <si>
    <t>42.016117110322476, 23.095134445111803</t>
  </si>
  <si>
    <t>ул. „Яне Сандански“ 17, вх. А, 2703 ж.к. Струмско</t>
  </si>
  <si>
    <t>41.992355540531236, 23.088942880802684</t>
  </si>
  <si>
    <t>жк Струмски, ул. Стуга 1</t>
  </si>
  <si>
    <t>41.99619980974349, 23.09024282219342</t>
  </si>
  <si>
    <t>ул. Славянска № 66</t>
  </si>
  <si>
    <t>42.0231409108628, 23.08863146937831</t>
  </si>
  <si>
    <t>ул. Даме Груев № 1</t>
  </si>
  <si>
    <t>42.015719893329155, 23.09614777547284</t>
  </si>
  <si>
    <t>ул. Димитър Солунски № 21-Хипермаркет-Кауфланд</t>
  </si>
  <si>
    <t>42.0107314971286, 23.093981421988932</t>
  </si>
  <si>
    <t>ул. Крали Mарко № 1</t>
  </si>
  <si>
    <t>42.017606812168616, 23.097148009022046</t>
  </si>
  <si>
    <t>ул. Марица № 14</t>
  </si>
  <si>
    <t>42.01626236268899, 23.08506257073455</t>
  </si>
  <si>
    <t>ж.к. Еленово, ул. Георги Андрейчин № 7</t>
  </si>
  <si>
    <t>42.003634891828426, 23.106745687967916</t>
  </si>
  <si>
    <t>ул. Славянска № 60, Медицински център I-Благоевград ЕООД, аптека № 2</t>
  </si>
  <si>
    <t>ул. Владо Черноземски № 3 А</t>
  </si>
  <si>
    <t>42.01805654144601, 23.09305000494114</t>
  </si>
  <si>
    <t>бул. Св. Св. Кирил и Методий № 8</t>
  </si>
  <si>
    <t>42.01869907382905, 23.091350681982362</t>
  </si>
  <si>
    <t>ул. Арсений Костенцев № 12</t>
  </si>
  <si>
    <t>42.023368913830524, 23.099703356767208</t>
  </si>
  <si>
    <t>ул. Васил Априлов № 21</t>
  </si>
  <si>
    <t>42.023961648816815, 23.09808082824303</t>
  </si>
  <si>
    <t>ж.к. Еленово -1, ул. Георги Андрейчин № 6</t>
  </si>
  <si>
    <t>42.00377321366281, 23.10698746937787</t>
  </si>
  <si>
    <t>ул. Тодор Александров № 2</t>
  </si>
  <si>
    <t>42.020386698473146, 23.10004088690336</t>
  </si>
  <si>
    <t>бул. Св. Св. Кирил и Методи № 11</t>
  </si>
  <si>
    <t>42.01916002023832, 23.09288535441216</t>
  </si>
  <si>
    <t>BLG11</t>
  </si>
  <si>
    <t>Гоце Делчев</t>
  </si>
  <si>
    <t>Брезница</t>
  </si>
  <si>
    <t>Община Гоце Делчев, кв. 13 А, УПИ І, пл. № 828</t>
  </si>
  <si>
    <t>41.673918263577306, 23.660461419335736</t>
  </si>
  <si>
    <t>община Гоце Делчев, ул. Барата 7</t>
  </si>
  <si>
    <t>41.67407652787136, 23.65653496934822</t>
  </si>
  <si>
    <t>ул. Неврокоп № 1</t>
  </si>
  <si>
    <t>41.671269252880315, 23.661045663641158</t>
  </si>
  <si>
    <t>ул. Генерал Ковачев 33</t>
  </si>
  <si>
    <t>41.591799366980126, 23.7313619652927</t>
  </si>
  <si>
    <t>ул. Серес 1</t>
  </si>
  <si>
    <t>41.57068796788259, 23.729007778329834</t>
  </si>
  <si>
    <t>ул. Бяло море 31</t>
  </si>
  <si>
    <t>41.57180546284842, 23.732359797051824</t>
  </si>
  <si>
    <t>ул. Одрин 27 Б</t>
  </si>
  <si>
    <t>41.575221482828645, 23.73208984825914</t>
  </si>
  <si>
    <t>ул. Дунав 31</t>
  </si>
  <si>
    <t>42.01413129185824, 23.080257376078297</t>
  </si>
  <si>
    <t>ул. Търговска 18</t>
  </si>
  <si>
    <t>41.57225183063786, 23.727495698944836</t>
  </si>
  <si>
    <t>ул. Звънчарска №7</t>
  </si>
  <si>
    <t>41.5709781776605, 23.72590806061354</t>
  </si>
  <si>
    <t>ул. Илия Батаклиев № 2</t>
  </si>
  <si>
    <t>41.57194626922451, 23.727783603722578</t>
  </si>
  <si>
    <t>ул. Стара Планина № 54</t>
  </si>
  <si>
    <t>41.57523926018778, 23.73206385034946</t>
  </si>
  <si>
    <t>ул. Цар Самуил 5</t>
  </si>
  <si>
    <t>41.57416860931337, 23.73234770314372</t>
  </si>
  <si>
    <t>ул. Цар Самуил 6</t>
  </si>
  <si>
    <t>41.57407367460431, 23.732283710465943</t>
  </si>
  <si>
    <t>ул. Стара Планина № 18</t>
  </si>
  <si>
    <t>41.57672609986933, 23.725423874361887</t>
  </si>
  <si>
    <t>ул. Дунав № 5</t>
  </si>
  <si>
    <t>41.57034986498418, 23.734410152361384</t>
  </si>
  <si>
    <t>ул. Драма № 34</t>
  </si>
  <si>
    <t>41.568456766069325, 23.726836687613964</t>
  </si>
  <si>
    <t>ул Търговска № 32</t>
  </si>
  <si>
    <t>41.57176080136605, 23.72631239602066</t>
  </si>
  <si>
    <t>ул. Солун № 21</t>
  </si>
  <si>
    <t>41.56924857489985, 23.729662270530053</t>
  </si>
  <si>
    <t>ул. Бяло море № 14</t>
  </si>
  <si>
    <t>41.57152071474083, 23.728538281630584</t>
  </si>
  <si>
    <t>ул. Търговска № 9</t>
  </si>
  <si>
    <t>41.57197901623615, 23.72752471352574</t>
  </si>
  <si>
    <t>ж.к. Юг, УПИ I,бл. 2, кв. 86</t>
  </si>
  <si>
    <t>41.56877843988526, 23.731589884676623</t>
  </si>
  <si>
    <t>ул. Завоя на Черна № 21</t>
  </si>
  <si>
    <t>41.57804331615096, 23.716953075833384</t>
  </si>
  <si>
    <t>ул. Ал. Стамболийски № 33</t>
  </si>
  <si>
    <t>41.56997350043909, 23.727168292101652</t>
  </si>
  <si>
    <t>BLG13</t>
  </si>
  <si>
    <t>Гърмен</t>
  </si>
  <si>
    <t>ул. Тридесет и пета № 2</t>
  </si>
  <si>
    <t>41.612686664203366, 23.791572341149234</t>
  </si>
  <si>
    <t>Дебрен</t>
  </si>
  <si>
    <t>община Гърмен, Здравна служба</t>
  </si>
  <si>
    <t>41.58007551067263, 23.823155219074643</t>
  </si>
  <si>
    <t>Огняново</t>
  </si>
  <si>
    <t>общ. Гърмен, ул. Иван Вазов 53 Г</t>
  </si>
  <si>
    <t>41.6118298671167, 23.787501637158986</t>
  </si>
  <si>
    <t>Дъбница</t>
  </si>
  <si>
    <t>ул. Първа 24</t>
  </si>
  <si>
    <t>41.5690114599782, 23.8353084445559</t>
  </si>
  <si>
    <t>BLG28</t>
  </si>
  <si>
    <t>Кресна</t>
  </si>
  <si>
    <t>ул. Струма 4</t>
  </si>
  <si>
    <t>41.72009270822092, 23.15963363930741</t>
  </si>
  <si>
    <t>община Кресна, ул. Олимпия № 1 В</t>
  </si>
  <si>
    <t>41.72064760970741, 23.16058750162219</t>
  </si>
  <si>
    <t>BLG33</t>
  </si>
  <si>
    <t>Петрич</t>
  </si>
  <si>
    <t>ул. Никола Парапанов 16</t>
  </si>
  <si>
    <t>41.40005611635363, 23.207415550831936</t>
  </si>
  <si>
    <t>ул. Кавала 2</t>
  </si>
  <si>
    <t>41.39367100206569, 23.216384103085677</t>
  </si>
  <si>
    <t>ул. Полковник Драганов 13</t>
  </si>
  <si>
    <t>41.3969904162985, 23.2069982857941</t>
  </si>
  <si>
    <t>ул. Рокфелер 33</t>
  </si>
  <si>
    <t>41.3973941941341, 23.213629835389234</t>
  </si>
  <si>
    <t>ул. Цар Симеон 19</t>
  </si>
  <si>
    <t>41.39466666891668, 23.198879139906328</t>
  </si>
  <si>
    <t>ул. Връх Китка № 10</t>
  </si>
  <si>
    <t>41.393925018489064, 23.205289992119376</t>
  </si>
  <si>
    <t>ул. Цар Борис III № 22</t>
  </si>
  <si>
    <t>41.406070441333775, 23.209192571040372</t>
  </si>
  <si>
    <t>община Петрич, ул. Капитан Никола Парапанов № 1</t>
  </si>
  <si>
    <t>41.39861489638199, 23.2073792610219</t>
  </si>
  <si>
    <t>ул. Цар Борис III № 17</t>
  </si>
  <si>
    <t>41.39847225073688, 23.20893193379757</t>
  </si>
  <si>
    <t>ул. Полк. Дрангов № 17</t>
  </si>
  <si>
    <t>41.397873665551124, 23.206991915404814</t>
  </si>
  <si>
    <t>ул. Рокфелер № 111</t>
  </si>
  <si>
    <t>41.39780045575061, 23.198928384146836</t>
  </si>
  <si>
    <t>BLG37</t>
  </si>
  <si>
    <t>Разлог</t>
  </si>
  <si>
    <t>Елешница</t>
  </si>
  <si>
    <t>Община Разлог, ул. Девети май 1</t>
  </si>
  <si>
    <t>41.86804879803092, 23.62268294959885</t>
  </si>
  <si>
    <t>ул. Гоце Делчев 2</t>
  </si>
  <si>
    <t>41.88512961864683, 23.467268649758985</t>
  </si>
  <si>
    <t>ул. Св. Св. Кирил и Методий 4</t>
  </si>
  <si>
    <t>41.890144607254044, 23.467888203724392</t>
  </si>
  <si>
    <t>ул. Яне Сандански 34</t>
  </si>
  <si>
    <t>41.88890588518909, 23.463680446062224</t>
  </si>
  <si>
    <t>ул. Опълченска № 2</t>
  </si>
  <si>
    <t>41.88582673523628, 23.467950778438702</t>
  </si>
  <si>
    <t>ул. Христо Ботев № 9</t>
  </si>
  <si>
    <t>41.88651175917157, 23.468286409610887</t>
  </si>
  <si>
    <t>Баня</t>
  </si>
  <si>
    <t>ул. Ангел Даракчиев № 9</t>
  </si>
  <si>
    <t>41.88129571141445, 23.525418299313905</t>
  </si>
  <si>
    <t>община Разлог, ул. Ангел Даракчиев № 9</t>
  </si>
  <si>
    <t>41.881288501940126, 23.52540873591198</t>
  </si>
  <si>
    <t>BLG40</t>
  </si>
  <si>
    <t>Сандански</t>
  </si>
  <si>
    <t>Катунци</t>
  </si>
  <si>
    <t>община Сандански, ул. Любен Каравелов 1</t>
  </si>
  <si>
    <t>41.44421955867001, 23.431247529977533</t>
  </si>
  <si>
    <t>община Сандански, ул. Петър Димитров № 19</t>
  </si>
  <si>
    <t>41.44473773643898, 23.431440677218223</t>
  </si>
  <si>
    <t>Ново Делчево</t>
  </si>
  <si>
    <t>община Сандански, ул. Братя Миладинови № 10</t>
  </si>
  <si>
    <t>41.50642825994013, 23.285705523957294</t>
  </si>
  <si>
    <t>ул. Солунска 7</t>
  </si>
  <si>
    <t>41.5629962368997, 23.276923031501067</t>
  </si>
  <si>
    <t>ул. Македония 48</t>
  </si>
  <si>
    <t>41.565073209800346, 23.28011173930064</t>
  </si>
  <si>
    <t>ул. Осми март 13</t>
  </si>
  <si>
    <t>41.564742316551786, 23.280878126587815</t>
  </si>
  <si>
    <t>бул. Свобода 2</t>
  </si>
  <si>
    <t>41.56097926155395, 23.27735014826539</t>
  </si>
  <si>
    <t>ул. Христо Смирненски 14</t>
  </si>
  <si>
    <t>41.56347568914298, 23.281748362921906</t>
  </si>
  <si>
    <t>ул. Георги Казепов № 8</t>
  </si>
  <si>
    <t>41.561822020669574, 23.275982393050214</t>
  </si>
  <si>
    <t>ул. Свобода 19</t>
  </si>
  <si>
    <t>41.55833215978348, 23.274810960379032</t>
  </si>
  <si>
    <t>ул. "Петър Берон" № 2</t>
  </si>
  <si>
    <t>41.56183737295962, 23.279610060519794</t>
  </si>
  <si>
    <t>бул. Свобода 16</t>
  </si>
  <si>
    <t>41.55892036476888, 23.274592054641197</t>
  </si>
  <si>
    <t>бул. Свобода 8</t>
  </si>
  <si>
    <t>41.56047210759307, 23.276697675728332</t>
  </si>
  <si>
    <t>пл. България 2</t>
  </si>
  <si>
    <t>41.56133639143184, 23.277068781209497</t>
  </si>
  <si>
    <t>ул. Македония № 26, партерен етаж на поликлиника</t>
  </si>
  <si>
    <t>41.56298559413354, 23.27899453371664</t>
  </si>
  <si>
    <t>ул. Воден № 1</t>
  </si>
  <si>
    <t>41.56380153752761, 23.28004529550271</t>
  </si>
  <si>
    <t>ул. Македония № 39</t>
  </si>
  <si>
    <t>41.56449331605705, 23.279498952010908</t>
  </si>
  <si>
    <t>ул. Малашевска № 3</t>
  </si>
  <si>
    <t>41.560753466444844, 23.279629298585064</t>
  </si>
  <si>
    <t>ул. Свобода № 1</t>
  </si>
  <si>
    <t>41.56114287519063, 23.27773595734682</t>
  </si>
  <si>
    <t>ул. Чудомир Кантарджиев № 18</t>
  </si>
  <si>
    <t>41.56016000240649, 23.272954392356773</t>
  </si>
  <si>
    <t>BLG42</t>
  </si>
  <si>
    <t>Сатовча</t>
  </si>
  <si>
    <t>Вълкосел</t>
  </si>
  <si>
    <t>общ. Сатовча, ул. Лилия № 49</t>
  </si>
  <si>
    <t>41.52927624590497, 23.986977798607157</t>
  </si>
  <si>
    <t>община Сатовча, ул. Людмила Живкова № 15 А</t>
  </si>
  <si>
    <t>41.52912009401064, 23.986025157958085</t>
  </si>
  <si>
    <t>Кочан</t>
  </si>
  <si>
    <t>общ. Сатовча, ул. "Георги Бенковски" № 1 А</t>
  </si>
  <si>
    <t>41.586946630896016, 24.027400129520853</t>
  </si>
  <si>
    <t>ул. Елин Пелин 2</t>
  </si>
  <si>
    <t>41.62011404927644, 23.975983261915427</t>
  </si>
  <si>
    <t>ул. Георги Шомов 6</t>
  </si>
  <si>
    <t>41.62063272495407, 23.97486938672706</t>
  </si>
  <si>
    <t>община Сатовча, ул. Васил Даркачиев 2</t>
  </si>
  <si>
    <t>41.61954377542341, 23.97597049796734</t>
  </si>
  <si>
    <t>Слащен</t>
  </si>
  <si>
    <t>община Сатовча, ул. Демокрация № 66</t>
  </si>
  <si>
    <t>41.49687652853697, 24.020644403873664</t>
  </si>
  <si>
    <t>BLG44</t>
  </si>
  <si>
    <t>Симитли</t>
  </si>
  <si>
    <t>Крупник</t>
  </si>
  <si>
    <t>ул. Ленин 1 А</t>
  </si>
  <si>
    <t>41.84697603414974, 23.122196533537082</t>
  </si>
  <si>
    <t>ул. Зеленка № 19</t>
  </si>
  <si>
    <t>41.89613851592356, 23.114557122106554</t>
  </si>
  <si>
    <t>ул. Георги Димитров № 44, вх. А</t>
  </si>
  <si>
    <t>41.89100322533106, 23.110936881581242</t>
  </si>
  <si>
    <t>BLG49</t>
  </si>
  <si>
    <t>Струмяни</t>
  </si>
  <si>
    <t>община Струмяни, ул. Цар Калоян № 29</t>
  </si>
  <si>
    <t>41.63860140285075, 23.199773448888646</t>
  </si>
  <si>
    <t>BLG52</t>
  </si>
  <si>
    <t>Хаджидимово</t>
  </si>
  <si>
    <t>Абланица</t>
  </si>
  <si>
    <t>ул. Октомври № 3</t>
  </si>
  <si>
    <t>41.535858486308, 23.93573417184566</t>
  </si>
  <si>
    <t>Копривлен</t>
  </si>
  <si>
    <t>община Хаджидимово</t>
  </si>
  <si>
    <t>41.52008972958159, 23.79536913608444</t>
  </si>
  <si>
    <t>ул. Димо Хаджидимов № 44</t>
  </si>
  <si>
    <t>41.51549536468127, 23.853097637837404</t>
  </si>
  <si>
    <t>ул Места № 10</t>
  </si>
  <si>
    <t>41.51397744973131, 23.855006841039767</t>
  </si>
  <si>
    <t>BLG53</t>
  </si>
  <si>
    <t>Якоруда</t>
  </si>
  <si>
    <t>ул. Цар Борис 111</t>
  </si>
  <si>
    <t>42.01775171830555, 23.669003254226716</t>
  </si>
  <si>
    <t>ул. Цар Борис ІІІ № 116</t>
  </si>
  <si>
    <t>42.018108301782334, 23.670444184527746</t>
  </si>
  <si>
    <t>ул. П. Р. Славейков 17</t>
  </si>
  <si>
    <t>42.01697675198168, 23.66986994233967</t>
  </si>
  <si>
    <t>ул. Васил Левски № 4</t>
  </si>
  <si>
    <t>42.01843510113414, 23.670437962962236</t>
  </si>
  <si>
    <t>BGS</t>
  </si>
  <si>
    <t>BGS01</t>
  </si>
  <si>
    <t>Бургас</t>
  </si>
  <si>
    <t>Айтос</t>
  </si>
  <si>
    <t>ул. Цар Освободител 15</t>
  </si>
  <si>
    <t>42.70349656176946, 27.253656872924264</t>
  </si>
  <si>
    <t>ул. Цар Освободител 9</t>
  </si>
  <si>
    <t>42.7030289495744, 27.25468782419832</t>
  </si>
  <si>
    <t>ул. Димо Шайков 23</t>
  </si>
  <si>
    <t>42.70693895329518, 27.248942722571886</t>
  </si>
  <si>
    <t>ул. Д - р Петър Берон 4</t>
  </si>
  <si>
    <t>42.70284461088976, 27.254704105722332</t>
  </si>
  <si>
    <t>ул. Цар Освободител 3</t>
  </si>
  <si>
    <t>42.70244729372257, 27.254905547838064</t>
  </si>
  <si>
    <t>ул. Хаджи Димитър № 22</t>
  </si>
  <si>
    <t>42.70451521877334, 27.249417783200464</t>
  </si>
  <si>
    <t>ул. Цар Освободител № 26</t>
  </si>
  <si>
    <t>42.704370035188276, 27.249779120799264</t>
  </si>
  <si>
    <t>ул. Отец Паисий № 5</t>
  </si>
  <si>
    <t>42.701287890973916, 27.252738364875693</t>
  </si>
  <si>
    <t>ул. Гарова № 3, в сградата на МЦ I-Aйтос ЕООД</t>
  </si>
  <si>
    <t>42.696844044883534, 27.248657587283894</t>
  </si>
  <si>
    <t>ул. Иван Михов № 1</t>
  </si>
  <si>
    <t>42.69876252103031, 27.263886651931763</t>
  </si>
  <si>
    <t>ул. Хаджи Димитър № 20</t>
  </si>
  <si>
    <t>42.70397205614954, 27.249270453778024</t>
  </si>
  <si>
    <t>ул. "Славянска" № 9, Обект № 2</t>
  </si>
  <si>
    <t>42.70081211935191, 27.247604811985777</t>
  </si>
  <si>
    <t>ул. Цар Освободител № 10</t>
  </si>
  <si>
    <t>42.70303004449145, 27.25468624036649</t>
  </si>
  <si>
    <t>BGS04</t>
  </si>
  <si>
    <t>жк Меден рудник, зона А, кв. 8</t>
  </si>
  <si>
    <t>42.464271151626484, 27.418442658204242</t>
  </si>
  <si>
    <t>ул. Оборище 109</t>
  </si>
  <si>
    <t>42.502733788306195, 27.47205748569492</t>
  </si>
  <si>
    <t>жк Изгрев, бл. 132</t>
  </si>
  <si>
    <t>42.52247689518467, 27.462609064408912</t>
  </si>
  <si>
    <t>жк Славейков МЦ – ІІ, до ІХ ОДЗ</t>
  </si>
  <si>
    <t>42.52055134924475, 27.444231596350797</t>
  </si>
  <si>
    <t>ул. Демокрация 92</t>
  </si>
  <si>
    <t>42.50077805360296, 27.477284412497216</t>
  </si>
  <si>
    <t>ул. Цар Калоян 47</t>
  </si>
  <si>
    <t>42.496293485415826, 27.46302370163712</t>
  </si>
  <si>
    <t>жк Зорница, бл. 49</t>
  </si>
  <si>
    <t>42.51474721256781, 27.46489693148762</t>
  </si>
  <si>
    <t>ж.к. Братя Миладинови 132</t>
  </si>
  <si>
    <t>42.509981601023924, 27.46690375453164</t>
  </si>
  <si>
    <t>ул. Ванче Михайлов 1</t>
  </si>
  <si>
    <t>42.507491739183045, 27.466045865249995</t>
  </si>
  <si>
    <t>жк Лазур, бл. 126</t>
  </si>
  <si>
    <t>42.506068788487724, 27.474988834548917</t>
  </si>
  <si>
    <t>к/с Славейков, м/у бл. 65 и бл. 68, БИЛЛА МАРКЕТ - 2</t>
  </si>
  <si>
    <t>42.51764229746778, 27.453136659131168</t>
  </si>
  <si>
    <t>ул. Кирил и Методий 62</t>
  </si>
  <si>
    <t>42.49911215193309, 27.478771542918693</t>
  </si>
  <si>
    <t>жк Изгрев, бл. 168</t>
  </si>
  <si>
    <t>42.526031472025466, 27.461640017430227</t>
  </si>
  <si>
    <t>к-с Славейков, бл. 69, вх. А - партер</t>
  </si>
  <si>
    <t>42.52393821702764, 27.44833207126714</t>
  </si>
  <si>
    <t>ул. Александър Стамболийски 42, Община Бургас</t>
  </si>
  <si>
    <t>42.60647479706287, 27.387022686848272</t>
  </si>
  <si>
    <t>жк Меден рудник, УПИ XVII - 29, кв. 142</t>
  </si>
  <si>
    <t>42.45431897613529, 27.418837613410357</t>
  </si>
  <si>
    <t>ул. Оборище № 94</t>
  </si>
  <si>
    <t>42.50057273196461, 27.473877808208357</t>
  </si>
  <si>
    <t>к-с Славейков, бл. 55, между вх. Т и У</t>
  </si>
  <si>
    <t>42.51705733974293, 27.458801670189814</t>
  </si>
  <si>
    <t>ул. Гладстон 97/Цар Самуил 65</t>
  </si>
  <si>
    <t>42.50060816182786, 27.46431222677865</t>
  </si>
  <si>
    <t>ул. Шар планина № 23</t>
  </si>
  <si>
    <t>42.50553997485377, 27.46807134955641</t>
  </si>
  <si>
    <t>ул. Сливница № 1</t>
  </si>
  <si>
    <t>42.496367256555615, 27.470872163388282</t>
  </si>
  <si>
    <t>кв Долно Езерово, ул Захари Зограф № 75</t>
  </si>
  <si>
    <t>42.51663859861455, 27.372501154469653</t>
  </si>
  <si>
    <t>ж.к. Славейков, бл. 80, партер, УПИ IV-38, 39, кв. 37</t>
  </si>
  <si>
    <t>42.51716465292018, 27.454341356702535</t>
  </si>
  <si>
    <t>ул. Богориди № 30</t>
  </si>
  <si>
    <t>42.49385573383672, 27.475753011468434</t>
  </si>
  <si>
    <t>кв. Сарафово, ул. Брацигово 13</t>
  </si>
  <si>
    <t>42.56132411161678, 27.521992747249143</t>
  </si>
  <si>
    <t>ул. Фердинандова № 31</t>
  </si>
  <si>
    <t>42.49332838202185, 27.46852776966097</t>
  </si>
  <si>
    <t>ж. к. Изгрев, бл. 28, вх. 1</t>
  </si>
  <si>
    <t>42.52721734794312, 27.46706890764764</t>
  </si>
  <si>
    <t>бул. Стефан Стамболов № 73, ДКЦ-1 Бургас</t>
  </si>
  <si>
    <t>42.514063641749765, 27.464812390724568</t>
  </si>
  <si>
    <t>ж.к. Зорница, бл. 1, вх. 1, ет. 1</t>
  </si>
  <si>
    <t>42.51482475861768, 27.464359755016556</t>
  </si>
  <si>
    <t>ж.к. Изгрев, срещу бл. 15</t>
  </si>
  <si>
    <t>42.527798986401656, 27.45807672331592</t>
  </si>
  <si>
    <t>ж.к. Изгрев, бл. 161, магазин 4</t>
  </si>
  <si>
    <t>42.52396871916093, 27.46324768912177</t>
  </si>
  <si>
    <t>ул. Цар Симеон I 53</t>
  </si>
  <si>
    <t>42.49703344079389, 27.475872887051004</t>
  </si>
  <si>
    <t>ул. Алеко Богориди 48</t>
  </si>
  <si>
    <t>42.494276751089174, 27.47836926252136</t>
  </si>
  <si>
    <t>кв. Сарафово, ул. Ангел Димитров 63</t>
  </si>
  <si>
    <t>42.561790389063844, 27.52334911747659</t>
  </si>
  <si>
    <t>ж.к. Лазур, бл. 114</t>
  </si>
  <si>
    <t>42.506832438041734, 27.476728610653108</t>
  </si>
  <si>
    <t>к-с Зорница, бл. 62</t>
  </si>
  <si>
    <t>42.51748656536464, 27.46641026875298</t>
  </si>
  <si>
    <t>ул. Перущица № 26, офис 2</t>
  </si>
  <si>
    <t>42.50947955277496, 27.47303397805611</t>
  </si>
  <si>
    <t>ул. Свети Свети Кирил и Методи № 24</t>
  </si>
  <si>
    <t>42.49773377579702, 27.47557722833478</t>
  </si>
  <si>
    <t>ул. Транспортна № 23, Хипермаркет Кауфланд</t>
  </si>
  <si>
    <t>42.532151968224994, 27.460858214813584</t>
  </si>
  <si>
    <t>ул. Оборище № 82</t>
  </si>
  <si>
    <t>42.49962434963672, 27.474778604456365</t>
  </si>
  <si>
    <t>ж.к. Меден рудник, бл. 548</t>
  </si>
  <si>
    <t>42.45552687426146, 27.419399507700717</t>
  </si>
  <si>
    <t>кв. Ветрен, ул. Александър Стамболийски № 30</t>
  </si>
  <si>
    <t>42.608993557580156, 27.38621195314877</t>
  </si>
  <si>
    <t>ж.к. Изгрев, бл. 53, до вх. Г-партер</t>
  </si>
  <si>
    <t>42.51969920060836, 27.459935075875414</t>
  </si>
  <si>
    <t>ул. Места № 46, обект 3</t>
  </si>
  <si>
    <t>42.527449016827696, 27.467500447334075</t>
  </si>
  <si>
    <t>ул. Фердинандова № 5, сграда 1, ет. 1 аптека 3</t>
  </si>
  <si>
    <t>42.49357655455779, 27.47109857873265</t>
  </si>
  <si>
    <t>ж.к. Изгрев, бл. 148 партер, магазин 1</t>
  </si>
  <si>
    <t>42.52579169323525, 27.465299011429668</t>
  </si>
  <si>
    <t>ж.к. Изгрев, бл. 110</t>
  </si>
  <si>
    <t>42.5237329736814, 27.465172867923904</t>
  </si>
  <si>
    <t>ж.к. Меден Рудник, бл. 185</t>
  </si>
  <si>
    <t>42.45911364730889, 27.42227765244771</t>
  </si>
  <si>
    <t>ж.к. Лазур, ул. Копривщица № 9</t>
  </si>
  <si>
    <t>42.50794383298848, 27.472014364652818</t>
  </si>
  <si>
    <t>ж.к. Братя Миладинови, ул. Вардар № 26</t>
  </si>
  <si>
    <t>42.50433426724231, 27.468576075393578</t>
  </si>
  <si>
    <t>ул. Александровска № 53</t>
  </si>
  <si>
    <t>42.49435069181253, 27.472292936472083</t>
  </si>
  <si>
    <t>бул. Демокрация № 104</t>
  </si>
  <si>
    <t>42.50329612649484, 27.474721212410735</t>
  </si>
  <si>
    <t>ул. Чаталджа № 65</t>
  </si>
  <si>
    <t>42.47753138686912, 27.43963820588882</t>
  </si>
  <si>
    <t>ул. Сан Стефано № 60, вх. 2, партер</t>
  </si>
  <si>
    <t>42.50248188557812, 27.467027908323434</t>
  </si>
  <si>
    <t>ж.к. Изгрев, бл. 183</t>
  </si>
  <si>
    <t>42.52744466441244, 27.46752239983862</t>
  </si>
  <si>
    <t>ж.к. Зорница, бл. 77</t>
  </si>
  <si>
    <t>42.52004524394791, 27.466554736749483</t>
  </si>
  <si>
    <t>ж.к. Лазур, бл. 77, вх. А-партер</t>
  </si>
  <si>
    <t>42.502142361174066, 27.47706491200745</t>
  </si>
  <si>
    <t>к-с Славейков, ул. Янко Комитов № 6, Галерия Бургас</t>
  </si>
  <si>
    <t>42.51270283831145, 27.454208616483488</t>
  </si>
  <si>
    <t>бул. Даме Груев № 2</t>
  </si>
  <si>
    <t>42.51200018863287, 27.4578784090358</t>
  </si>
  <si>
    <t>ж.к. Славейков, бл. 164, партер М-2</t>
  </si>
  <si>
    <t>42.522349822307554, 27.449977716068663</t>
  </si>
  <si>
    <t>ж.к. Братя Миладинови, ул. Вардар № 1</t>
  </si>
  <si>
    <t>42.50390526027336, 27.467245602018107</t>
  </si>
  <si>
    <t>ж.к. Меден Рудник, зона А, кв. 11, УПИ-I-38</t>
  </si>
  <si>
    <t>42.46345196585096, 27.419467886054495</t>
  </si>
  <si>
    <t>ул. Цар Симеон I № 26</t>
  </si>
  <si>
    <t>42.494604920024386, 27.47806820794312</t>
  </si>
  <si>
    <t>ул. Сан Стефано № 86</t>
  </si>
  <si>
    <t>42.503508937823646, 27.472696246111756</t>
  </si>
  <si>
    <t>ж.к. Меден рудник, ул. Отец Матей Миткалото № 45, Хипермаркет Кауфланд-Меден рудник</t>
  </si>
  <si>
    <t>42.463613496257715, 27.410310653209123</t>
  </si>
  <si>
    <t>ул. Цар Симеон I № 131</t>
  </si>
  <si>
    <t>42.50222212174958, 27.470876420210107</t>
  </si>
  <si>
    <t>ж.к. Меден рудник бл. 528</t>
  </si>
  <si>
    <t>42.45218973660103, 27.4181917249754</t>
  </si>
  <si>
    <t>ж.к. Меден Рудник, ул. Въстаническа № 265</t>
  </si>
  <si>
    <t>42.450030209433386, 27.41434328119621</t>
  </si>
  <si>
    <t>ж.к. Славейков, бл. 1 Б</t>
  </si>
  <si>
    <t>42.516742090919585, 27.459301769115907</t>
  </si>
  <si>
    <t>ж.к. Изгрев бл. 187</t>
  </si>
  <si>
    <t>42.52295330481065, 27.462174928462396</t>
  </si>
  <si>
    <t>ж.к. Славейков, бл. 194</t>
  </si>
  <si>
    <t>42.51842805545826, 27.457338526972723</t>
  </si>
  <si>
    <t>кв. Черно море, ул. Пирин № 1</t>
  </si>
  <si>
    <t>42.50334515127158, 27.460322170543506</t>
  </si>
  <si>
    <t>ж.к. Славейков, бл. 205, партер</t>
  </si>
  <si>
    <t>42.52145485709191, 27.454146760695906</t>
  </si>
  <si>
    <t>бул. Демокрация № 69, партер, обект 2</t>
  </si>
  <si>
    <t>42.50816299707185, 27.470429084624485</t>
  </si>
  <si>
    <t>кв Долно Езерово, ул. Захари Зограф № 75, сграда 1, помещение 2 А</t>
  </si>
  <si>
    <t>42.51668236507013, 27.37251739992557</t>
  </si>
  <si>
    <t>ж.к. Славейков, бл. 90, партер</t>
  </si>
  <si>
    <t>42.51830438241546, 27.446833822435746</t>
  </si>
  <si>
    <t>ж.к. Меден Рудник бл. 333</t>
  </si>
  <si>
    <t>42.46102018087671, 27.412363098045482</t>
  </si>
  <si>
    <t>ул. Сливница № 64</t>
  </si>
  <si>
    <t>42.49474352602405, 27.463268001736413</t>
  </si>
  <si>
    <t>кв. Крайморие, ул Вълнолом № 8</t>
  </si>
  <si>
    <t>42.446347207691254, 27.4886292992343</t>
  </si>
  <si>
    <t>ул. Ивайло № 27</t>
  </si>
  <si>
    <t>42.4933953986155, 27.465575080943573</t>
  </si>
  <si>
    <t>ж.к. Зорница № 48</t>
  </si>
  <si>
    <t>42.51531923280973, 27.464588515066154</t>
  </si>
  <si>
    <t>ул. Васил Левски № 13</t>
  </si>
  <si>
    <t>42.4989329662041, 27.470009630672983</t>
  </si>
  <si>
    <t>ул. Перущица № 61, приземен етаж</t>
  </si>
  <si>
    <t>42.51102340216425, 27.47000488351844</t>
  </si>
  <si>
    <t>ул. Батак № 48</t>
  </si>
  <si>
    <t>42.509767987969866, 27.469211428047462</t>
  </si>
  <si>
    <t>ул. Сан Стефано № 61</t>
  </si>
  <si>
    <t>42.50172047329176, 27.46448677345341</t>
  </si>
  <si>
    <t>ул. Цар Калоян № 24</t>
  </si>
  <si>
    <t>42.49318689557512, 27.46377353743773</t>
  </si>
  <si>
    <t>ул. Александровска № 2</t>
  </si>
  <si>
    <t>42.49150459704739, 27.473136528801735</t>
  </si>
  <si>
    <t>ж.к. Славейков бл. 46, партер 2</t>
  </si>
  <si>
    <t>42.52066375740508, 27.45200806890434</t>
  </si>
  <si>
    <t>ж.к. Славейков, бл. 182, обект 2 Б</t>
  </si>
  <si>
    <t>42.52240340018107, 27.44990275041832</t>
  </si>
  <si>
    <t>ж.к. Изгрев, кв. 8, УПИ VI-122, до бл. 29</t>
  </si>
  <si>
    <t>42.528135489455266, 27.46340221240693</t>
  </si>
  <si>
    <t>ул. Здраве № 29, Медицински център Лекари за нас Бургас ООД</t>
  </si>
  <si>
    <t>42.527639995222124, 27.44464321883259</t>
  </si>
  <si>
    <t>ж.к. Меден рудник, бл. 187</t>
  </si>
  <si>
    <t>42.461818879102104, 27.414728690785065</t>
  </si>
  <si>
    <t>ж. к. Възраждане , ул Гладстон № 27</t>
  </si>
  <si>
    <t>42.49390890636388, 27.466818556749228</t>
  </si>
  <si>
    <t>ж.к. Меден рудник, зона А, кв. 11</t>
  </si>
  <si>
    <t>42.46373565174325, 27.42083587565494</t>
  </si>
  <si>
    <t>ж.к. Славейков бл.158</t>
  </si>
  <si>
    <t>42.51523559737327, 27.454462286351312</t>
  </si>
  <si>
    <t>к-с. Лазур, бл. 126, аптека 2</t>
  </si>
  <si>
    <t>42.50596472805439, 27.47496805756376</t>
  </si>
  <si>
    <t>к-с Славейков, срещу бл. 29</t>
  </si>
  <si>
    <t>42.520137669221484, 27.44309779726486</t>
  </si>
  <si>
    <t>ж.к. "Славейков" бл. 77, вх. 3, обект № 4</t>
  </si>
  <si>
    <t>42.51998107807852, 27.45106145060642</t>
  </si>
  <si>
    <t>пл. Тройката № 4</t>
  </si>
  <si>
    <t>42.497131454393816, 27.470562038813565</t>
  </si>
  <si>
    <t>ж.к. Славейков, бл. 146, вх. А</t>
  </si>
  <si>
    <t>42.51781673249471, 27.45190656380732</t>
  </si>
  <si>
    <t>ж.к. Славейков, ул. Янко Комитов № 8, Хипермаркет Кауфланд</t>
  </si>
  <si>
    <t>42.51519860004952, 27.450098820122196</t>
  </si>
  <si>
    <t>ж.к. Меден рудник-зона А, бл. 117, секция Г</t>
  </si>
  <si>
    <t>42.46151618562121, 27.41667519680563</t>
  </si>
  <si>
    <t>кв. Долно Езерово, ул. Захари Зограф №75, УПИ I, кв. 83</t>
  </si>
  <si>
    <t>42.51664860576796, 27.372506678852776</t>
  </si>
  <si>
    <t>ул. Цар Калоян № 17</t>
  </si>
  <si>
    <t>42.492737021591374, 27.464251363338022</t>
  </si>
  <si>
    <t>ж.к. Зорница, срещу бл. 1</t>
  </si>
  <si>
    <t>42.51391361305489, 27.46434621049121</t>
  </si>
  <si>
    <t>ул. Фердинандова № 5</t>
  </si>
  <si>
    <t>42.49365128974946, 27.47145284240641</t>
  </si>
  <si>
    <t>ул. Гладстон № 61, М 2</t>
  </si>
  <si>
    <t>42.49827381192306, 27.46527671211207</t>
  </si>
  <si>
    <t>ж.к. Славейков, бл. 130</t>
  </si>
  <si>
    <t>42.51518312103892, 27.458238201688218</t>
  </si>
  <si>
    <t>ул. Гочо Иванов № 30</t>
  </si>
  <si>
    <t>42.503905109848034, 27.460453916796013</t>
  </si>
  <si>
    <t>ж.к. Лазур, ул. Поморие № 18</t>
  </si>
  <si>
    <t>42.50293017935488, 27.479033397206017</t>
  </si>
  <si>
    <t>ж.к. Меден рудник № 235, УПИ IV-16, кв. 38</t>
  </si>
  <si>
    <t>42.452276199997854, 27.412726763343674</t>
  </si>
  <si>
    <t>ж.к. Меден Рудник бл. 436</t>
  </si>
  <si>
    <t>42.457274611107316, 27.423507116163474</t>
  </si>
  <si>
    <t>ул. Христо Ботев № 70</t>
  </si>
  <si>
    <t>42.50191912902931, 27.46704907730281</t>
  </si>
  <si>
    <t>кв. Сарафово, ул. Брацигово № 13, обект 5 А</t>
  </si>
  <si>
    <t>42.560323741167565, 27.522409045372946</t>
  </si>
  <si>
    <t>Българово</t>
  </si>
  <si>
    <t>община Бургас, ул. Първи май 10</t>
  </si>
  <si>
    <t>42.620490038035996, 27.306118495188805</t>
  </si>
  <si>
    <t>BGS08</t>
  </si>
  <si>
    <t>Камено</t>
  </si>
  <si>
    <t>ул. Георги Димитров 1</t>
  </si>
  <si>
    <t>42.57366124087525, 27.294492446387622</t>
  </si>
  <si>
    <t>ул. Освобождение № 78</t>
  </si>
  <si>
    <t>42.572472226328884, 27.295923440973947</t>
  </si>
  <si>
    <t>BGS09</t>
  </si>
  <si>
    <t>Карнобат</t>
  </si>
  <si>
    <t>ул. Сашо Кофраджиев 2</t>
  </si>
  <si>
    <t>42.646730453561744, 26.984146392907043</t>
  </si>
  <si>
    <t>бул. България 1</t>
  </si>
  <si>
    <t>42.649928543667244, 26.985137019150397</t>
  </si>
  <si>
    <t>ул. Георги Димитров 45</t>
  </si>
  <si>
    <t>42.64698189118273, 26.98472611585697</t>
  </si>
  <si>
    <t>ул. Георги Димитров 27</t>
  </si>
  <si>
    <t>42.64672730482406, 26.984144030559957</t>
  </si>
  <si>
    <t>ул. България № 4</t>
  </si>
  <si>
    <t>42.65050315706856, 26.984866657471215</t>
  </si>
  <si>
    <t>бул. България № 1, аптека 2</t>
  </si>
  <si>
    <t>42.64969013427344, 26.984987209197296</t>
  </si>
  <si>
    <t>BGS12</t>
  </si>
  <si>
    <t>Малко Търново</t>
  </si>
  <si>
    <t>ул. България 28, бл. 9, вх. А, ет. 1</t>
  </si>
  <si>
    <t>41.98213464240437, 27.52546356416789</t>
  </si>
  <si>
    <t>кв. 77-78</t>
  </si>
  <si>
    <t>41.97926408307728, 27.525721369513402</t>
  </si>
  <si>
    <t>BGS15</t>
  </si>
  <si>
    <t>Несебър</t>
  </si>
  <si>
    <t>х-л Нептун-партер, магазин 3</t>
  </si>
  <si>
    <t>42.69204144813364, 27.71275166601285</t>
  </si>
  <si>
    <t>община Несебър, УПИ I-671, кв. 4, хотел Посейдон</t>
  </si>
  <si>
    <t>42.70957367515874, 27.72433818917566</t>
  </si>
  <si>
    <t>тъговски обект ПИ 51500.505.205.5, до хотел Корона</t>
  </si>
  <si>
    <t>42.676462953789525, 27.708389929429142</t>
  </si>
  <si>
    <t>община Несебър, ПИ 51500.505.194.3, хотел Лотос</t>
  </si>
  <si>
    <t>42.68498053094314, 27.710573148658536</t>
  </si>
  <si>
    <t>община Несебър, административна сграда 51500.507.127.1, хотел Арда</t>
  </si>
  <si>
    <t>42.68447409723803, 27.706211615594732</t>
  </si>
  <si>
    <t>община Несебър, Каролина комплекс, магазин 7</t>
  </si>
  <si>
    <t>42.667484880799165, 27.708289372682533</t>
  </si>
  <si>
    <t>сграда на Главна дирекция Слънчев бряг АД, корпус 2</t>
  </si>
  <si>
    <t>42.69519743729691, 27.709816444117347</t>
  </si>
  <si>
    <t>апарт хотел Бриз бийч, магазин № 8</t>
  </si>
  <si>
    <t>42.70009722830061, 27.71792404328074</t>
  </si>
  <si>
    <t>ПИ 51500.506.666.1, базар Палма</t>
  </si>
  <si>
    <t>42.695389286699374, 27.708430135339007</t>
  </si>
  <si>
    <t>община Несебър, УПИ III, кв. 38</t>
  </si>
  <si>
    <t>42.690619016923065, 27.709069542736948</t>
  </si>
  <si>
    <t>комплекс Роял Бийч, УПИ II, кв. 20</t>
  </si>
  <si>
    <t>42.69682345525424, 27.713571512947393</t>
  </si>
  <si>
    <t>община Несебър, в сградата на МЦ Димитър Пеев ЕООД</t>
  </si>
  <si>
    <t>42.69899535934238, 27.712085845993997</t>
  </si>
  <si>
    <t>Община Несебър,УПИ II, кв. 9 до хотел Хевън</t>
  </si>
  <si>
    <t>42.70229371979647, 27.719833677513392</t>
  </si>
  <si>
    <t>в хотелски компл. Камелия Гарден 1</t>
  </si>
  <si>
    <t>42.688515032996115, 27.702966932855368</t>
  </si>
  <si>
    <t>общ. Несебър, към хотел Марвел</t>
  </si>
  <si>
    <t>42.70788213592241, 27.723073511222385</t>
  </si>
  <si>
    <t>УПИ III-504, кв. 2001</t>
  </si>
  <si>
    <t>42.67479784447976, 27.70540405573972</t>
  </si>
  <si>
    <t>общ. Несебър, м. Адата, хотел Парк</t>
  </si>
  <si>
    <t>42.69477516657491, 27.707149728076576</t>
  </si>
  <si>
    <t>община Несебър, кв. 46, парцел 3, маг. № 2</t>
  </si>
  <si>
    <t>42.68495755625904, 27.70759758996651</t>
  </si>
  <si>
    <t>УПИ І, кв. 22 - хотел Глобус</t>
  </si>
  <si>
    <t>42.69580810279912, 27.71423753023196</t>
  </si>
  <si>
    <t>УПИ III, кв. 21, сграда С, Апарт-хотел Зорница</t>
  </si>
  <si>
    <t>42.69500384351394, 27.712758293868795</t>
  </si>
  <si>
    <t>община Несебър, Представителна сграда "Айтън хол"</t>
  </si>
  <si>
    <t>42.69100581663097, 27.70779168638037</t>
  </si>
  <si>
    <t>община Несебър, УПИ-228, кв. 5801</t>
  </si>
  <si>
    <t>42.69588147392851, 27.709225301220314</t>
  </si>
  <si>
    <t>община Несебър, бл. В, ет. 1, обект 1</t>
  </si>
  <si>
    <t>42.69519681805482, 27.7136760802637</t>
  </si>
  <si>
    <t>хотелски коплекс Виктория резиденс 1, блок А, помещение 9</t>
  </si>
  <si>
    <t>42.707543796005254, 27.722925262388284</t>
  </si>
  <si>
    <t>УПИ IV, кв. 22, обшина Несебър</t>
  </si>
  <si>
    <t>42.69426996317834, 27.71427407769692</t>
  </si>
  <si>
    <t>Община Несебър, УПИ V,кв. 6, пред хотел Кондор</t>
  </si>
  <si>
    <t>42.7070501671594, 27.723834748473166</t>
  </si>
  <si>
    <t>община Несебър, хотел Ефир, УПИ-I-24, кв. 7702</t>
  </si>
  <si>
    <t>42.70758074000657, 27.7208132158757</t>
  </si>
  <si>
    <t>община Несебър, хотел Нептун, УПИ-1</t>
  </si>
  <si>
    <t>42.69206461263339, 27.712802292703994</t>
  </si>
  <si>
    <t>УПИ-IV-общ, кв. 18, срещу дискотека Ориндж</t>
  </si>
  <si>
    <t>42.70369760432074, 27.716790476996625</t>
  </si>
  <si>
    <t>община Несебър, УПИ III-111112, ПИ 51500.506, 622, кв. 6905, хотелски комплекс Каскадас 2</t>
  </si>
  <si>
    <t>42.70376235370387, 27.710810015811596</t>
  </si>
  <si>
    <t>Партерен етаж, хотел Хризантема</t>
  </si>
  <si>
    <t>42.68915944157793, 27.707608567652628</t>
  </si>
  <si>
    <t>до хотел Рива, УПИ 7, ПИ 51500,505,77, кв 13</t>
  </si>
  <si>
    <t>42.70358231294363, 27.716267478465085</t>
  </si>
  <si>
    <t>УПИ-ХІII, кв. 19, община Несебър</t>
  </si>
  <si>
    <t>42.691948846682514, 27.70889963788602</t>
  </si>
  <si>
    <t>Кошарица</t>
  </si>
  <si>
    <t>община Несебър, ул. 23-ти септември № 36, в сградата на кметството</t>
  </si>
  <si>
    <t>42.75213470776453, 27.695391317190655</t>
  </si>
  <si>
    <t>ул. Хан Крум 27</t>
  </si>
  <si>
    <t>42.66393073795409, 27.71645290931955</t>
  </si>
  <si>
    <t>ул. Месембрия № 23</t>
  </si>
  <si>
    <t>42.65851570181016, 27.734752129596068</t>
  </si>
  <si>
    <t>ул. Иван Вазов № 14 А</t>
  </si>
  <si>
    <t>42.65774326265558, 27.715852853521845</t>
  </si>
  <si>
    <t>ул. Отец Паисий 13 А</t>
  </si>
  <si>
    <t>42.6614767353048, 27.716528915965018</t>
  </si>
  <si>
    <t>ПИ 51500.503.373, партер</t>
  </si>
  <si>
    <t>42.65313017092301, 27.703976219598072</t>
  </si>
  <si>
    <t>Търговски център Гранд маркет Жанет, м. Кокалу</t>
  </si>
  <si>
    <t>42.662736402108344, 27.693457596478932</t>
  </si>
  <si>
    <t>ул. Струма № 2, обект 5</t>
  </si>
  <si>
    <t>42.663440729754484, 27.716339728247238</t>
  </si>
  <si>
    <t>ул Любен Каравелов № 54</t>
  </si>
  <si>
    <t>42.66059114015918, 27.715331076577414</t>
  </si>
  <si>
    <t>ул. Иван Вазов № 9</t>
  </si>
  <si>
    <t>42.66142677723381, 27.721034976553703</t>
  </si>
  <si>
    <t>ул. Гоце Делчев № 1</t>
  </si>
  <si>
    <t>42.662296342685956, 27.71975096385044</t>
  </si>
  <si>
    <t>ж.к. Аурелия бл. 28</t>
  </si>
  <si>
    <t>42.65294811817307, 27.69431699465908</t>
  </si>
  <si>
    <t>ж.к. Черно море 40-42, Супермаркет Т-маркет</t>
  </si>
  <si>
    <t>42.66460239284081, 27.704693568811994</t>
  </si>
  <si>
    <t>ж.к. Черно море 2, бл. 53</t>
  </si>
  <si>
    <t>42.65698852438328, 27.704504073791224</t>
  </si>
  <si>
    <t>ул. Иван Вазов № 9, бл. 1, вх. 1</t>
  </si>
  <si>
    <t>42.659387118865965, 27.720284614208598</t>
  </si>
  <si>
    <t>Обзор</t>
  </si>
  <si>
    <t>общ. Несебър, пл. Свобода 3</t>
  </si>
  <si>
    <t>42.818955853753344, 27.881948671904556</t>
  </si>
  <si>
    <t>ул. Рибарска № 6</t>
  </si>
  <si>
    <t>42.824240963554594, 27.88190676128332</t>
  </si>
  <si>
    <t>Община Несебър, ул. Кирил и Методий № 22</t>
  </si>
  <si>
    <t>42.818999563429685, 27.88208827898149</t>
  </si>
  <si>
    <t>община Несебър, ул. Рибарска № 3</t>
  </si>
  <si>
    <t>42.824264910291284, 27.881903498650416</t>
  </si>
  <si>
    <t>ул. Иван Вазов № 10 В</t>
  </si>
  <si>
    <t>42.81848030353082, 27.88228572296014</t>
  </si>
  <si>
    <t>Равда</t>
  </si>
  <si>
    <t>община Несебър, ул. Св. Св. Кирил и Методий № 18</t>
  </si>
  <si>
    <t>42.64516973759964, 27.67705636352126</t>
  </si>
  <si>
    <t>община Несебър, УПИ-XXVIII-520</t>
  </si>
  <si>
    <t>42.64349127409706, 27.677708281910164</t>
  </si>
  <si>
    <t>община Несебър, ул. Македония № 59</t>
  </si>
  <si>
    <t>42.64114299440158, 27.67235676191215</t>
  </si>
  <si>
    <t>обшщина Несебър, ПИ 51500.86.13, местност Кокалу, хотел Дел Мар</t>
  </si>
  <si>
    <t>42.65400104356137, 27.696519087911366</t>
  </si>
  <si>
    <t>община Несебър, ул. Мекедония № 19</t>
  </si>
  <si>
    <t>42.64349639637154, 27.67770906991421</t>
  </si>
  <si>
    <t>ул. Македония № 14</t>
  </si>
  <si>
    <t>42.6429304177944, 27.67699668555933</t>
  </si>
  <si>
    <t>Свети Влас</t>
  </si>
  <si>
    <t>ул. Цар Симеон № 59, община Несебър</t>
  </si>
  <si>
    <t>42.711792525738765, 27.764530407538434</t>
  </si>
  <si>
    <t>община Несебър, ул. Морска, ПИ 11538.502.390</t>
  </si>
  <si>
    <t>42.709673369905396, 27.758438490973216</t>
  </si>
  <si>
    <t>община Несебър, ул. Свети Власий № 3</t>
  </si>
  <si>
    <t>42.71152666828743, 27.760178415028022</t>
  </si>
  <si>
    <t>община Несебър, ул. Чайка, Гранд маркет Диамант</t>
  </si>
  <si>
    <t>42.71143180042585, 27.76275005568319</t>
  </si>
  <si>
    <t>община Несебър, ул. Роза № 2</t>
  </si>
  <si>
    <t>42.71086665171805, 27.765011636826586</t>
  </si>
  <si>
    <t>местност Юрта, КК N 11538.1.112, хипермаркет Меркурий</t>
  </si>
  <si>
    <t>42.71324384050698, 27.74529132158719</t>
  </si>
  <si>
    <t>ул. Цар Симеон № 34</t>
  </si>
  <si>
    <t>42.71303623821409, 27.76013386207175</t>
  </si>
  <si>
    <t>община Несебър, ул. Цар Симеон № 17д</t>
  </si>
  <si>
    <t>42.7140179126751, 27.758220211182877</t>
  </si>
  <si>
    <t>BGS17</t>
  </si>
  <si>
    <t>Поморие</t>
  </si>
  <si>
    <t>Ахелой</t>
  </si>
  <si>
    <t>ул. Слънчев бряг № 4</t>
  </si>
  <si>
    <t>42.647082718573216, 27.649322163195272</t>
  </si>
  <si>
    <t>Гълъбец</t>
  </si>
  <si>
    <t>община Поморие, ул. Никола Лъсков № 8</t>
  </si>
  <si>
    <t>42.771503487805866, 27.529736554492924</t>
  </si>
  <si>
    <t>Каблешково</t>
  </si>
  <si>
    <t>Обшина Поморие, ул. Климент Охридски № 18</t>
  </si>
  <si>
    <t>42.65940564234332, 27.56552317238182</t>
  </si>
  <si>
    <t>Област Бургас, ул. Иван Вазов № 1</t>
  </si>
  <si>
    <t>42.65974568799642, 27.567541413945243</t>
  </si>
  <si>
    <t>42.65838081287278, 27.571070903213926</t>
  </si>
  <si>
    <t>ул. Граф Игнатиев № 8 А</t>
  </si>
  <si>
    <t>42.559287896520615, 27.638321917687374</t>
  </si>
  <si>
    <t>ул. Княз Борис І № 47</t>
  </si>
  <si>
    <t>42.55538546566107, 27.64237334231111</t>
  </si>
  <si>
    <t>община Поморие, ул. Проф. Стоянов № 48</t>
  </si>
  <si>
    <t>42.56188225447246, 27.63910557586552</t>
  </si>
  <si>
    <t>ул. Екзарх Йосиф № 20</t>
  </si>
  <si>
    <t>42.55805621438188, 27.641040040269996</t>
  </si>
  <si>
    <t>ул. Професор П. Стоянов № 58-1</t>
  </si>
  <si>
    <t>42.56305317108533, 27.638872181265793</t>
  </si>
  <si>
    <t>УПИ IX, кв. 150, Търговски център Свети Георги</t>
  </si>
  <si>
    <t>42.56648695152621, 27.613054519317885</t>
  </si>
  <si>
    <t>бул. Княз Борис I № 116 Б</t>
  </si>
  <si>
    <t>42.56646716321049, 27.613059091262777</t>
  </si>
  <si>
    <t>ул. Княз Борис I № 113</t>
  </si>
  <si>
    <t>42.56062639563933, 27.635165310509485</t>
  </si>
  <si>
    <t>ул. Княз Борис І № 185</t>
  </si>
  <si>
    <t>42.56670697188835, 27.614186508361833</t>
  </si>
  <si>
    <t>Страцин</t>
  </si>
  <si>
    <t>ул. "Хан Крум" № 13</t>
  </si>
  <si>
    <t>42.77254391616673, 27.473581746923852</t>
  </si>
  <si>
    <t>BGS23</t>
  </si>
  <si>
    <t>Сунгурларе</t>
  </si>
  <si>
    <t>Китен</t>
  </si>
  <si>
    <t>ул. Пирин 1</t>
  </si>
  <si>
    <t>42.2345721780742, 27.77258794699329</t>
  </si>
  <si>
    <t>ул. Странджа 25</t>
  </si>
  <si>
    <t>42.23651206234174, 27.777460960985074</t>
  </si>
  <si>
    <t>общ. Приморско, ул. Атлиман № 18</t>
  </si>
  <si>
    <t>42.23692177150146, 27.773159270938915</t>
  </si>
  <si>
    <t>ул. Урдовиза № 32</t>
  </si>
  <si>
    <t>42.23849273191636, 27.775446167869976</t>
  </si>
  <si>
    <t>Приморско</t>
  </si>
  <si>
    <t>ул. Трети март 36</t>
  </si>
  <si>
    <t>42.26676164316274, 27.758556327459967</t>
  </si>
  <si>
    <t>ул. Трети март № 47, Търговски център</t>
  </si>
  <si>
    <t>42.26657297698408, 27.754377915897805</t>
  </si>
  <si>
    <t>ул. Азине № 7</t>
  </si>
  <si>
    <t>42.26800554060246, 27.747105626944258</t>
  </si>
  <si>
    <t>община Приморско, ул. Иглика № 23</t>
  </si>
  <si>
    <t>42.27250983631923, 27.751072467694335</t>
  </si>
  <si>
    <t>ул. Трети март № 56</t>
  </si>
  <si>
    <t>42.26693600857217, 27.75561899150761</t>
  </si>
  <si>
    <t>BGS18</t>
  </si>
  <si>
    <t>Руен</t>
  </si>
  <si>
    <t>Добромир</t>
  </si>
  <si>
    <t>Община Руен, област Бургас</t>
  </si>
  <si>
    <t>42.95299223906008, 27.287251026378417</t>
  </si>
  <si>
    <t>Люляково</t>
  </si>
  <si>
    <t>община Руен, област Бургас, ул. Васил Левски № 29</t>
  </si>
  <si>
    <t>42.871189723218116, 27.080598317871818</t>
  </si>
  <si>
    <t>Просеник</t>
  </si>
  <si>
    <t>община Руен, ул. Л. Каравелов 6</t>
  </si>
  <si>
    <t>42.79952724606033, 27.445643828033393</t>
  </si>
  <si>
    <t>обл. Бургас, общ. Руен, ул. Първи май № 37</t>
  </si>
  <si>
    <t>42.80061297393402, 27.282056977038483</t>
  </si>
  <si>
    <t>община Руен, ул. Стоян Пенев № 2, партер</t>
  </si>
  <si>
    <t>42.7933448858283, 27.284316535070396</t>
  </si>
  <si>
    <t>община Руен, ул. Първи май № 41А</t>
  </si>
  <si>
    <t>42.800609847123695, 27.28205532890228</t>
  </si>
  <si>
    <t>BGS21</t>
  </si>
  <si>
    <t>Созопол</t>
  </si>
  <si>
    <t>Росен</t>
  </si>
  <si>
    <t>община Созопол, ул. Яна Лъскова № 8</t>
  </si>
  <si>
    <t>42.38576730677808, 27.565815848077328</t>
  </si>
  <si>
    <t>ул. Републиканска № 5</t>
  </si>
  <si>
    <t>42.418822044795554, 27.694809363310586</t>
  </si>
  <si>
    <t>ул. Аполония № 29</t>
  </si>
  <si>
    <t>42.423653298811665, 27.694585953619598</t>
  </si>
  <si>
    <t>ул. Републиканска 16</t>
  </si>
  <si>
    <t>42.417524181044335, 27.696035590474743</t>
  </si>
  <si>
    <t>ул. Ропотамо № 58</t>
  </si>
  <si>
    <t>42.412142743976226, 27.70022660660693</t>
  </si>
  <si>
    <t>обл. Бургас, ул. "Одеса" № 30</t>
  </si>
  <si>
    <t>42.41804438660366, 27.70090346901776</t>
  </si>
  <si>
    <t>ул. Ропотамо № 21</t>
  </si>
  <si>
    <t>42.41507437128036, 27.69899971688265</t>
  </si>
  <si>
    <t>ул. Републиканска № 1</t>
  </si>
  <si>
    <t>42.419053316201385, 27.694432931911294</t>
  </si>
  <si>
    <t>Черноморец</t>
  </si>
  <si>
    <t>Община Созопол, ул. Витоша 4</t>
  </si>
  <si>
    <t>42.446075449523015, 27.639685289020278</t>
  </si>
  <si>
    <t>ул. Свети Никола № 3</t>
  </si>
  <si>
    <t>42.443691391508565, 27.638802581456414</t>
  </si>
  <si>
    <t>BGS06</t>
  </si>
  <si>
    <t>Средец</t>
  </si>
  <si>
    <t>ул. Цвятко Радойнов 2</t>
  </si>
  <si>
    <t>42.3450736145713, 27.180547186809232</t>
  </si>
  <si>
    <t>ул. Мичурин 1 Б</t>
  </si>
  <si>
    <t>42.34380645661035, 27.179735463166246</t>
  </si>
  <si>
    <t>ул. Васил Коларов № 67</t>
  </si>
  <si>
    <t>42.34545070961127, 27.18143374563127</t>
  </si>
  <si>
    <t>ул. Септемврийци № 7</t>
  </si>
  <si>
    <t>42.34443174676292, 27.18131915865353</t>
  </si>
  <si>
    <t>област Бургас, ул. Кооперативна № 1</t>
  </si>
  <si>
    <t>42.762303060438384, 26.77459964665186</t>
  </si>
  <si>
    <t>област Бургас, ул. Атанас Манчев № 2</t>
  </si>
  <si>
    <t>42.76207613438971, 26.77393952649434</t>
  </si>
  <si>
    <t>BGS13</t>
  </si>
  <si>
    <t>Царево</t>
  </si>
  <si>
    <t>Ахтопол</t>
  </si>
  <si>
    <t>ул. Тракия № 15-партер</t>
  </si>
  <si>
    <t>42.09949876849481, 27.94142121916369</t>
  </si>
  <si>
    <t>община Царево, ул. Тракия № 10</t>
  </si>
  <si>
    <t>42.0997016344219, 27.94176950003973</t>
  </si>
  <si>
    <t>Лозенец</t>
  </si>
  <si>
    <t>община Царево, ул. Георги Кондолов 16</t>
  </si>
  <si>
    <t>42.208556924954294, 27.806818165605574</t>
  </si>
  <si>
    <t>общ. Царево, обл. Бургас, ул. Крайморска № 20</t>
  </si>
  <si>
    <t>42.20922358145975, 27.807141410026876</t>
  </si>
  <si>
    <t>община Царево, Вилно селище Оазис, УПИ -I-168, 377, 384</t>
  </si>
  <si>
    <t>42.20150272910754, 27.816274946695913</t>
  </si>
  <si>
    <t>община Царево, ул. Георги Кондолов № 15</t>
  </si>
  <si>
    <t>42.20839338609695, 27.806968856235617</t>
  </si>
  <si>
    <t>Синеморец</t>
  </si>
  <si>
    <t>община Царево, ул. Бутамя № 11</t>
  </si>
  <si>
    <t>42.06008889629041, 27.980589264767218</t>
  </si>
  <si>
    <t>община Царево, ул. Преображение № 25</t>
  </si>
  <si>
    <t>42.060842434124545, 27.976872497229753</t>
  </si>
  <si>
    <t>ул. Милин камък № 6</t>
  </si>
  <si>
    <t>42.16704667499413, 27.8451742504058</t>
  </si>
  <si>
    <t>ул. Хан Аспарух № 50</t>
  </si>
  <si>
    <t>42.170042275566956, 27.84811701900691</t>
  </si>
  <si>
    <t>ул. Хан Аспарух № 26</t>
  </si>
  <si>
    <t>42.17158979128185, 27.853514964082308</t>
  </si>
  <si>
    <t>VAR</t>
  </si>
  <si>
    <t>VAR01</t>
  </si>
  <si>
    <t>Варна</t>
  </si>
  <si>
    <t>Аврен</t>
  </si>
  <si>
    <t>Приселци</t>
  </si>
  <si>
    <t>община Аврен, ул. Централна № 29</t>
  </si>
  <si>
    <t>43.112058748363815, 27.828171350923235</t>
  </si>
  <si>
    <t>VAR02</t>
  </si>
  <si>
    <t>Аксаково</t>
  </si>
  <si>
    <t>Център - търговски комплекс</t>
  </si>
  <si>
    <t>43.25787369077548, 27.817171986159835</t>
  </si>
  <si>
    <t>област Варна, община Аксаково, ул. Петрова нива</t>
  </si>
  <si>
    <t>43.25740565765153, 27.81625445842007</t>
  </si>
  <si>
    <t>Игнатиево</t>
  </si>
  <si>
    <t>община Аксаково, ул. Слави Дойчев № 25-УПИ VII, за здравна служба, кв. 32</t>
  </si>
  <si>
    <t>43.24978288499717, 27.773883610454384</t>
  </si>
  <si>
    <t>VAR04</t>
  </si>
  <si>
    <t>Белослав</t>
  </si>
  <si>
    <t>ул. Кирил и Методий № 21 / ул. Трети март № 27</t>
  </si>
  <si>
    <t>43.19215635313046, 27.708517883777304</t>
  </si>
  <si>
    <t>ул. Цар Иван Асен I № 1</t>
  </si>
  <si>
    <t>43.19272667425554, 27.71077300431102</t>
  </si>
  <si>
    <t>Езерово</t>
  </si>
  <si>
    <t>община Белослав, ул. Енергетик № 5</t>
  </si>
  <si>
    <t>43.19915268525882, 27.766898492376118</t>
  </si>
  <si>
    <t>VAR05</t>
  </si>
  <si>
    <t>Бяла</t>
  </si>
  <si>
    <t>област Варна, ул. Черноморска № 6</t>
  </si>
  <si>
    <t>42.875614189832845, 27.88651720056431</t>
  </si>
  <si>
    <t>област Варна, ул. Андрей Премянов № 14</t>
  </si>
  <si>
    <t>42.87595953147832, 27.88524589026614</t>
  </si>
  <si>
    <t>VAR06</t>
  </si>
  <si>
    <t>бул. Владислав Варненчик 90</t>
  </si>
  <si>
    <t>43.21225197359092, 27.90585393877601</t>
  </si>
  <si>
    <t>ул. Поп Харитон 10</t>
  </si>
  <si>
    <t>43.210556306071844, 27.9057141757711</t>
  </si>
  <si>
    <t>бул. Владислав 65</t>
  </si>
  <si>
    <t>43.212009930083646, 27.90521533801695</t>
  </si>
  <si>
    <t>ул. Генерал Колев 72</t>
  </si>
  <si>
    <t>43.2140238176549, 27.92013301278019</t>
  </si>
  <si>
    <t>ул. Двадесет и седми юли 16</t>
  </si>
  <si>
    <t>43.20444052622072, 27.918406335330722</t>
  </si>
  <si>
    <t>ул. Дебър 2</t>
  </si>
  <si>
    <t>43.20165558867127, 27.914742234321714</t>
  </si>
  <si>
    <t>бул. Цар Освободител № 79, вх. А</t>
  </si>
  <si>
    <t>43.21319472891913, 27.9157043251413</t>
  </si>
  <si>
    <t>ул. Охрид 4</t>
  </si>
  <si>
    <t>43.20187435883403, 27.914874899523223</t>
  </si>
  <si>
    <t>ул. Братя Бъкстон 23</t>
  </si>
  <si>
    <t>43.218922905904, 27.91866257703148</t>
  </si>
  <si>
    <t>ул. Кракра 30</t>
  </si>
  <si>
    <t>43.20648054459913, 27.901007717402937</t>
  </si>
  <si>
    <t>ул. Д-р Басанович 111</t>
  </si>
  <si>
    <t>43.22416355765432, 27.923072746406906</t>
  </si>
  <si>
    <t>район Вл. Варненчик, ІІ МР, търговски комплекс 3</t>
  </si>
  <si>
    <t>43.23981704543793, 27.86017363929256</t>
  </si>
  <si>
    <t>ул. Генерал Тошев 36 А</t>
  </si>
  <si>
    <t>43.217823835866305, 27.923500914478854</t>
  </si>
  <si>
    <t>ул. Христо Попович 3</t>
  </si>
  <si>
    <t>43.206193382380604, 27.908789440590613</t>
  </si>
  <si>
    <t>жк Чайка, бл. 27</t>
  </si>
  <si>
    <t>43.2187952499213, 27.936651156365567</t>
  </si>
  <si>
    <t>ул. Илинден 1</t>
  </si>
  <si>
    <t>43.21446550177752, 27.916449762319385</t>
  </si>
  <si>
    <t>ул. Народни будители - Читалище 1-ви май</t>
  </si>
  <si>
    <t>43.1805170444897, 27.896919363007665</t>
  </si>
  <si>
    <t>бул. Осми приморски полк 119</t>
  </si>
  <si>
    <t>43.21498942734603, 27.92722250777174</t>
  </si>
  <si>
    <t>бул. Княз Борис I 76</t>
  </si>
  <si>
    <t>43.207096633853276, 27.921778278378294</t>
  </si>
  <si>
    <t>ул. Братя Миладинови 152</t>
  </si>
  <si>
    <t>43.215223531539, 27.9092908659432</t>
  </si>
  <si>
    <t>ул. Западна обиколна, хипермаркет Метро</t>
  </si>
  <si>
    <t>43.23260367930882, 27.861364943186924</t>
  </si>
  <si>
    <t>ул. Илинден, Търговски комплекс, павилион 2</t>
  </si>
  <si>
    <t>43.21470979433707, 27.917186907035745</t>
  </si>
  <si>
    <t>ул. Топола 18</t>
  </si>
  <si>
    <t>43.21929383443991, 27.903524303045543</t>
  </si>
  <si>
    <t>ул. Цар Симеон I № 36</t>
  </si>
  <si>
    <t>43.198995215075804, 27.912728026183288</t>
  </si>
  <si>
    <t>ж.к. Владислав Варненчик с ПИ- 10135.4505.217</t>
  </si>
  <si>
    <t>43.2392200450818, 27.860630524055043</t>
  </si>
  <si>
    <t>ул. Русе №11</t>
  </si>
  <si>
    <t>43.2033392738249, 27.91182037689336</t>
  </si>
  <si>
    <t>кв. Аспарухово, ул. Народни будители № 5</t>
  </si>
  <si>
    <t>43.180933193660884, 27.896082107438612</t>
  </si>
  <si>
    <t>ул. Лоза № 16</t>
  </si>
  <si>
    <t>43.220734923242496, 27.930695342278593</t>
  </si>
  <si>
    <t>ул. Любен Каравелов № 52</t>
  </si>
  <si>
    <t>43.21252485310088, 27.92772037572746</t>
  </si>
  <si>
    <t>ул. Роза № 9</t>
  </si>
  <si>
    <t>43.22145987992616, 27.91426182281983</t>
  </si>
  <si>
    <t>ул. Русе 17 А</t>
  </si>
  <si>
    <t>43.20335826666433, 27.910941488343333</t>
  </si>
  <si>
    <t>бул. Цар Освободител 77, вх. А, ет. 1, ап. 6</t>
  </si>
  <si>
    <t>43.212902109183446, 27.91615538091004</t>
  </si>
  <si>
    <t>бул. Владислав Варненчик 12</t>
  </si>
  <si>
    <t>43.2069816415142,27.91052027912029</t>
  </si>
  <si>
    <t>ж.к. Вл. Ванненчик, Търговски базар - битов комбинат</t>
  </si>
  <si>
    <t>43.2474942544789,27.84864817765712</t>
  </si>
  <si>
    <t>ул. Илинден 3</t>
  </si>
  <si>
    <t>43.21445832044595, 27.916447295448105</t>
  </si>
  <si>
    <t>кв. Аспарухово, ул. Народни Будители № 2, Търговски дом и кметство-район Аспарухово</t>
  </si>
  <si>
    <t>43.18415414259956, 27.893765012882294</t>
  </si>
  <si>
    <t>ул. Селиолу 2</t>
  </si>
  <si>
    <t>43.214603290535315, 27.91988918646428</t>
  </si>
  <si>
    <t>ж.к. Вл. Варненчик, ул. К. Фружин, ДКЦ - 3, бл. Б</t>
  </si>
  <si>
    <t>43.24820977665397, 27.84715818388946</t>
  </si>
  <si>
    <t>ул. Цар Асен 54</t>
  </si>
  <si>
    <t>43.248208563006266, 27.84715642677303</t>
  </si>
  <si>
    <t>ул. Васил Петлешков № 18</t>
  </si>
  <si>
    <t>43.22197763078477, 27.933926056145733</t>
  </si>
  <si>
    <t>ул. Юрий Венелин № 10</t>
  </si>
  <si>
    <t>43.21439555170663, 27.90364766880292</t>
  </si>
  <si>
    <t>ул. Андрей Сахаров 2, Гранд МОЛ Варна</t>
  </si>
  <si>
    <t>43.217902037582924, 27.89740191275768</t>
  </si>
  <si>
    <t>ул. Владая № 11</t>
  </si>
  <si>
    <t>43.20838865334209, 27.89523772007958</t>
  </si>
  <si>
    <t>ул. Илинден 6</t>
  </si>
  <si>
    <t>43.21450021927941, 27.916931051747987</t>
  </si>
  <si>
    <t>кв. Възраждане , бул. Република № 60, хипермаркет Кауфланд</t>
  </si>
  <si>
    <t>43.23529370325122, 27.88147143698281</t>
  </si>
  <si>
    <t>бул. Трети март № 77, Хипермаркет Кауфланд</t>
  </si>
  <si>
    <t>43.24169567409685, 27.850820472771726</t>
  </si>
  <si>
    <t>ж.к. Виница, ул. Черно море № 2</t>
  </si>
  <si>
    <t>43.24631118543362, 27.982415084655415</t>
  </si>
  <si>
    <t>кв Владиславово, бул. Фружин, до ДКЦ 3</t>
  </si>
  <si>
    <t>43.248139702632166, 27.84717880409788</t>
  </si>
  <si>
    <t>жк Владислав Варненчик, търг. комплекс Бурлеск</t>
  </si>
  <si>
    <t>43.246491549220316, 27.853589786231815</t>
  </si>
  <si>
    <t>Централен колхозен пазар, обект № 613</t>
  </si>
  <si>
    <t>43.20918756452095, 27.90369799410128</t>
  </si>
  <si>
    <t>ж.к. Възраждане, I м. р., ул. Майка Тереза, т. к-с Веста - партер</t>
  </si>
  <si>
    <t>43.23786014088701, 27.873041472080782</t>
  </si>
  <si>
    <t>ж.к. Трошево, ул. Радост 1</t>
  </si>
  <si>
    <t>43.22284756122462, 27.87915445566841</t>
  </si>
  <si>
    <t>ул. Царевец 38, вх. А</t>
  </si>
  <si>
    <t>43.21807212748566, 27.92548563938889</t>
  </si>
  <si>
    <t>к.к. "Златни пясъци", пред хотел "Марина"</t>
  </si>
  <si>
    <t>43.279663296783326, 28.042518531557395</t>
  </si>
  <si>
    <t>бул. "Република", Медицински комплекс "Младост"</t>
  </si>
  <si>
    <t>43.23083623640226, 27.878787628739293</t>
  </si>
  <si>
    <t>ул. Народни будители 41</t>
  </si>
  <si>
    <t>43.1835531222468, 27.887786773155007</t>
  </si>
  <si>
    <t>ул. Мир 1</t>
  </si>
  <si>
    <t>43.22017211783538, 27.926604564549386</t>
  </si>
  <si>
    <t>ул. Капитан първи ранг Г. Купов № 28</t>
  </si>
  <si>
    <t>43.16453185781096, 27.93711711819006</t>
  </si>
  <si>
    <t>ж.к. Младост, срещу бл. 153</t>
  </si>
  <si>
    <t>43.232613667216896, 27.873520095836803</t>
  </si>
  <si>
    <t>бул. Владислав Варненчик 186, МОЛ - Варна</t>
  </si>
  <si>
    <t>43.220867656867895, 27.889860289095523</t>
  </si>
  <si>
    <t>ул. Братя Бъкстон 12</t>
  </si>
  <si>
    <t>43.2181081126782, 27.918987785404976</t>
  </si>
  <si>
    <t>ул. Илинден № 3, аптека 2</t>
  </si>
  <si>
    <t>43.214647706950984, 27.91642941630776</t>
  </si>
  <si>
    <t>ул. Отец Паисий № 4</t>
  </si>
  <si>
    <t>43.21360383423227, 27.905521527804556</t>
  </si>
  <si>
    <t>ул. Карамфил № 40</t>
  </si>
  <si>
    <t>43.22422033286118, 27.912386846565305</t>
  </si>
  <si>
    <t>ул. Иван Рилски № 2</t>
  </si>
  <si>
    <t>43.20850810040682, 27.895866015874585</t>
  </si>
  <si>
    <t>ул. Радост № 9, вх. Ж</t>
  </si>
  <si>
    <t>43.222806169015094, 27.879131403098484</t>
  </si>
  <si>
    <t>бул. Осми приморски полк № 137, вх. Б</t>
  </si>
  <si>
    <t>43.217837901533805, 27.93208023222497</t>
  </si>
  <si>
    <t>Търговска улица, ж.к. Чайка 5</t>
  </si>
  <si>
    <t>43.21445674703125, 27.939972618379674</t>
  </si>
  <si>
    <t>ул. Патриарх Евтимий № 34</t>
  </si>
  <si>
    <t>43.21529941766748, 27.901873851060405</t>
  </si>
  <si>
    <t>к.к. Златни пясъци, над сп. Журналист</t>
  </si>
  <si>
    <t>43.261444940576496, 28.0308883897562</t>
  </si>
  <si>
    <t>кв. Виница, ул. Цар Борис III № 37Б</t>
  </si>
  <si>
    <t>43.245848266259145, 27.981277239304724</t>
  </si>
  <si>
    <t>к.к. "Златни пясъци", хотел "Грифид Арабела"</t>
  </si>
  <si>
    <t>43.28284377851727, 28.04253902369543</t>
  </si>
  <si>
    <t>ул. Подвис № 28</t>
  </si>
  <si>
    <t>43.227208316951696, 27.91872824113414</t>
  </si>
  <si>
    <t>к.к. Св. Св. Константин и Елена, супермаркет Дружба</t>
  </si>
  <si>
    <t>43.23408288733668, 28.01066015435789</t>
  </si>
  <si>
    <t>ж.к. Чайка, бл. 184</t>
  </si>
  <si>
    <t>43.2150411629121, 27.94113356079434</t>
  </si>
  <si>
    <t>ул. Тодор Радев Пенев № 7</t>
  </si>
  <si>
    <t>43.22481293983328, 27.901805134123727</t>
  </si>
  <si>
    <t>ул. Академик Андрей Сахаров № 18</t>
  </si>
  <si>
    <t>43.222582096763254, 27.901531597293854</t>
  </si>
  <si>
    <t>ул. Цар Освободител № 84, ет. 1</t>
  </si>
  <si>
    <t>43.2134905839655, 27.91688301431218</t>
  </si>
  <si>
    <t>ул. Дрин № 59</t>
  </si>
  <si>
    <t>43.208854949805946, 27.903666251230035</t>
  </si>
  <si>
    <t>ул. Кирил и Методий № 1</t>
  </si>
  <si>
    <t>43.18333025969094, 27.900282816945445</t>
  </si>
  <si>
    <t>ж.к. Младост-втори микрорайон, до бл. 146</t>
  </si>
  <si>
    <t>43.22851665779026, 27.88443878622052</t>
  </si>
  <si>
    <t>к.к. Златни пясъци, УПИ V-184, кв. 31, под ресторант Симбад</t>
  </si>
  <si>
    <t>43.28555123836313, 28.043655186966784</t>
  </si>
  <si>
    <t>ул. Георги Живков № 1А</t>
  </si>
  <si>
    <t>43.205430161977716, 27.90740174393716</t>
  </si>
  <si>
    <t>ж.к. Бриз-юг, ул. Петър Скорчев № 2, хипермаркет Кауфланд</t>
  </si>
  <si>
    <t>43.22257730212821, 27.940517340135006</t>
  </si>
  <si>
    <t>ж.к. Младост, микропазар Панелчето</t>
  </si>
  <si>
    <t>43.233972776399746, 27.872869082715976</t>
  </si>
  <si>
    <t>ул. Георги Сава Раковски № 23</t>
  </si>
  <si>
    <t>43.20871814927397, 27.91663945986919</t>
  </si>
  <si>
    <t>ул. Никола Йонков Вапцаров № 5, Търговски център Чайка, партер</t>
  </si>
  <si>
    <t>43.21390540922608, 27.9336820680708</t>
  </si>
  <si>
    <t>ул. Брегалница № 1</t>
  </si>
  <si>
    <t>43.217392166924625, 27.916183838494756</t>
  </si>
  <si>
    <t>район Младост, СО Кочмар № 264</t>
  </si>
  <si>
    <t>43.23737129299068, 27.88538207332587</t>
  </si>
  <si>
    <t>Хотел Иглика</t>
  </si>
  <si>
    <t>43.28474636968235, 28.042237401105076</t>
  </si>
  <si>
    <t>бул. Христо Смирненски № 1</t>
  </si>
  <si>
    <t>43.22697908040519, 27.93573003791833</t>
  </si>
  <si>
    <t>ул. Дубровник № 52</t>
  </si>
  <si>
    <t>43.22400439924827, 27.92542965403176</t>
  </si>
  <si>
    <t>бул. Осми приморски полк № 112</t>
  </si>
  <si>
    <t>43.21286699823955, 27.925016563729407</t>
  </si>
  <si>
    <t>бул. Сливница № 185, многофункционален търговско-развлекателен комплекс УПИ VII, кв. 39</t>
  </si>
  <si>
    <t>43.22686331195208, 27.87573071051909</t>
  </si>
  <si>
    <t>бул. Сливница № 185, Делта Планет МОЛ, УПИ VII, кв. 39</t>
  </si>
  <si>
    <t>43.22810435088624, 27.87464109419528</t>
  </si>
  <si>
    <t>ж.к. Младост № 2, ул. Хан Севар № 5</t>
  </si>
  <si>
    <t>43.22974947731366, 27.884803302580323</t>
  </si>
  <si>
    <t>бул. Владислав Варненчик № 155, бл. 28, Вх. Г</t>
  </si>
  <si>
    <t>43.21586926551017, 27.895032492437974</t>
  </si>
  <si>
    <t>бул. Владислав Варненчик № 141, бл. 29</t>
  </si>
  <si>
    <t>43.215161687778135, 27.896703485559</t>
  </si>
  <si>
    <t>Търговски комплекс Дионисос</t>
  </si>
  <si>
    <t>43.2922670464356, 28.046519824025523</t>
  </si>
  <si>
    <t>ж.к. Владислав Варненчик бл. 234, вх. А</t>
  </si>
  <si>
    <t>43.2362025296424, 27.86088648914284</t>
  </si>
  <si>
    <t>ул. Брегалница № 4</t>
  </si>
  <si>
    <t>43.21472943578524, 27.916141546413208</t>
  </si>
  <si>
    <t>к.к. Златни пясъци, хотел Ерма</t>
  </si>
  <si>
    <t>43.28639963709543, 28.042972150009412</t>
  </si>
  <si>
    <t>ул. Дубровник № 39</t>
  </si>
  <si>
    <t>43.223458558887316, 27.9255061671821</t>
  </si>
  <si>
    <t>бул. Осми приморски полк № 81</t>
  </si>
  <si>
    <t>43.21020667760423, 27.920948868050154</t>
  </si>
  <si>
    <t>ул. Братя Миладинови № 73</t>
  </si>
  <si>
    <t>43.21256042269336, 27.91248122108846</t>
  </si>
  <si>
    <t>ул. Уилям Гладстон № 10</t>
  </si>
  <si>
    <t>43.21745704878661, 27.9210173750289</t>
  </si>
  <si>
    <t>ж.к. Чайка, бл. 202</t>
  </si>
  <si>
    <t>43.21516244810826, 27.94112408716841</t>
  </si>
  <si>
    <t>ул. Димитър Икономов № 17</t>
  </si>
  <si>
    <t>43.22055379139302, 27.934519457863395</t>
  </si>
  <si>
    <t>ул. Девня № 24, Хипермаркет Кауфланд Варна-Одесос</t>
  </si>
  <si>
    <t>43.20192019520473, 27.90162092908901</t>
  </si>
  <si>
    <t>бул. Христо Ботев № 18</t>
  </si>
  <si>
    <t>43.204125477627166, 27.902747448444945</t>
  </si>
  <si>
    <t>кв Виница, ул Цар Борис III № 3</t>
  </si>
  <si>
    <t>43.240509225072415, 27.975380024843275</t>
  </si>
  <si>
    <t>бул Владислав Варненчик № 48</t>
  </si>
  <si>
    <t>43.20952633770037, 27.908974259974443</t>
  </si>
  <si>
    <t>кв. Аспарухово, ул. Св. Св. Кирил и Методий № 45</t>
  </si>
  <si>
    <t>43.179886998195556, 27.89737776662308</t>
  </si>
  <si>
    <t>бул. Владислав Варненчик № 8-10</t>
  </si>
  <si>
    <t>43.205987004848154, 27.910849708191964</t>
  </si>
  <si>
    <t>ул. Хан Маламир № 2 А</t>
  </si>
  <si>
    <t>43.20978937126797, 27.90288627631261</t>
  </si>
  <si>
    <t>ж.к. Възраждане 1, ул. Ана Феликсова № 1А</t>
  </si>
  <si>
    <t>43.23654941415748, 27.877008737247568</t>
  </si>
  <si>
    <t>ул. Евлоги Георгиев № 18</t>
  </si>
  <si>
    <t>43.22293704411716, 27.920807480566527</t>
  </si>
  <si>
    <t>ул. Васил Друмев № 47, партер</t>
  </si>
  <si>
    <t>43.21139275293791, 27.929224835835583</t>
  </si>
  <si>
    <t>ул. Петко Ю. Тодоров № 57</t>
  </si>
  <si>
    <t>43.216847750459955, 27.903549535099927</t>
  </si>
  <si>
    <t>бу. Владислав Варненчик № 76-82</t>
  </si>
  <si>
    <t>43.21210769360081, 27.906196456972953</t>
  </si>
  <si>
    <t>бул. Съборни № 40, ДКЦ-I, Света Клементина</t>
  </si>
  <si>
    <t>43.20621747224623, 27.909486378711556</t>
  </si>
  <si>
    <t>ж к Владислав Варненчик, в Търговски комплекс до бл. 11, помещение № 4</t>
  </si>
  <si>
    <t>43.244209465181804, 27.8567802486568</t>
  </si>
  <si>
    <t>ул. Александър Рачински № 29</t>
  </si>
  <si>
    <t>43.209882750195014, 27.912096351424367</t>
  </si>
  <si>
    <t>бул. Княз Борис I № 6</t>
  </si>
  <si>
    <t>43.20311282335614, 27.915076235803905</t>
  </si>
  <si>
    <t>ж. к. Бриз, местност Свети Никола бл. 60 Г, вх. Д</t>
  </si>
  <si>
    <t>43.21698047162695, 27.952135326530723</t>
  </si>
  <si>
    <t>ул. Роза, бл. № 29</t>
  </si>
  <si>
    <t>43.22361046926678, 27.91423780766527</t>
  </si>
  <si>
    <t>ул. Юрий Венелин № 28</t>
  </si>
  <si>
    <t>43.21418110135392, 27.901420521684802</t>
  </si>
  <si>
    <t>бул. Константин и Фружин № 18</t>
  </si>
  <si>
    <t>43.246622953671704, 27.84687842231409</t>
  </si>
  <si>
    <t>ул. Иван Кацарски № 5</t>
  </si>
  <si>
    <t>43.23733993724735, 27.87293397628302</t>
  </si>
  <si>
    <t>ул. Цар Борис III № 30</t>
  </si>
  <si>
    <t>43.244684645485584, 27.9805511632216</t>
  </si>
  <si>
    <t>ул. Подполковник Калитин № 2</t>
  </si>
  <si>
    <t>43.221137731666275, 27.91780589886383</t>
  </si>
  <si>
    <t>ж.к. Виница, ул. Мария Бацарова № 20</t>
  </si>
  <si>
    <t>43.24124595922722, 27.98085520283763</t>
  </si>
  <si>
    <t>ул. Арх. Манол Йорданов № 14</t>
  </si>
  <si>
    <t>43.22342237685204, 27.975396935463145</t>
  </si>
  <si>
    <t>район Младост, ж.к. Трошево, ул. Нежност № 20-22-24</t>
  </si>
  <si>
    <t>43.22583703905544, 27.88695107690966</t>
  </si>
  <si>
    <t>ул. Селиолу № 11</t>
  </si>
  <si>
    <t>43.216072378549256, 27.917352911894906</t>
  </si>
  <si>
    <t>местност Боровец-север, ул. 137-ма № 1</t>
  </si>
  <si>
    <t>43.15481744908048, 27.90502333823069</t>
  </si>
  <si>
    <t>бул. Осми приморски полк № 115</t>
  </si>
  <si>
    <t>43.21292319346468, 27.92412048428265</t>
  </si>
  <si>
    <t>бул. Княз Борис I № 66</t>
  </si>
  <si>
    <t>43.20656769056358, 27.921040888581025</t>
  </si>
  <si>
    <t>ул. Блян № 2</t>
  </si>
  <si>
    <t>43.2349103660414, 27.890330357661433</t>
  </si>
  <si>
    <t>бул. "Владислав Варненчик" № 82</t>
  </si>
  <si>
    <t>43.21208395461382, 27.906260682991824</t>
  </si>
  <si>
    <t>ул. Гео Милев идент. №10135.3515.700</t>
  </si>
  <si>
    <t>43.22148138101415, 27.887953873865673</t>
  </si>
  <si>
    <t>район Приморски, ул. Д-р Анастасия Железкова № 12</t>
  </si>
  <si>
    <t>43.21814917283545, 27.928849863203375</t>
  </si>
  <si>
    <t>бул. Св. Св. Константин и Елена №26</t>
  </si>
  <si>
    <t>43.2426339249633, 27.982918528342005</t>
  </si>
  <si>
    <t>бул. Цар Освободител № 100, ДКЦ IV</t>
  </si>
  <si>
    <t>43.21482264192178, 27.917322390401434</t>
  </si>
  <si>
    <t>бул. Христо Смирненски № 2, Хипермаркет Кауфланд-Трошево</t>
  </si>
  <si>
    <t>43.22128742309192, 27.89088596479688</t>
  </si>
  <si>
    <t>УПИ-II 2482, кв. 17, Приморски парк-II-Супермаркет Пикадили Парк</t>
  </si>
  <si>
    <t>43.21522879109058, 27.955228394999676</t>
  </si>
  <si>
    <t>ул. Граф Игнатиев № 17</t>
  </si>
  <si>
    <t>43.199525688087576, 27.918231885048925</t>
  </si>
  <si>
    <t>ул. Мария Луиза № 21</t>
  </si>
  <si>
    <t>43.20578801411232, 27.91285206526754</t>
  </si>
  <si>
    <t>ул. Цар Освободител № 67, магазин № 1</t>
  </si>
  <si>
    <t>43.21226523539876, 27.917004737540516</t>
  </si>
  <si>
    <t>ул. Йосиф Стоянов № 5</t>
  </si>
  <si>
    <t>43.207561984797444, 27.90346050254349</t>
  </si>
  <si>
    <t>ул. Русе № 47</t>
  </si>
  <si>
    <t>43.20357711367608, 27.906817285128888</t>
  </si>
  <si>
    <t>кв. Аспарухово, ул. Народни будители № 7</t>
  </si>
  <si>
    <t>43.18150463048568, 27.895602154787504</t>
  </si>
  <si>
    <t>ж.к. Владислав Варненчик бл. 409</t>
  </si>
  <si>
    <t>43.25009387437231, 27.846121717717335</t>
  </si>
  <si>
    <t>ул. Пирин №4</t>
  </si>
  <si>
    <t>43.2114334957238, 27.911673934378733</t>
  </si>
  <si>
    <t>бул. Осми приморски полк №67-69</t>
  </si>
  <si>
    <t>43.20922862413407, 27.919584194134764</t>
  </si>
  <si>
    <t>к.к. Златни пясъци, ТК "Гладиола"</t>
  </si>
  <si>
    <t>43.28189834493866, 28.042256848830874</t>
  </si>
  <si>
    <t>43.222587208367074, 27.94057633523996</t>
  </si>
  <si>
    <t>Тополи</t>
  </si>
  <si>
    <t>община Варна, ул. Тракийска № 20</t>
  </si>
  <si>
    <t>43.21669676799243, 27.81791877640365</t>
  </si>
  <si>
    <t>VAR08</t>
  </si>
  <si>
    <t>Ветрино</t>
  </si>
  <si>
    <t>VAR09</t>
  </si>
  <si>
    <t>Вълчи дол</t>
  </si>
  <si>
    <t>ул. Хаджи Димитър № 2</t>
  </si>
  <si>
    <t>43.40540754729517, 27.55699819941996</t>
  </si>
  <si>
    <t>Червенци</t>
  </si>
  <si>
    <t>обл. Варна, общ. Вълчи дол</t>
  </si>
  <si>
    <t>43.52463097748931, 27.44623570679371</t>
  </si>
  <si>
    <t>ул. Александър Стамболийски № 5</t>
  </si>
  <si>
    <t>43.524415257128965, 27.446213716479086</t>
  </si>
  <si>
    <t>VAR14</t>
  </si>
  <si>
    <t>Девня</t>
  </si>
  <si>
    <t>бул. Съединение № 109</t>
  </si>
  <si>
    <t>43.22294032357595,27.5695310503898283</t>
  </si>
  <si>
    <t>бул. Съединение, бл. 72, вх. А, ет. 1</t>
  </si>
  <si>
    <t>43.218147828235, 27.559296192143844</t>
  </si>
  <si>
    <t>бул. Съединение, до бл. 5</t>
  </si>
  <si>
    <t>43.223690086422685, 27.57055218567772</t>
  </si>
  <si>
    <t>VAR13</t>
  </si>
  <si>
    <t>Долни чифлик</t>
  </si>
  <si>
    <t>Гроздьово</t>
  </si>
  <si>
    <t>oбщина Долни чифлик, ул. Жечка Карамфилова № 9 А</t>
  </si>
  <si>
    <t>43.029213859378864, 27.54112655998694</t>
  </si>
  <si>
    <t>ул. Плевен № 2, аптека Манолова</t>
  </si>
  <si>
    <t>42.99106008933556, 27.719938234507055</t>
  </si>
  <si>
    <t>област Варна, ул. Ботевска № 27</t>
  </si>
  <si>
    <t>42.99018921012233, 27.717988565432897</t>
  </si>
  <si>
    <t>Пчелник</t>
  </si>
  <si>
    <t>община Долни Чифлик, ул. Ботевска № 14</t>
  </si>
  <si>
    <t>42.990626615497284, 27.718541707393754</t>
  </si>
  <si>
    <t>Старо Оряхово</t>
  </si>
  <si>
    <t>общ. Долни Чифлик, битов комбинат</t>
  </si>
  <si>
    <t>42.9899873949681,27.798369170626486</t>
  </si>
  <si>
    <t>община Долни Чифлик, ул. Кирил и Методий № 46</t>
  </si>
  <si>
    <t>42.99111728054377, 27.795099498175585</t>
  </si>
  <si>
    <t>VAR16</t>
  </si>
  <si>
    <t>Дългопол</t>
  </si>
  <si>
    <t>ул. Георги Димитров 142, МЦ - 1</t>
  </si>
  <si>
    <t>43.049538707350045, 27.346032895907378</t>
  </si>
  <si>
    <t>ул. Христо Михайлов № 111</t>
  </si>
  <si>
    <t>43.04980771286642, 27.346308160793228</t>
  </si>
  <si>
    <t>Цонево</t>
  </si>
  <si>
    <t>община Дългопол УПИ VІІІ, кв. 24</t>
  </si>
  <si>
    <t>43.03085215738273, 27.440166673363812</t>
  </si>
  <si>
    <t>VAR24</t>
  </si>
  <si>
    <t>Провадия</t>
  </si>
  <si>
    <t>ул. Цар Освободител № 27</t>
  </si>
  <si>
    <t>43.17404472416581, 27.44261060859413</t>
  </si>
  <si>
    <t>43.17943126563334, 27.444194667023822</t>
  </si>
  <si>
    <t>ул. Цар Освободител 41</t>
  </si>
  <si>
    <t>43.173624448905, 27.44274512827144</t>
  </si>
  <si>
    <t>ул. Цар Освободител 1, МЦ - Провамед</t>
  </si>
  <si>
    <t>43.174093626089906, 27.44260524417619</t>
  </si>
  <si>
    <t>ул. Димитър Грънчаров № 12</t>
  </si>
  <si>
    <t>43.18033665361695, 27.444257796549447</t>
  </si>
  <si>
    <t>VAR26</t>
  </si>
  <si>
    <t>Суворово</t>
  </si>
  <si>
    <t>ул. Острата чешма 6</t>
  </si>
  <si>
    <t>43.328821397277416,27.59286750146213</t>
  </si>
  <si>
    <t>ул. Хаджи Димитър № 8</t>
  </si>
  <si>
    <t>43.33066987052657, 27.593177103646152</t>
  </si>
  <si>
    <t>VTR</t>
  </si>
  <si>
    <t>VTR04</t>
  </si>
  <si>
    <t>Велико Търново</t>
  </si>
  <si>
    <t>ул. Велики Преслав 4</t>
  </si>
  <si>
    <t>43.077349465446765, 25.6113459190948</t>
  </si>
  <si>
    <t>ул. Оборище 18, МОЛ Централ</t>
  </si>
  <si>
    <t>43.07958396478165, 25.599992340197637</t>
  </si>
  <si>
    <t>жк Бузлуджа, ул. Емилиян Станев 9</t>
  </si>
  <si>
    <t>43.07167198245597, 25.607108148692774</t>
  </si>
  <si>
    <t>ул. Любен Каравелов 87</t>
  </si>
  <si>
    <t>43.07816454309599, 25.62356462964708</t>
  </si>
  <si>
    <t>ул. Симеон Велики 5, вх. Б</t>
  </si>
  <si>
    <t>43.07956862552385, 25.60400670206625</t>
  </si>
  <si>
    <t>ул. Ален мак 2 А</t>
  </si>
  <si>
    <t>43.077276879929315, 25.612073124629486</t>
  </si>
  <si>
    <t>ул. Цар Иван Асен ІІ 22</t>
  </si>
  <si>
    <t>43.085578149218385, 25.648125943911435</t>
  </si>
  <si>
    <t>ул. Никола Габровски 18</t>
  </si>
  <si>
    <t>43.0761636115373, 25.6246131764074</t>
  </si>
  <si>
    <t>ул. Васил Левски 14, вх. Б</t>
  </si>
  <si>
    <t>43.0793908517533, 25.628548998981724</t>
  </si>
  <si>
    <t>ул. Васил Левски 3</t>
  </si>
  <si>
    <t>43.081515937338146, 25.631462678752897</t>
  </si>
  <si>
    <t>ж.к. Картала, ул. Стоян Михайловски № 7</t>
  </si>
  <si>
    <t>43.08372497536122, 25.62193030457109</t>
  </si>
  <si>
    <t>ул. Георги Измирлиев № 13</t>
  </si>
  <si>
    <t>43.06964810179169, 25.606968048127445</t>
  </si>
  <si>
    <t>ул. Райна Княгиня № 2а, аптека Текоми</t>
  </si>
  <si>
    <t>43.06120348037937, 25.599528988116127</t>
  </si>
  <si>
    <t>ул. Георги Измирлиев № 13 Б - юг</t>
  </si>
  <si>
    <t>43.069330477848006, 25.606709433317832</t>
  </si>
  <si>
    <t>ул. "Тодор Балина" № 11 Б</t>
  </si>
  <si>
    <t>43.078283106235155, 25.618020722454915</t>
  </si>
  <si>
    <t>ул. Васил Левски № 6</t>
  </si>
  <si>
    <t>43.08046878084964, 25.62993752537967</t>
  </si>
  <si>
    <t>ул. Марно поле 21</t>
  </si>
  <si>
    <t>43.078791211226076, 25.63049372968251</t>
  </si>
  <si>
    <t>ул. Ниш 1 - юг, МЦ Стефан Черкезов</t>
  </si>
  <si>
    <t>43.075409930369574, 25.61399367875256</t>
  </si>
  <si>
    <t>ул. Стоян Михайловски № 9</t>
  </si>
  <si>
    <t>43.08407466823423, 25.621974391922905</t>
  </si>
  <si>
    <t>бул. България 29</t>
  </si>
  <si>
    <t>43.079941544967646, 25.61512857108407</t>
  </si>
  <si>
    <t>ул. Бачо Киро 7</t>
  </si>
  <si>
    <t>43.078594889389095, 25.631105001997913</t>
  </si>
  <si>
    <t>ул. Зеленка № 2</t>
  </si>
  <si>
    <t>43.08424606589098, 25.631318260987424</t>
  </si>
  <si>
    <t>ул. Цанко Церковски № 37</t>
  </si>
  <si>
    <t>43.07920951339717, 25.628163430576425</t>
  </si>
  <si>
    <t>ул. Никола Габровски № 30</t>
  </si>
  <si>
    <t>43.075539530507776, 25.62206622351018</t>
  </si>
  <si>
    <t>ул. Васил Левски № 29</t>
  </si>
  <si>
    <t>43.078665135953045, 25.62773181615483</t>
  </si>
  <si>
    <t>ул. Ивайло № 6</t>
  </si>
  <si>
    <t>43.08134341225356, 25.633865211971216</t>
  </si>
  <si>
    <t>ул. Краков № 2 Б, Хипермаркет Кауфланд</t>
  </si>
  <si>
    <t>43.07512465607838, 25.612338827230708</t>
  </si>
  <si>
    <t>ул. Васил Левски № 5</t>
  </si>
  <si>
    <t>43.081487520813994, 25.631459971419893</t>
  </si>
  <si>
    <t>ул. Никола Габровски № 1</t>
  </si>
  <si>
    <t>43.078211503256895, 25.626853792841374</t>
  </si>
  <si>
    <t>ул. Мармарлийска №37</t>
  </si>
  <si>
    <t>43.07362774591028, 25.62650563152923</t>
  </si>
  <si>
    <t>Дебелец</t>
  </si>
  <si>
    <t>Област Велико Търново, ул. Патриарх Евтимий № 52</t>
  </si>
  <si>
    <t>43.04329037092193, 25.620688998673522</t>
  </si>
  <si>
    <t>ул. Христо Смирненски № 2</t>
  </si>
  <si>
    <t>43.042790354656226, 25.619599617294593</t>
  </si>
  <si>
    <t>Килифарево</t>
  </si>
  <si>
    <t>ул. Георги Димитров 12</t>
  </si>
  <si>
    <t>42.99340117513023, 25.620448753273813</t>
  </si>
  <si>
    <t>Ресен</t>
  </si>
  <si>
    <t>община Велико Търново, пл. Свети Димитър Солунски № 7</t>
  </si>
  <si>
    <t>43.20099295130165, 25.550838187471115</t>
  </si>
  <si>
    <t>Самоводене</t>
  </si>
  <si>
    <t>общ. Велико Търново, ул. Отец Паисий 17</t>
  </si>
  <si>
    <t>43.20097929083637, 25.550848933488542</t>
  </si>
  <si>
    <t xml:space="preserve"> </t>
  </si>
  <si>
    <t>VTR06</t>
  </si>
  <si>
    <t>Горна Оряховица</t>
  </si>
  <si>
    <t>ул. Иван Вазов 20</t>
  </si>
  <si>
    <t>43.12391472779765, 25.690832426801123</t>
  </si>
  <si>
    <t>ул. Отец Паисий 11</t>
  </si>
  <si>
    <t>43.12119295148527, 25.690467175457396</t>
  </si>
  <si>
    <t>ул. Отец Паисий 72, ДКЦ - I ЕООД</t>
  </si>
  <si>
    <t>43.11647255633175, 25.69847773587736</t>
  </si>
  <si>
    <t>ул. Панайот Цвикев № 1</t>
  </si>
  <si>
    <t>43.12273962747129, 25.687804087984233</t>
  </si>
  <si>
    <t>ул. Янко Боянов № 9</t>
  </si>
  <si>
    <t>43.12090929025994, 25.69103199342677</t>
  </si>
  <si>
    <t>ул. Вичо Грънчаров № 10</t>
  </si>
  <si>
    <t>43.12808312420205, 25.683648367710536</t>
  </si>
  <si>
    <t>ул. Свети Княз Борис I № 14</t>
  </si>
  <si>
    <t>43.122197128561936, 25.69135031770544</t>
  </si>
  <si>
    <t>ул. Вичо Грънчаров № 12</t>
  </si>
  <si>
    <t>43.12827139390274, 25.683047921489248</t>
  </si>
  <si>
    <t>ул. Мано Тодоров № 7 А, хипермаркет КАУФЛАНД</t>
  </si>
  <si>
    <t>43.12298954825826, 25.683819996546234</t>
  </si>
  <si>
    <t>ул. Вичо Грънчаров № 2, аптека 2</t>
  </si>
  <si>
    <t>43.12460151008811, 25.686502217044286</t>
  </si>
  <si>
    <t>ул. Янко Боянов № 2А</t>
  </si>
  <si>
    <t>43.120451026264064, 25.68946798582597</t>
  </si>
  <si>
    <t>VTR13</t>
  </si>
  <si>
    <t>Елена</t>
  </si>
  <si>
    <t>ул. Иларион Макариополски 7</t>
  </si>
  <si>
    <t>42.92938023493836, 25.876936981726004</t>
  </si>
  <si>
    <t>ул. Стоян Михайловски 56</t>
  </si>
  <si>
    <t>42.93007479522555, 25.88451861045887</t>
  </si>
  <si>
    <t>42.92947536523949, 25.87991068174486</t>
  </si>
  <si>
    <t>ул. Ст. Михайловски 1</t>
  </si>
  <si>
    <t>42.92951882272467, 25.879841907783415</t>
  </si>
  <si>
    <t>VTR14</t>
  </si>
  <si>
    <t>Златарица</t>
  </si>
  <si>
    <t>ул. Георги Кънев № 1</t>
  </si>
  <si>
    <t>43.045696135314536, 25.891077925851782</t>
  </si>
  <si>
    <t>ул. Димитър Палев № 4</t>
  </si>
  <si>
    <t>43.04601760463426, 25.8906380435815</t>
  </si>
  <si>
    <t>VTR20</t>
  </si>
  <si>
    <t>Лясковец</t>
  </si>
  <si>
    <t>ул. Васил Левски № 1</t>
  </si>
  <si>
    <t>43.105146755746894, 25.71647225993245</t>
  </si>
  <si>
    <t>ул. Васил Левски № 6, аптека 2</t>
  </si>
  <si>
    <t>43.1048884564655, 25.717178361901844</t>
  </si>
  <si>
    <t>VTR22</t>
  </si>
  <si>
    <t>Павликени</t>
  </si>
  <si>
    <t>ул. Васил Петлешков 2 В</t>
  </si>
  <si>
    <t>43.236919169064436, 25.31447353888086</t>
  </si>
  <si>
    <t>ул. Васил Левски 3 А</t>
  </si>
  <si>
    <t>43.23768306304865, 25.304615640732113</t>
  </si>
  <si>
    <t>ул. Цар Иван Асен II № 15</t>
  </si>
  <si>
    <t>43.23705385950829, 25.304272317983717</t>
  </si>
  <si>
    <t>пл. Свобода № 22</t>
  </si>
  <si>
    <t>43.238922882700734, 25.3059151767212</t>
  </si>
  <si>
    <t>ул. Васил Левски № 10</t>
  </si>
  <si>
    <t>43.23703493313631, 25.303183177000218</t>
  </si>
  <si>
    <t>VTR26</t>
  </si>
  <si>
    <t>Полски Тръмбеш</t>
  </si>
  <si>
    <t>ул. Раковски 8</t>
  </si>
  <si>
    <t>43.36918509893144, 25.634515299758313</t>
  </si>
  <si>
    <t>ул. Търговска 78</t>
  </si>
  <si>
    <t>43.36914944989594, 25.63581701566137</t>
  </si>
  <si>
    <t>ул. Раковски 1</t>
  </si>
  <si>
    <t>43.369511665149524, 25.63509197148893</t>
  </si>
  <si>
    <t>ул. Търговска № 43 А</t>
  </si>
  <si>
    <t>43.36796064651468, 25.635558945805684</t>
  </si>
  <si>
    <t>VTR28</t>
  </si>
  <si>
    <t>Свищов</t>
  </si>
  <si>
    <t>Овча могила</t>
  </si>
  <si>
    <t>Община Свищов, ул. Детелина № 1 А</t>
  </si>
  <si>
    <t>43.43537457435161, 25.262456178989765</t>
  </si>
  <si>
    <t>ул. Патриарх Евтимий № 97 А</t>
  </si>
  <si>
    <t>43.61287932995575, 25.356254398950227</t>
  </si>
  <si>
    <t>ул. Петър Ангелов 1, аптека 2</t>
  </si>
  <si>
    <t>43.61454207050888, 25.346009469050223</t>
  </si>
  <si>
    <t>ул. "Цар Освободител" № 2</t>
  </si>
  <si>
    <t>43.61831741455515, 25.343031933494807</t>
  </si>
  <si>
    <t>ул. Алеко Константинов № 26</t>
  </si>
  <si>
    <t>43.61877709585938, 25.338176188649772</t>
  </si>
  <si>
    <t>ул. Трети март № 39</t>
  </si>
  <si>
    <t>43.61511767195812, 25.354416858993286</t>
  </si>
  <si>
    <t>VTR31</t>
  </si>
  <si>
    <t>Стражица</t>
  </si>
  <si>
    <t>ул. "Михал Друмев" № 3</t>
  </si>
  <si>
    <t>43.22577648376664, 25.95939373506227</t>
  </si>
  <si>
    <t>Кесарево</t>
  </si>
  <si>
    <t>общ. Стражица, обл. Велико търново</t>
  </si>
  <si>
    <t>43.15118785567041, 25.972410238459698</t>
  </si>
  <si>
    <t>VTR32</t>
  </si>
  <si>
    <t>Сухиндол</t>
  </si>
  <si>
    <t>VRC</t>
  </si>
  <si>
    <t>VRC05</t>
  </si>
  <si>
    <t>Враца</t>
  </si>
  <si>
    <t>Борован</t>
  </si>
  <si>
    <t>община Борован, ул. Ангел Йошков № 2</t>
  </si>
  <si>
    <t>43.42728932450997, 23.75482641124815</t>
  </si>
  <si>
    <t>VRC08</t>
  </si>
  <si>
    <t>Бяла Слатина</t>
  </si>
  <si>
    <t>ул. Димитър Благоев 98</t>
  </si>
  <si>
    <t>43.502497536095795, 23.872574267118342</t>
  </si>
  <si>
    <t>ул. Хан Крум 73</t>
  </si>
  <si>
    <t>43.47105692271044, 23.944895056230052</t>
  </si>
  <si>
    <t>ул. Хан Крум № 63</t>
  </si>
  <si>
    <t>43.471309972128296, 23.943889227865625</t>
  </si>
  <si>
    <t>ул. Захари Стоянов № 1-поликлиника</t>
  </si>
  <si>
    <t>43.478145414898556, 23.929042915194593</t>
  </si>
  <si>
    <t>ул. Христо Ботев № 6</t>
  </si>
  <si>
    <t>43.471653488492755, 23.94474406576502</t>
  </si>
  <si>
    <t>Габаре</t>
  </si>
  <si>
    <t>Община Бяла Слатина</t>
  </si>
  <si>
    <t>43.306476357783865, 23.91520383060088</t>
  </si>
  <si>
    <t>Търнава</t>
  </si>
  <si>
    <t>общ. Бяла Слатина, ул. Г. Димитров 115</t>
  </si>
  <si>
    <t>43.50315224252856, 23.882122145912785</t>
  </si>
  <si>
    <t>VRC10</t>
  </si>
  <si>
    <t>ул. Иванка Ботева 1</t>
  </si>
  <si>
    <t>43.205094122401285, 23.548682587877526</t>
  </si>
  <si>
    <t>ул. 2 - ри юни 111, аптека - изток</t>
  </si>
  <si>
    <t>43.197652354154144, 23.56194516308013</t>
  </si>
  <si>
    <t>ул. Леонова 74, бл. Химик 11-2</t>
  </si>
  <si>
    <t>43.199919497398774, 23.55851109702712</t>
  </si>
  <si>
    <t>жк Дъбника, кв. 116, район 18, до бл. 14</t>
  </si>
  <si>
    <t>43.22443662938681, 23.54586136681369</t>
  </si>
  <si>
    <t>жк Дъбника, Общински пазар, до бл. 10</t>
  </si>
  <si>
    <t>43.2222836339776, 23.546583968766832</t>
  </si>
  <si>
    <t>бул. Втори юни 68</t>
  </si>
  <si>
    <t>43.197268856888606, 23.561363673215105</t>
  </si>
  <si>
    <t>ул. Леонова 21</t>
  </si>
  <si>
    <t>43.20163454761829, 23.552194428874333</t>
  </si>
  <si>
    <t>ул.Втори юни 64</t>
  </si>
  <si>
    <t>43.198612795534146, 23.55925944895993</t>
  </si>
  <si>
    <t>ул. Христо Ботев № 52</t>
  </si>
  <si>
    <t>43.20654244242449, 23.54778242564386</t>
  </si>
  <si>
    <t>бул. Христо Ботев № 69, ет. 1</t>
  </si>
  <si>
    <t>43.207243170075884, 23.54640488802362</t>
  </si>
  <si>
    <t>бул. Втори юни № 111</t>
  </si>
  <si>
    <t>43.19772842111115, 23.561815254359843</t>
  </si>
  <si>
    <t>ж.к. Дъбника, ул. Славянска, до бл. 7</t>
  </si>
  <si>
    <t>43.221231270894066, 23.54683567841958</t>
  </si>
  <si>
    <t>ул. Мито Орозов №16</t>
  </si>
  <si>
    <t>43.208827504815986, 23.549787535835524</t>
  </si>
  <si>
    <t>ул. Оборище № 7, хипермаркет Кауфланд</t>
  </si>
  <si>
    <t>43.20882163992588, 23.549790218044443</t>
  </si>
  <si>
    <t>бул. Демокрация 14</t>
  </si>
  <si>
    <t>43.205699980130035, 23.555227971366413</t>
  </si>
  <si>
    <t>ул. Илия Кръстеняков 1, БИЛЛА МАРКЕТ</t>
  </si>
  <si>
    <t>43.20489513118584, 23.555228797952836</t>
  </si>
  <si>
    <t>ул. Кръстьо Българията № 19</t>
  </si>
  <si>
    <t>43.205362772547105, 23.553454934700078</t>
  </si>
  <si>
    <t>ул. Втори юни № 68, ДКЦ-1</t>
  </si>
  <si>
    <t>43.197283253062714, 23.561338010373774</t>
  </si>
  <si>
    <t>ж.к. Дъбника, кв. 119</t>
  </si>
  <si>
    <t>43.22375057820316, 23.55213042718144</t>
  </si>
  <si>
    <t>бул. Втори юни № 111, етаж 0, магазин 1</t>
  </si>
  <si>
    <t>43.1978535616946, 23.562335256742827</t>
  </si>
  <si>
    <t>ул. Никола Симов-Куруто № 8</t>
  </si>
  <si>
    <t>43.19868820353872, 23.546310638380053</t>
  </si>
  <si>
    <t>ул. Ал. Стамболийски № 1, аптека 2</t>
  </si>
  <si>
    <t>43.20756317440281, 23.55206770596444</t>
  </si>
  <si>
    <t>ж.к. Дъбника, УПИ-II-149, кв. 34</t>
  </si>
  <si>
    <t>43.2221007700576, 23.546094125341824</t>
  </si>
  <si>
    <t>ул. Александър Стамболийски № 1</t>
  </si>
  <si>
    <t>43.20764758015059, 23.552390534142496</t>
  </si>
  <si>
    <t>бул. Демокрация № 16, Търговски център Суми, ет. 1, помещение 1</t>
  </si>
  <si>
    <t>43.20510812163057, 23.556139806953457</t>
  </si>
  <si>
    <t>Лиляче</t>
  </si>
  <si>
    <t>ул. Георги Димитров</t>
  </si>
  <si>
    <t>43.32153249060815, 23.522191861470677</t>
  </si>
  <si>
    <t>VRC20</t>
  </si>
  <si>
    <t>Козлодуй</t>
  </si>
  <si>
    <t>Бутан</t>
  </si>
  <si>
    <t>общ. Козлодуй, пл. Централен</t>
  </si>
  <si>
    <t>43.65069969699815, 23.752359680994154</t>
  </si>
  <si>
    <t>Гложене</t>
  </si>
  <si>
    <t>общ. Козлодуй, бл. 322, вх. А</t>
  </si>
  <si>
    <t>42.98547070996507, 24.187299686838053</t>
  </si>
  <si>
    <t>ул. Св. Св. Кирил и Методий 2</t>
  </si>
  <si>
    <t>43.77624699905038, 23.729321370202676</t>
  </si>
  <si>
    <t>бл. 70</t>
  </si>
  <si>
    <t>43.77967074344809, 23.724607449084083</t>
  </si>
  <si>
    <t>ул. Св. Св. Кирил и Методий 1, МЦ - 1</t>
  </si>
  <si>
    <t>43.77217678563727, 23.72580972255192</t>
  </si>
  <si>
    <t>ул. Васил Воденичарски № 1</t>
  </si>
  <si>
    <t>43.778144901024696, 23.728866423910972</t>
  </si>
  <si>
    <t>ул. Христо Ботев, УПИ III, кв. 259, Търговски комплекс Сони</t>
  </si>
  <si>
    <t>43.77519927448227, 23.734238180796563</t>
  </si>
  <si>
    <t>АЕЦ 5-ти блок</t>
  </si>
  <si>
    <t>43.74437816505606, 23.76676173029212</t>
  </si>
  <si>
    <t>ул. София №13</t>
  </si>
  <si>
    <t>43.77454811546049, 23.73684703271053</t>
  </si>
  <si>
    <t>ж.к. 3 Ю, бл. 12 А-пристройка</t>
  </si>
  <si>
    <t>43.774908042613546, 23.73256950610364</t>
  </si>
  <si>
    <t>ул. Христо Ботев № 55 А</t>
  </si>
  <si>
    <t>43.78247843323865, 23.72200536483313</t>
  </si>
  <si>
    <t>Хърлец</t>
  </si>
  <si>
    <t>област Враца, община Козлодуй</t>
  </si>
  <si>
    <t>43.708915236010455, 23.830902404900844</t>
  </si>
  <si>
    <t>VRC21</t>
  </si>
  <si>
    <t>Криводол</t>
  </si>
  <si>
    <t>ул. Освобождение 3</t>
  </si>
  <si>
    <t>43.371665782758775, 23.481263905764273</t>
  </si>
  <si>
    <t>VRC27</t>
  </si>
  <si>
    <t>Мездра</t>
  </si>
  <si>
    <t>ул. Христо Ботев 59</t>
  </si>
  <si>
    <t>43.141574724903634, 23.707799328625914</t>
  </si>
  <si>
    <t>ул. Христо Ботев 21</t>
  </si>
  <si>
    <t>43.142795408025016, 23.71693171749399</t>
  </si>
  <si>
    <t>ул. Янко Сакъзов № 33</t>
  </si>
  <si>
    <t>43.147818274313074, 23.708972120656156</t>
  </si>
  <si>
    <t>ул. Иван Вазов № 6, ет. 1</t>
  </si>
  <si>
    <t>43.14300211283791, 23.712979599811412</t>
  </si>
  <si>
    <t>ул. Христо Ботев № 35</t>
  </si>
  <si>
    <t>43.14250875699304, 23.713645113209182</t>
  </si>
  <si>
    <t>VRC28</t>
  </si>
  <si>
    <t>Мизия</t>
  </si>
  <si>
    <t>Липница</t>
  </si>
  <si>
    <t>Община Мизия, ул. Г.Димитров 27</t>
  </si>
  <si>
    <t>43.02927412891943, 23.755030921230233</t>
  </si>
  <si>
    <t>ул. Георги Димитров 47</t>
  </si>
  <si>
    <t>43.708875721902544, 23.83077715738979</t>
  </si>
  <si>
    <t>Софрониево</t>
  </si>
  <si>
    <t>община Мизия, ул. Веслец 1</t>
  </si>
  <si>
    <t>43.6356731343237, 23.786177499430018</t>
  </si>
  <si>
    <t>VRC31</t>
  </si>
  <si>
    <t>Оряхово</t>
  </si>
  <si>
    <t>ул. Васил Левски 10</t>
  </si>
  <si>
    <t>43.73656728688396, 23.959714137018125</t>
  </si>
  <si>
    <t>ул. Арх. Цолов 98</t>
  </si>
  <si>
    <t>43.73164202923663, 23.955247772901437</t>
  </si>
  <si>
    <t>ул. Архитект Цолов № 8</t>
  </si>
  <si>
    <t>43.73566991780383, 23.95835315067622</t>
  </si>
  <si>
    <t>Селановци</t>
  </si>
  <si>
    <t>Община Оряхово, ул. Сергей Румянцев 24</t>
  </si>
  <si>
    <t>43.67359073739277, 24.00141981077684</t>
  </si>
  <si>
    <t>VRC32</t>
  </si>
  <si>
    <t>Роман</t>
  </si>
  <si>
    <t>ул. Христо Ботев 17</t>
  </si>
  <si>
    <t>43.148608165947685, 23.925106109267475</t>
  </si>
  <si>
    <t>VRC35</t>
  </si>
  <si>
    <t>Хайредин</t>
  </si>
  <si>
    <t>Михайлово</t>
  </si>
  <si>
    <t>общ. Хайредин, ул. Георги Димитров 23</t>
  </si>
  <si>
    <t>43.57322886587716, 23.600690549984076</t>
  </si>
  <si>
    <t>ул. Георги Димитров 111</t>
  </si>
  <si>
    <t>43.6014032593216, 23.662683995680336</t>
  </si>
  <si>
    <t>община Хайредин, ул. Георги Димитров № 8</t>
  </si>
  <si>
    <t>43.60031977468834, 23.660472890503172</t>
  </si>
  <si>
    <t>VID</t>
  </si>
  <si>
    <t>VID01</t>
  </si>
  <si>
    <t>Видин</t>
  </si>
  <si>
    <t>Белоградчик</t>
  </si>
  <si>
    <t>ул. Княз Борис І № 6</t>
  </si>
  <si>
    <t>43.625726616980714, 22.6851337775233</t>
  </si>
  <si>
    <t>бул. Съединение 9</t>
  </si>
  <si>
    <t>43.62709829507294, 22.68379577091816</t>
  </si>
  <si>
    <t>VID03</t>
  </si>
  <si>
    <t>Бойница</t>
  </si>
  <si>
    <t>VID06</t>
  </si>
  <si>
    <t>Брегово</t>
  </si>
  <si>
    <t>пл. Централен 1</t>
  </si>
  <si>
    <t>44.152105454947694, 22.638298610724508</t>
  </si>
  <si>
    <t>VID09</t>
  </si>
  <si>
    <t>ул. Цар Александър ІІ № 12</t>
  </si>
  <si>
    <t>43.983930173847675, 22.876435936765088</t>
  </si>
  <si>
    <t>ул. Цар Симеон Велики 8</t>
  </si>
  <si>
    <t>43.98592042241309, 22.875795659974564</t>
  </si>
  <si>
    <t>ул. Александър Батенберг 6</t>
  </si>
  <si>
    <t>43.98416111121911, 22.87595973769912</t>
  </si>
  <si>
    <t>ул. Екзарх Йосиф 1</t>
  </si>
  <si>
    <t>43.98639927459968, 22.874931116360578</t>
  </si>
  <si>
    <t>бул. Панония № 56, вх. Б</t>
  </si>
  <si>
    <t>44.000123681573136, 22.87055679336977</t>
  </si>
  <si>
    <t>ул. Търговска 23</t>
  </si>
  <si>
    <t>43.987802468360336, 22.87532347557545</t>
  </si>
  <si>
    <t>ул. Димитър Маринов № 2</t>
  </si>
  <si>
    <t>43.98635936642177, 22.875063799487794</t>
  </si>
  <si>
    <t>бул. Панония № 41, хипермаркет Кауфланд</t>
  </si>
  <si>
    <t>44.0007193538376, 22.868782515333407</t>
  </si>
  <si>
    <t>ул. Христо Ботев 93 А</t>
  </si>
  <si>
    <t>43.99906651736649, 22.87684672596021</t>
  </si>
  <si>
    <t>ул. Витоша 2</t>
  </si>
  <si>
    <t>43.986259608816034, 22.87602020029722</t>
  </si>
  <si>
    <t>ул. Хан Аспарух № 8</t>
  </si>
  <si>
    <t>43.988161284111, 22.871488542396715</t>
  </si>
  <si>
    <t>ул. Търговска № 2</t>
  </si>
  <si>
    <t>43.98735618602089, 22.876497309677248</t>
  </si>
  <si>
    <t>ж.к. Стефан Стамболов, бл. 3, вх. А, ап. 1</t>
  </si>
  <si>
    <t>43.98998766712138, 22.8751363697321</t>
  </si>
  <si>
    <t>ул. Цар Симеон Велики 119 А</t>
  </si>
  <si>
    <t>43.9986231086987, 22.878553926704377</t>
  </si>
  <si>
    <t>ул. Христо Ботев № 144</t>
  </si>
  <si>
    <t>43.990979518082625, 22.870235908356833</t>
  </si>
  <si>
    <t>бул. Широка, Търговски център № 6</t>
  </si>
  <si>
    <t>43.99524541718187, 22.870167077672846</t>
  </si>
  <si>
    <t>бул. Панония 56 В</t>
  </si>
  <si>
    <t>44.00037768421446, 22.87078879512153</t>
  </si>
  <si>
    <t>ул. Цар Симеон Велики № 68</t>
  </si>
  <si>
    <t>43.99397672828711, 22.87676454752086</t>
  </si>
  <si>
    <t>43.986993489133816, 22.876251738029534</t>
  </si>
  <si>
    <t>бул. Панония № 21</t>
  </si>
  <si>
    <t>43.99759067394737, 22.86827784263084</t>
  </si>
  <si>
    <t>ул. Цар Симеон Велики № 38</t>
  </si>
  <si>
    <t>43.98924049084799, 22.87442982788645</t>
  </si>
  <si>
    <t>43.9870607127122, 22.875791597722433</t>
  </si>
  <si>
    <t>Търговско-развлекателен център МОЛ Видин, партер</t>
  </si>
  <si>
    <t>43.98719851616497, 22.875078664520245</t>
  </si>
  <si>
    <t>ул. Цар Симеон Велики № 107</t>
  </si>
  <si>
    <t>43.99451303005483, 22.87671884398574</t>
  </si>
  <si>
    <t>ул. Градинска № 22</t>
  </si>
  <si>
    <t>43.986538158869486, 22.87529374813067</t>
  </si>
  <si>
    <t>ул. Княз Александър Батенберг № 8</t>
  </si>
  <si>
    <t>43.98483467373376, 22.87586401683321</t>
  </si>
  <si>
    <t>Градец</t>
  </si>
  <si>
    <t>ул. Петнадесета №11</t>
  </si>
  <si>
    <t>44.02893852050908, 22.75420110661794</t>
  </si>
  <si>
    <t>VID15</t>
  </si>
  <si>
    <t>Грамада</t>
  </si>
  <si>
    <t>VID16</t>
  </si>
  <si>
    <t>Димово</t>
  </si>
  <si>
    <t>VID22</t>
  </si>
  <si>
    <t>Кула</t>
  </si>
  <si>
    <t>ул. Възраждане № 60</t>
  </si>
  <si>
    <t>43.88832969314462, 22.522049470203836</t>
  </si>
  <si>
    <t>VID25</t>
  </si>
  <si>
    <t>Макреш</t>
  </si>
  <si>
    <t>VID30</t>
  </si>
  <si>
    <t>Ново село</t>
  </si>
  <si>
    <t>VID33</t>
  </si>
  <si>
    <t>Ружинци</t>
  </si>
  <si>
    <t>Дреновец</t>
  </si>
  <si>
    <t>общ. Ружинци, ул. Христо Ботев 6</t>
  </si>
  <si>
    <t>43.68796426636392, 22.958898445740004</t>
  </si>
  <si>
    <t>VID37</t>
  </si>
  <si>
    <t>Чупрене</t>
  </si>
  <si>
    <t>GAB</t>
  </si>
  <si>
    <t>GAB05</t>
  </si>
  <si>
    <t>Габрово</t>
  </si>
  <si>
    <t>ул. Нарцис 1</t>
  </si>
  <si>
    <t>42.8843295743083, 25.313210646377634</t>
  </si>
  <si>
    <t>ул. Лазурна 1</t>
  </si>
  <si>
    <t>42.896502157261395, 25.31551433703102</t>
  </si>
  <si>
    <t>ул. Йосиф Соколски 21</t>
  </si>
  <si>
    <t>42.861560353771004, 25.326604044523275</t>
  </si>
  <si>
    <t>ул. Юрий Венелин 3</t>
  </si>
  <si>
    <t>42.868877025888665, 25.31991891711687</t>
  </si>
  <si>
    <t>ул. Брянска 96</t>
  </si>
  <si>
    <t>42.884298693381844, 25.317869187839197</t>
  </si>
  <si>
    <t>бул. Могильов 84</t>
  </si>
  <si>
    <t>42.89303477238381, 25.312827033168684</t>
  </si>
  <si>
    <t>ул. Александър Стамболийски 1</t>
  </si>
  <si>
    <t>42.8882648208269, 25.320372270131358</t>
  </si>
  <si>
    <t>ул. Свищовска № 89</t>
  </si>
  <si>
    <t>42.89558014927624, 25.309563746935474</t>
  </si>
  <si>
    <t>бул. Априлов № 51</t>
  </si>
  <si>
    <t>42.86115892575426, 25.321927308987302</t>
  </si>
  <si>
    <t>бул. Могильов № 47</t>
  </si>
  <si>
    <t>42.88557920328897, 25.313155544287415</t>
  </si>
  <si>
    <t>ул. Орловска № 87</t>
  </si>
  <si>
    <t>42.87883333677216, 25.32030262154238</t>
  </si>
  <si>
    <t>ул. Скобелевска 28 А</t>
  </si>
  <si>
    <t>42.8725400427865, 25.316239903047126</t>
  </si>
  <si>
    <t>ул. Даскал Цвятко № 2</t>
  </si>
  <si>
    <t>42.873662603939586, 25.31986768636762</t>
  </si>
  <si>
    <t>ул. Транспортна 2</t>
  </si>
  <si>
    <t>42.87942545802574, 25.315893395403236</t>
  </si>
  <si>
    <t>ул. Константин Иречек № 1</t>
  </si>
  <si>
    <t>42.871769017060366, 25.31923950463025</t>
  </si>
  <si>
    <t>бул. Трети март № 3</t>
  </si>
  <si>
    <t>42.85985198928487, 25.32247225072317</t>
  </si>
  <si>
    <t>бул. Априлов № 26</t>
  </si>
  <si>
    <t>42.868826568526714, 25.31674378798731</t>
  </si>
  <si>
    <t>ул. Райчо Каролев № 2</t>
  </si>
  <si>
    <t>42.86866796647599, 25.318781240922846</t>
  </si>
  <si>
    <t>ул. Чардафон № 6</t>
  </si>
  <si>
    <t>42.873045270484454, 25.315059391389553</t>
  </si>
  <si>
    <t>ул. Ивайло № 6, Хипермаркет Кауфланд</t>
  </si>
  <si>
    <t>42.88318469160627, 25.320516033377526</t>
  </si>
  <si>
    <t>бул. "Столетов" № 131</t>
  </si>
  <si>
    <t>42.84939375892609, 25.339372941274714</t>
  </si>
  <si>
    <t>ул. Свищовска № 91, ет. 1</t>
  </si>
  <si>
    <t>42.89682947320195, 25.309464130395916</t>
  </si>
  <si>
    <t>бул. Столетов № 63</t>
  </si>
  <si>
    <t>42.854492812222055, 25.338557200573522</t>
  </si>
  <si>
    <t>ул. Цанко Дюстабанов № 18</t>
  </si>
  <si>
    <t>42.87130763716544, 25.318856212099355</t>
  </si>
  <si>
    <t>ул. Априловска № 10</t>
  </si>
  <si>
    <t>42.87111272547877, 25.317293713906448</t>
  </si>
  <si>
    <t>ул. Христо Смирненски № 33</t>
  </si>
  <si>
    <t>42.88913766550089, 25.321515461999596</t>
  </si>
  <si>
    <t>бул. Могильов № 28</t>
  </si>
  <si>
    <t>42.8861234650493, 25.313624981050747</t>
  </si>
  <si>
    <t>ул. Радецка № 1</t>
  </si>
  <si>
    <t>42.874141702097745, 25.319023949467812</t>
  </si>
  <si>
    <t>GAB12</t>
  </si>
  <si>
    <t>Дряново</t>
  </si>
  <si>
    <t>ул. Шипка 123</t>
  </si>
  <si>
    <t>42.974660128969894, 25.473315611936293</t>
  </si>
  <si>
    <t>ул. Шипка 86</t>
  </si>
  <si>
    <t>42.97681602674931, 25.47543101618766</t>
  </si>
  <si>
    <t>ул. Никола Мушанов № 4, ет. 1</t>
  </si>
  <si>
    <t>42.977263759107046, 25.476527061170053</t>
  </si>
  <si>
    <t>GAB29</t>
  </si>
  <si>
    <t>Севлиево</t>
  </si>
  <si>
    <t>ул. Устабашиев 28</t>
  </si>
  <si>
    <t>43.02860735885225, 25.107545757249348</t>
  </si>
  <si>
    <t>жк Д - р Атанас Москов 29</t>
  </si>
  <si>
    <t>43.03024417755873, 25.088955449455653</t>
  </si>
  <si>
    <t>ул. Верещагин 6</t>
  </si>
  <si>
    <t>43.018631261361264, 25.100187484538328</t>
  </si>
  <si>
    <t>ул. Св.Св. Кирил и Методий 39</t>
  </si>
  <si>
    <t>43.02572678618267, 25.09583510764525</t>
  </si>
  <si>
    <t>ул. Стара планина № 34</t>
  </si>
  <si>
    <t>43.0251731074348, 25.10047581585083</t>
  </si>
  <si>
    <t>ул. Росица 43 Д</t>
  </si>
  <si>
    <t>43.02302681187681, 25.103568346679488</t>
  </si>
  <si>
    <t>ул. Стара планина 79</t>
  </si>
  <si>
    <t>43.02498695239167, 25.100411589876977</t>
  </si>
  <si>
    <t>ул. Стефан Пешев 46</t>
  </si>
  <si>
    <t>43.02714633896867, 25.101476345345922</t>
  </si>
  <si>
    <t>ул. Стефан Пешев № 147 А</t>
  </si>
  <si>
    <t>43.029480673826384, 25.088510759939396</t>
  </si>
  <si>
    <t>ул. Св. Св. Кирил и Методий № 2</t>
  </si>
  <si>
    <t>43.02464124384653, 25.10087952479587</t>
  </si>
  <si>
    <t>ул. Стара планина № 78, Хипермаркет Кауфланд</t>
  </si>
  <si>
    <t>43.02170469655464, 25.0954114340725</t>
  </si>
  <si>
    <t>Плачковци</t>
  </si>
  <si>
    <t>пл. Илинден № 6</t>
  </si>
  <si>
    <t>42.82524374889858, 25.482129318455947</t>
  </si>
  <si>
    <t>GAB35</t>
  </si>
  <si>
    <t>Трявна</t>
  </si>
  <si>
    <t>ул. Ангел Кънчев 132 В</t>
  </si>
  <si>
    <t>42.87134985827514, 25.49739138160851</t>
  </si>
  <si>
    <t>ул. Ангел Кънчев 40</t>
  </si>
  <si>
    <t>42.8668415966669, 25.492460794807286</t>
  </si>
  <si>
    <t>ул. Ангел Кънчев 80</t>
  </si>
  <si>
    <t>42.86735057846189, 25.492725071355416</t>
  </si>
  <si>
    <t>ул. Ангел Кънчев № 16</t>
  </si>
  <si>
    <t>42.866114628750246, 25.489923059959374</t>
  </si>
  <si>
    <t>DOB</t>
  </si>
  <si>
    <t>DOB03</t>
  </si>
  <si>
    <t>Добрич</t>
  </si>
  <si>
    <t>Балчик</t>
  </si>
  <si>
    <t>Албена</t>
  </si>
  <si>
    <t>Медицински център Медика-Албена-партер</t>
  </si>
  <si>
    <t>43.36722335521972, 28.078909778780083</t>
  </si>
  <si>
    <t>ул. Асен Петков № 21</t>
  </si>
  <si>
    <t>43.42116473683383, 28.162840893300856</t>
  </si>
  <si>
    <t>ж.к. Балик, бл. 22</t>
  </si>
  <si>
    <t>43.42134390012645, 28.162669454414146</t>
  </si>
  <si>
    <t>ул. Христо Ботев № 19</t>
  </si>
  <si>
    <t>43.4209996778801, 28.164113464987206</t>
  </si>
  <si>
    <t>област Добрич, ул. Черно Море № 5</t>
  </si>
  <si>
    <t>43.40569105565196, 28.166922672825006</t>
  </si>
  <si>
    <t>ул. Черно море № 33, вх. Г</t>
  </si>
  <si>
    <t>43.40884498555187, 28.16540706401991</t>
  </si>
  <si>
    <t>Кранево</t>
  </si>
  <si>
    <t>община Балчик, ул. "Черно море" № 2 А</t>
  </si>
  <si>
    <t>43.34361219154999, 28.054707009881874</t>
  </si>
  <si>
    <t>община Балчик, ул. Черноморска № 32</t>
  </si>
  <si>
    <t>43.34186707762951, 28.061965806510887</t>
  </si>
  <si>
    <t>Оброчище</t>
  </si>
  <si>
    <t>обл. Добрич, ул. Черно море № 3</t>
  </si>
  <si>
    <t>43.398651346062145, 28.050724024916192</t>
  </si>
  <si>
    <t>община Балчик, ул. Тимок № 4</t>
  </si>
  <si>
    <t>43.40403592284036, 28.043235204475984</t>
  </si>
  <si>
    <t>DOB12</t>
  </si>
  <si>
    <t>Генерал Тошево</t>
  </si>
  <si>
    <t>ул. Трети март № 25А</t>
  </si>
  <si>
    <t>43.70324775086669, 28.040873463655938</t>
  </si>
  <si>
    <t>област Добрич, ул. Трети Март № 10</t>
  </si>
  <si>
    <t>43.701153399829145, 28.038660918718026</t>
  </si>
  <si>
    <t>Кардам</t>
  </si>
  <si>
    <t>общ. Ген. Тошево, ул. Червеноармейска 8</t>
  </si>
  <si>
    <t>43.75144166391572, 28.106161705403025</t>
  </si>
  <si>
    <t>DOB15</t>
  </si>
  <si>
    <t>Добрич-селска</t>
  </si>
  <si>
    <t>Карапелит</t>
  </si>
  <si>
    <t>община Добрич, парц. IX 322, кв. 20, ет. 1</t>
  </si>
  <si>
    <t>43.64891897652591, 27.567972157349427</t>
  </si>
  <si>
    <t>DOB17</t>
  </si>
  <si>
    <t>Каварна</t>
  </si>
  <si>
    <t>Българево</t>
  </si>
  <si>
    <t>община Каварна, ул. Двадесет и девет № 2 Б</t>
  </si>
  <si>
    <t>43.401357164878725, 28.411504144864754</t>
  </si>
  <si>
    <t>ул. България 30</t>
  </si>
  <si>
    <t>43.43545723107604, 28.33808124818646</t>
  </si>
  <si>
    <t>ул. Димитър Дончев № 8</t>
  </si>
  <si>
    <t>43.43505549638501, 28.33990964401279</t>
  </si>
  <si>
    <t>ул. България № 30, ет. 1-аптека 2</t>
  </si>
  <si>
    <t>43.43543071606183, 28.338215567572377</t>
  </si>
  <si>
    <t>ул. Братя Шкорпил № 2</t>
  </si>
  <si>
    <t>43.43506579403977, 28.337466997188685</t>
  </si>
  <si>
    <t>DOB20</t>
  </si>
  <si>
    <t>Крушари</t>
  </si>
  <si>
    <t>DOB27</t>
  </si>
  <si>
    <t>Тервел</t>
  </si>
  <si>
    <t>ул. Цар Калоян № 6</t>
  </si>
  <si>
    <t>43.747771966569665, 27.405207564417186</t>
  </si>
  <si>
    <t>ул. Хан Аспарух 28</t>
  </si>
  <si>
    <t>43.745736023589444, 27.4101255141225</t>
  </si>
  <si>
    <t>област Добрич, ул. Хан Аспарух № 83 А</t>
  </si>
  <si>
    <t>43.742672282145364, 27.415319844095237</t>
  </si>
  <si>
    <t>DOB28</t>
  </si>
  <si>
    <t>ул. Независимост 18</t>
  </si>
  <si>
    <t>43.5681206230021, 27.824538098510057</t>
  </si>
  <si>
    <t>бул. 25-ти септември 68, ДКЦ – 2 – Добрич</t>
  </si>
  <si>
    <t>43.57774400038545, 27.828878888080943</t>
  </si>
  <si>
    <t>ул. Независимост 15</t>
  </si>
  <si>
    <t>43.5668717445564, 27.8212219117396</t>
  </si>
  <si>
    <t>ул. Любен Каравелов 5 - 7</t>
  </si>
  <si>
    <t>43.56676856861194, 27.822796383319233</t>
  </si>
  <si>
    <t>ул. Янтра 1</t>
  </si>
  <si>
    <t>43.56313440343546, 27.83480682236398</t>
  </si>
  <si>
    <t>ул. Трети март 4, вх. А</t>
  </si>
  <si>
    <t>43.56505205575547, 27.830162486247172</t>
  </si>
  <si>
    <t>ул. Панайот Хитов 34, аптека - 2</t>
  </si>
  <si>
    <t>43.561561509513716, 27.818742955749485</t>
  </si>
  <si>
    <t>бул. 25-ти септември, ЦГЧ, пешеходна зона Б, аптека 2</t>
  </si>
  <si>
    <t>43.571603783647646, 27.827916457044356</t>
  </si>
  <si>
    <t>ул. Димитър Петков № 4 А</t>
  </si>
  <si>
    <t>43.57124983447169, 27.83213986127119</t>
  </si>
  <si>
    <t>ж.к. Русия 1, УПИ-ІІІ, кв. 509</t>
  </si>
  <si>
    <t>43.570304780609185, 27.834060850903516</t>
  </si>
  <si>
    <t>ул. Отец Паисий 34</t>
  </si>
  <si>
    <t>43.570377474082136, 27.833566876249574</t>
  </si>
  <si>
    <t>ул. Орфей 18</t>
  </si>
  <si>
    <t>43.571770603903076, 27.847175528681596</t>
  </si>
  <si>
    <t>ул. Дойран № 4, ет. 1</t>
  </si>
  <si>
    <t>43.56979214026203, 27.830944501506632</t>
  </si>
  <si>
    <t>бул. Добруджа 12</t>
  </si>
  <si>
    <t>43.57058336902994, 27.841623149771255</t>
  </si>
  <si>
    <t>ул. Христо Ботев № 83</t>
  </si>
  <si>
    <t>43.574696902042234, 27.842747484743853</t>
  </si>
  <si>
    <t>ул. Независимост № 3-В, партерен етаж</t>
  </si>
  <si>
    <t>43.56906063557445, 27.827488379340362</t>
  </si>
  <si>
    <t>бул. 25-ти Септември № 18</t>
  </si>
  <si>
    <t>43.56333283132716, 27.832200651767987</t>
  </si>
  <si>
    <t>ул. Панайот Хитов № 28-Б</t>
  </si>
  <si>
    <t>43.562620465183514, 27.818265556095778</t>
  </si>
  <si>
    <t>ул. Панайот Хитов № 34</t>
  </si>
  <si>
    <t>43.561274936809596, 27.818815963488973</t>
  </si>
  <si>
    <t>пл. Свобода № 2</t>
  </si>
  <si>
    <t>43.56915384745545, 27.829167097721967</t>
  </si>
  <si>
    <t>ул. "Димитър Ковачев" № 17-В-2</t>
  </si>
  <si>
    <t>43.577291841317106, 27.84569880331773</t>
  </si>
  <si>
    <t>ул. Батак №13</t>
  </si>
  <si>
    <t>43.571155610002755, 27.834262834632096</t>
  </si>
  <si>
    <t>ул. Христо Ботев № 77А</t>
  </si>
  <si>
    <t>43.574384393599054, 27.840649125414487</t>
  </si>
  <si>
    <t>ул. П. Р. Тошев № 13</t>
  </si>
  <si>
    <t>43.57060214607479, 27.834468368369418</t>
  </si>
  <si>
    <t>бул. 25-ти Септември № 21 А</t>
  </si>
  <si>
    <t>43.565456673526505, 27.839444476221583</t>
  </si>
  <si>
    <t>бул. 25-ти Септември бл. 29</t>
  </si>
  <si>
    <t>43.570973325298525, 27.83147362111533</t>
  </si>
  <si>
    <t>ж.к. Русия 1, ул. Дунав № 55, хипермаркет Кауфланд</t>
  </si>
  <si>
    <t>43.57028185638509, 27.828641575327694</t>
  </si>
  <si>
    <t>ул. Димитър Петков № 3, ДКЦ-1</t>
  </si>
  <si>
    <t>43.57096914565152, 27.831539092573458</t>
  </si>
  <si>
    <t>бул. Добруджа № 4</t>
  </si>
  <si>
    <t>43.56824504361052, 27.846760171421845</t>
  </si>
  <si>
    <t>DOB29</t>
  </si>
  <si>
    <t>Шабла</t>
  </si>
  <si>
    <t>ул. Петко Българанов 14</t>
  </si>
  <si>
    <t>43.535719427058304, 28.534596974238692</t>
  </si>
  <si>
    <t>Петко Българанов № 4</t>
  </si>
  <si>
    <t>43.535182705309474, 28.531861767476816</t>
  </si>
  <si>
    <t>KRZ</t>
  </si>
  <si>
    <t>KRZ02</t>
  </si>
  <si>
    <t>Кърджали</t>
  </si>
  <si>
    <t>Ардино</t>
  </si>
  <si>
    <t>ул. Бели брези 44</t>
  </si>
  <si>
    <t>41.58200885982816, 25.134696328005756</t>
  </si>
  <si>
    <t>ул. "Републиканска" № 6 А</t>
  </si>
  <si>
    <t>41.58325593587283, 25.134230991269806</t>
  </si>
  <si>
    <t>Бял извор</t>
  </si>
  <si>
    <t>Община Ардино</t>
  </si>
  <si>
    <t>41.54639344481001, 25.073564162917105</t>
  </si>
  <si>
    <t>KRZ08</t>
  </si>
  <si>
    <t>Джебел</t>
  </si>
  <si>
    <t>обл. Кърджали, ул. Йълдъръм №33</t>
  </si>
  <si>
    <t>41.49549192830712, 25.30370627788965</t>
  </si>
  <si>
    <t>KRZ14</t>
  </si>
  <si>
    <t>Кирково</t>
  </si>
  <si>
    <t>Бенковски</t>
  </si>
  <si>
    <t>Обшина Кирково, Област Кърджали, ул. Георги Бенковски № 2 Б</t>
  </si>
  <si>
    <t>41.38096906664734, 25.25537664463834</t>
  </si>
  <si>
    <t>община Кирково, ул. Георги Бенковски № 2 А</t>
  </si>
  <si>
    <t>41.38055874339201, 25.25497586023393</t>
  </si>
  <si>
    <t>област Кърдажали, ул. Димитър Благоев № 34</t>
  </si>
  <si>
    <t>41.33094219851275, 25.365233067677835</t>
  </si>
  <si>
    <t>ул. Димитър Благоев № 34</t>
  </si>
  <si>
    <t>41.3306710108674, 25.3652584125333</t>
  </si>
  <si>
    <t>Фотиново</t>
  </si>
  <si>
    <t>община Кирково, ул. Княз Борис № 3</t>
  </si>
  <si>
    <t>41.38656836763608, 25.35434335466023</t>
  </si>
  <si>
    <t>Чорбаджийско</t>
  </si>
  <si>
    <t>община Кирково, област Кърджали</t>
  </si>
  <si>
    <t>41.37299238597644, 25.404553883913135</t>
  </si>
  <si>
    <t>KRZ15</t>
  </si>
  <si>
    <t>Крумовград</t>
  </si>
  <si>
    <t>ул. Съединение 8</t>
  </si>
  <si>
    <t>41.472728614356875, 25.655452371425273</t>
  </si>
  <si>
    <t>ул. Кирил и Методий 2</t>
  </si>
  <si>
    <t>41.47330038172281, 25.652360600833813</t>
  </si>
  <si>
    <t>ул. Св. Св. Кирил и Методий № 1, блок 1</t>
  </si>
  <si>
    <t>41.473786626662424, 25.652364971094006</t>
  </si>
  <si>
    <t>ул. Димитър Благоев № 8</t>
  </si>
  <si>
    <t>41.472404216955994, 25.654320513268544</t>
  </si>
  <si>
    <t>KRZ16</t>
  </si>
  <si>
    <t>ул. Републиканска 1</t>
  </si>
  <si>
    <t>41.64695627219699, 25.372419641958</t>
  </si>
  <si>
    <t>кв. Веселчане, ул. Първи май 1</t>
  </si>
  <si>
    <t>41.6235706670497, 25.377850964997755</t>
  </si>
  <si>
    <t>ул. Металург, бл. Младост 2</t>
  </si>
  <si>
    <t>41.636510171260404, 25.37636366101941</t>
  </si>
  <si>
    <t>ул. П. Р. Славейков 1</t>
  </si>
  <si>
    <t>41.64492260760052, 25.372486853025283</t>
  </si>
  <si>
    <t>кв. Възрожденци УПИ ХІ, кв. 20</t>
  </si>
  <si>
    <t>41.6322181596109, 25.357424257002567</t>
  </si>
  <si>
    <t>бул. България 57, вх. В, ап. 1</t>
  </si>
  <si>
    <t>41.63718989116583, 25.37171477181466</t>
  </si>
  <si>
    <t>ул. Сан Стефано, бл. 1</t>
  </si>
  <si>
    <t>41.64445466914772, 25.373603778376285</t>
  </si>
  <si>
    <t>ул. Екзарх Йосиф № 5</t>
  </si>
  <si>
    <t>41.64472922903231, 25.371668470410036</t>
  </si>
  <si>
    <t>ул. Републиканска 20</t>
  </si>
  <si>
    <t>41.6452190936234, 25.366972270956467</t>
  </si>
  <si>
    <t>ул. Калоян 5, бл. 2</t>
  </si>
  <si>
    <t>41.644491900761814, 25.36730196340686</t>
  </si>
  <si>
    <t>бул. Тракия № 1</t>
  </si>
  <si>
    <t>41.64477330998849, 25.369535016160476</t>
  </si>
  <si>
    <t>бул България № 56</t>
  </si>
  <si>
    <t>41.64446412662925, 25.36891577069948</t>
  </si>
  <si>
    <t>ул. "Никола Иванов" № 20</t>
  </si>
  <si>
    <t>41.64272199456128, 25.35394867288107</t>
  </si>
  <si>
    <t>ул. Сан Стефано № 1</t>
  </si>
  <si>
    <t>41.64422035470889, 25.373591099392726</t>
  </si>
  <si>
    <t>кв. Възрожденци, бул. Христо Ботев № 55</t>
  </si>
  <si>
    <t>41.63448385059199, 25.355791905591158</t>
  </si>
  <si>
    <t>бул. България № 85</t>
  </si>
  <si>
    <t>41.63465526054803, 25.376674801192053</t>
  </si>
  <si>
    <t>бул. България № 87, бл. Бяло море, вх. А, ет. 1</t>
  </si>
  <si>
    <t>41.63450314816482, 25.378352605723503</t>
  </si>
  <si>
    <t>кв Възрожденци, кв. 226</t>
  </si>
  <si>
    <t>41.62738848655684, 25.363750969918314</t>
  </si>
  <si>
    <t>ул. Отец Паисий № 1</t>
  </si>
  <si>
    <t>41.642488206742996, 25.367241595876735</t>
  </si>
  <si>
    <t>бул. Тракия № 23</t>
  </si>
  <si>
    <t>41.64542103307804, 25.37307973869905</t>
  </si>
  <si>
    <t>бул. Сан Стефано № 16</t>
  </si>
  <si>
    <t>41.640825717618945, 25.373016651785793</t>
  </si>
  <si>
    <t>бул. Тракия № 13, партер</t>
  </si>
  <si>
    <t>41.64544012976499, 25.37205395381788</t>
  </si>
  <si>
    <t>кв. Гледка ул. Тина Киркова № 15</t>
  </si>
  <si>
    <t>41.61077228061068, 25.3780581116544</t>
  </si>
  <si>
    <t>кв. Възрожденци, бул. Христо Ботев № 61</t>
  </si>
  <si>
    <t>41.63499048929779, 25.355528647579604</t>
  </si>
  <si>
    <t>бул. България № 31, вх. Г, ет. 1</t>
  </si>
  <si>
    <t>41.64441460431791, 25.36902253120561</t>
  </si>
  <si>
    <t>KRZ21</t>
  </si>
  <si>
    <t>Момчилград</t>
  </si>
  <si>
    <t>ул. Момчил войвода 2</t>
  </si>
  <si>
    <t>41.52577540174261, 25.41179621729675</t>
  </si>
  <si>
    <t>ул. "Момчил войвода" № 12</t>
  </si>
  <si>
    <t>41.52848209498692, 25.411209548051406</t>
  </si>
  <si>
    <t>ул. Маказа № 22</t>
  </si>
  <si>
    <t>41.527644963107406, 25.41226568211664</t>
  </si>
  <si>
    <t>ул. Гюмюрджинска № 54</t>
  </si>
  <si>
    <t>41.52521769623945, 25.410628528406004</t>
  </si>
  <si>
    <t>ул. Гюмюрджинска № 42 А</t>
  </si>
  <si>
    <t>41.529425175443365, 25.406054067358745</t>
  </si>
  <si>
    <t>KRZ35</t>
  </si>
  <si>
    <t>Черноочене</t>
  </si>
  <si>
    <t>Нови пазар</t>
  </si>
  <si>
    <t>общ. Черноочене, ул. Дванайста № 3</t>
  </si>
  <si>
    <t>41.754995392496355, 25.34723571582927</t>
  </si>
  <si>
    <t>УПИ 21, петно 3, център общ. Черноочене</t>
  </si>
  <si>
    <t>41.75495487373098, 25.347233033620352</t>
  </si>
  <si>
    <t>KNL</t>
  </si>
  <si>
    <t>KNL04</t>
  </si>
  <si>
    <t>Кюстендил</t>
  </si>
  <si>
    <t>Бобов дол</t>
  </si>
  <si>
    <t>ул. 27-ми октомври, бл. 22 А</t>
  </si>
  <si>
    <t>42.36579855610481, 23.009501774617792</t>
  </si>
  <si>
    <t>ул. Димитър Благоев № 10</t>
  </si>
  <si>
    <t>42.36817515032879, 23.00532190072055</t>
  </si>
  <si>
    <t>KNL05</t>
  </si>
  <si>
    <t>Бобошево</t>
  </si>
  <si>
    <t>ул. Иван Кепов № 5</t>
  </si>
  <si>
    <t>42.15331366636582, 22.999728175716918</t>
  </si>
  <si>
    <t>KNL27</t>
  </si>
  <si>
    <t>Кочериново</t>
  </si>
  <si>
    <t>ул. Св. Иван Рилски 76</t>
  </si>
  <si>
    <t>42.08673706655609, 23.059798342334908</t>
  </si>
  <si>
    <t>KNL29</t>
  </si>
  <si>
    <t>Коняво</t>
  </si>
  <si>
    <t>общ. Кюстендил</t>
  </si>
  <si>
    <t>42.32422562674891, 22.78170476197323</t>
  </si>
  <si>
    <t>ул. Цар Борис I 30</t>
  </si>
  <si>
    <t>42.280823801061054, 22.69941363107872</t>
  </si>
  <si>
    <t>ул. Демокрация 61</t>
  </si>
  <si>
    <t>42.280981441286436, 22.691411755403504</t>
  </si>
  <si>
    <t>ул. Цар Симеон Първи 81</t>
  </si>
  <si>
    <t>42.28465760572461, 22.697976543141625</t>
  </si>
  <si>
    <t>ул. Кирил Цонев 7</t>
  </si>
  <si>
    <t>42.281094707243724, 22.693320124827036</t>
  </si>
  <si>
    <t>ул. Любен Каравелов 5</t>
  </si>
  <si>
    <t>42.28009265433608, 22.691926377804297</t>
  </si>
  <si>
    <t>Бузлуджа 66</t>
  </si>
  <si>
    <t>42.28812852286298, 22.692154070462962</t>
  </si>
  <si>
    <t>ул. "Цар Михаил" № 1</t>
  </si>
  <si>
    <t>42.28024928931406, 22.691782653373245</t>
  </si>
  <si>
    <t>кв. Изток, ул. Мездра № 2</t>
  </si>
  <si>
    <t>42.296199648854625, 22.711749899039173</t>
  </si>
  <si>
    <t>бул. Цар Освободител 210</t>
  </si>
  <si>
    <t>42.28134223519826, 22.6951276054113</t>
  </si>
  <si>
    <t>ул. Александър Стамболийски № 41</t>
  </si>
  <si>
    <t>42.280867809097934, 22.68473814470578</t>
  </si>
  <si>
    <t>ул. Цар Освободител 31</t>
  </si>
  <si>
    <t>42.27770806089621, 22.68586915324135</t>
  </si>
  <si>
    <t>ул. Цар Освободител № 168</t>
  </si>
  <si>
    <t>42.28003779397119, 22.692315818577313</t>
  </si>
  <si>
    <t>бул. Македония № 10, Хипермаркет Кауфланд</t>
  </si>
  <si>
    <t>42.28328320699988, 22.681049863801814</t>
  </si>
  <si>
    <t>бул. Демокрация № 38</t>
  </si>
  <si>
    <t>42.2800502039241, 22.687589822496363</t>
  </si>
  <si>
    <t>ж.к. Запад, бл. 95</t>
  </si>
  <si>
    <t>42.278486489264004, 22.676659203866926</t>
  </si>
  <si>
    <t>ул. Цар Освободител № 231</t>
  </si>
  <si>
    <t>42.283641638845715, 22.700608994473676</t>
  </si>
  <si>
    <t>ул. Яворов № 6, партер</t>
  </si>
  <si>
    <t>42.2811343800717, 22.69193773054912</t>
  </si>
  <si>
    <t>ул. Цар Освободител № 170</t>
  </si>
  <si>
    <t>42.28021628360516, 22.692820724958775</t>
  </si>
  <si>
    <t>ул. Цар Освободител № 107</t>
  </si>
  <si>
    <t>42.27961963795613, 22.691264330168504</t>
  </si>
  <si>
    <t>KNL31</t>
  </si>
  <si>
    <t>Невестино</t>
  </si>
  <si>
    <t>KNL38</t>
  </si>
  <si>
    <t>Рила</t>
  </si>
  <si>
    <t>пл. Възраждане 1</t>
  </si>
  <si>
    <t>42.12639069793599, 23.132724142852684</t>
  </si>
  <si>
    <t>KNL41</t>
  </si>
  <si>
    <t>Сапарева баня</t>
  </si>
  <si>
    <t>ул. Германея № 1</t>
  </si>
  <si>
    <t>42.289113211240576, 23.265365586720137</t>
  </si>
  <si>
    <t>ул. Черна скала № 2 А</t>
  </si>
  <si>
    <t>42.2876425536227, 23.25438731744266</t>
  </si>
  <si>
    <t>KNL48</t>
  </si>
  <si>
    <t>Дупница</t>
  </si>
  <si>
    <t>ул. Булаир 8</t>
  </si>
  <si>
    <t>42.26195716585585, 23.115057039176232</t>
  </si>
  <si>
    <t>ул. Св. Иван Рилски 2</t>
  </si>
  <si>
    <t>42.2645095421325, 23.116418279338475</t>
  </si>
  <si>
    <t>ул. Цар Самуил 8</t>
  </si>
  <si>
    <t>42.2656686273156, 23.118642017342548</t>
  </si>
  <si>
    <t>ул. Николаевска 10</t>
  </si>
  <si>
    <t>42.26572935933274, 23.120191128423656</t>
  </si>
  <si>
    <t>ул. Св. Иван Рилски 90</t>
  </si>
  <si>
    <t>42.260612294046425, 23.106473884704993</t>
  </si>
  <si>
    <t>ул. Христо Ботев № 15</t>
  </si>
  <si>
    <t>42.264145530559844, 23.118656634676853</t>
  </si>
  <si>
    <t>ул. Иван Вазов № 13</t>
  </si>
  <si>
    <t>42.26405910346839, 23.116993809038878</t>
  </si>
  <si>
    <t>ул. Орлинска № 56</t>
  </si>
  <si>
    <t>42.27220851884637, 23.130708533602686</t>
  </si>
  <si>
    <t>ж.к. Бистрица , бл. 58</t>
  </si>
  <si>
    <t>42.251852950835975, 23.12833983991528</t>
  </si>
  <si>
    <t>ул. Орлинска № 48 А</t>
  </si>
  <si>
    <t>42.27099728588272, 23.13039482854413</t>
  </si>
  <si>
    <t>ул. Св. Иван Рилски № 96 А, Кауфланд</t>
  </si>
  <si>
    <t>42.258899488158896, 23.10350117789753</t>
  </si>
  <si>
    <t>ул. Иван Вазов № 26</t>
  </si>
  <si>
    <t>42.267010926438736, 23.114243311557367</t>
  </si>
  <si>
    <t>пл. Свобода № 1</t>
  </si>
  <si>
    <t>42.26510360108908, 23.118034147771887</t>
  </si>
  <si>
    <t>ул. Св. Георги № 17</t>
  </si>
  <si>
    <t>42.261631852774954, 23.114579573836306</t>
  </si>
  <si>
    <t>ул. Георги Сава Раковски № 1</t>
  </si>
  <si>
    <t>42.26396730732532, 23.111571270263873</t>
  </si>
  <si>
    <t>пл. Свобода № 1-поликлиника, аптека № 1</t>
  </si>
  <si>
    <t>42.265558764154584, 23.117890000534512</t>
  </si>
  <si>
    <t>пл. Свобода № 1-Поликлиника-партер</t>
  </si>
  <si>
    <t>42.26549700666818, 23.117486273218955</t>
  </si>
  <si>
    <t>пл. Свобода № 1, аптека 5</t>
  </si>
  <si>
    <t>42.265098587943626, 23.11803527103077</t>
  </si>
  <si>
    <t>ул. Св. Иван Рилски № 86</t>
  </si>
  <si>
    <t>42.26066014004744, 23.106479777325955</t>
  </si>
  <si>
    <t>Крайници</t>
  </si>
  <si>
    <t>общ. Дупница, пл. Бончук 1, Обществена сграда</t>
  </si>
  <si>
    <t>42.32004369760333, 23.201919997490858</t>
  </si>
  <si>
    <t>RAZ</t>
  </si>
  <si>
    <t>RAZ11</t>
  </si>
  <si>
    <t>Разград</t>
  </si>
  <si>
    <t>Завет</t>
  </si>
  <si>
    <t>ул. Освобождение 89</t>
  </si>
  <si>
    <t>43.759417746227726, 26.67438282051955</t>
  </si>
  <si>
    <t>RAZ14</t>
  </si>
  <si>
    <t>Исперих</t>
  </si>
  <si>
    <t>ул. Лудогорие № 48</t>
  </si>
  <si>
    <t>43.713388068026276, 26.831357953008197</t>
  </si>
  <si>
    <t>ул. Ахинора № 41</t>
  </si>
  <si>
    <t>43.71444852402603, 26.837831941256308</t>
  </si>
  <si>
    <t>ул. Христо Ясенов № 2 б</t>
  </si>
  <si>
    <t>43.71364048131631, 26.833233153499176</t>
  </si>
  <si>
    <t>RAZ16</t>
  </si>
  <si>
    <t>Кубрат</t>
  </si>
  <si>
    <t>ул. Вапцаров 6</t>
  </si>
  <si>
    <t>43.79608043968084, 26.498799841630127</t>
  </si>
  <si>
    <t>ул. Борис І № 3</t>
  </si>
  <si>
    <t>43.795701420486786, 26.500965636569852</t>
  </si>
  <si>
    <t>ул. "Цар Освободител" № 8</t>
  </si>
  <si>
    <t>43.79720389809865, 26.4989957829081</t>
  </si>
  <si>
    <t>ул. Княз Борис I № 12</t>
  </si>
  <si>
    <t>43.79232174616489, 26.50076469168875</t>
  </si>
  <si>
    <t>RAZ17</t>
  </si>
  <si>
    <t>Лозница</t>
  </si>
  <si>
    <t>ул. Дружба 14</t>
  </si>
  <si>
    <t>43.371282385708824, 26.60439393887423</t>
  </si>
  <si>
    <t>ул. Дружба 17</t>
  </si>
  <si>
    <t>43.37176558095252, 26.60092317852042</t>
  </si>
  <si>
    <t>RAZ26</t>
  </si>
  <si>
    <t>Дянково</t>
  </si>
  <si>
    <t>Община Разград, ул. Ивайло № 20</t>
  </si>
  <si>
    <t>43.625291285682785, 26.597314517011075</t>
  </si>
  <si>
    <t>ул. Стефан Караджа 4</t>
  </si>
  <si>
    <t>43.525429152487604, 26.526938208011142</t>
  </si>
  <si>
    <t>ул. Симеон 1</t>
  </si>
  <si>
    <t>43.52609740138774, 26.520761775575384</t>
  </si>
  <si>
    <t>бул. България 25, ап. 2</t>
  </si>
  <si>
    <t>43.52556899526149, 26.520288145474737</t>
  </si>
  <si>
    <t>ул. Васил Левски 4</t>
  </si>
  <si>
    <t>43.528887295926275, 26.524347908104875</t>
  </si>
  <si>
    <t>бул. Бели Лом № 56, вх. А, ап. 2</t>
  </si>
  <si>
    <t>43.529146772466405, 26.519370933453615</t>
  </si>
  <si>
    <t>ул. Цар Асен № 2</t>
  </si>
  <si>
    <t>43.52558216200855, 26.524903467446332</t>
  </si>
  <si>
    <t>бул. "България" № 34</t>
  </si>
  <si>
    <t>43.52521986985096, 26.52616059780778</t>
  </si>
  <si>
    <t>ул. Искър 16</t>
  </si>
  <si>
    <t>43.526045844072286, 26.5219806336574</t>
  </si>
  <si>
    <t>ул. Искър 16 - аптека 2</t>
  </si>
  <si>
    <t>43.526320280755066, 26.522012496273778</t>
  </si>
  <si>
    <t>ул. Стефан Караджа № 4, аптека Феникс</t>
  </si>
  <si>
    <t>43.52542704667835, 26.52694058792627</t>
  </si>
  <si>
    <t>ул. Васил Левски № 2</t>
  </si>
  <si>
    <t>43.52856465422044, 26.524170265673984</t>
  </si>
  <si>
    <t>бул. Априлско въстание № 3А, Хипермаркет Кауфланд</t>
  </si>
  <si>
    <t>43.53047351995423, 26.51192112985682</t>
  </si>
  <si>
    <t>43.52541746667896, 26.52694009436014</t>
  </si>
  <si>
    <t>RAZ29</t>
  </si>
  <si>
    <t>Самуил</t>
  </si>
  <si>
    <t>RAZ36</t>
  </si>
  <si>
    <t>Цар Калоян</t>
  </si>
  <si>
    <t>обл. Разград, пл. Демокрация № 1-Супермаркет</t>
  </si>
  <si>
    <t>43.608209904051094, 26.237994064600166</t>
  </si>
  <si>
    <t>RSE</t>
  </si>
  <si>
    <t>RSE03</t>
  </si>
  <si>
    <t>Русе</t>
  </si>
  <si>
    <t>Борово</t>
  </si>
  <si>
    <t>ул. Климент Охридски 4</t>
  </si>
  <si>
    <t>43.48856805241165, 25.810627135524182</t>
  </si>
  <si>
    <t>RSE04</t>
  </si>
  <si>
    <t>ул. Асен Златаров 5</t>
  </si>
  <si>
    <t>43.466669218358184, 25.66957893851104</t>
  </si>
  <si>
    <t>ул. Васил Левски 22</t>
  </si>
  <si>
    <t>43.460034019270466, 25.74037692323339</t>
  </si>
  <si>
    <t>07603</t>
  </si>
  <si>
    <t xml:space="preserve"> Бяла</t>
  </si>
  <si>
    <t>ул.Стефан Стамболов №42</t>
  </si>
  <si>
    <t>43.46097431449434, 25.735710129533153</t>
  </si>
  <si>
    <t>ул. "В. Левски" 4</t>
  </si>
  <si>
    <t>43.45965127025276, 25.737948388139483</t>
  </si>
  <si>
    <t>Полско Косово</t>
  </si>
  <si>
    <t>общ. Бяла, ул. 9-ти септември 43</t>
  </si>
  <si>
    <t>43.42183581106478, 25.655781007301798</t>
  </si>
  <si>
    <t>RSE05</t>
  </si>
  <si>
    <t>Ветово</t>
  </si>
  <si>
    <t>област Русе, ул. "Георги Сава Раковски" № 4</t>
  </si>
  <si>
    <t>43.70330530700932, 26.26713952548583</t>
  </si>
  <si>
    <t>община Ветово, ул. Съединение № 1, търговски комплекс Алтай</t>
  </si>
  <si>
    <t>43.70221887425062, 26.263652071748428</t>
  </si>
  <si>
    <t>Глоджево</t>
  </si>
  <si>
    <t>ул. Дянко Стефанов 22</t>
  </si>
  <si>
    <t>43.73129712123457, 26.38497797851094</t>
  </si>
  <si>
    <t>Смирненски</t>
  </si>
  <si>
    <t>община Ветово, област Русе</t>
  </si>
  <si>
    <t>43.76636592641299, 26.298970810157265</t>
  </si>
  <si>
    <t>RSE08</t>
  </si>
  <si>
    <t>Две могили</t>
  </si>
  <si>
    <t>Бъзовец</t>
  </si>
  <si>
    <t>общ. Две могили, ул. Георги Димитров 101</t>
  </si>
  <si>
    <t>43.502689697095136, 25.88367920840678</t>
  </si>
  <si>
    <t>бул. България 71</t>
  </si>
  <si>
    <t>43.5926928448345, 25.875256200361736</t>
  </si>
  <si>
    <t>RSE13</t>
  </si>
  <si>
    <t>Иваново</t>
  </si>
  <si>
    <t>RSE27</t>
  </si>
  <si>
    <t>Мартен</t>
  </si>
  <si>
    <t>ул. Александър Невски 13</t>
  </si>
  <si>
    <t>43.92030451720531, 26.081823905318206</t>
  </si>
  <si>
    <t>Николово</t>
  </si>
  <si>
    <t>общ. Русе, ул. Плиска № 54</t>
  </si>
  <si>
    <t>43.86811548824204, 26.108683008837954</t>
  </si>
  <si>
    <t>общ. Русе</t>
  </si>
  <si>
    <t>43.8035113213328, 26.18636284442332</t>
  </si>
  <si>
    <t>ж.к. Дружба - 3, бл. 10</t>
  </si>
  <si>
    <t>43.82783968403243, 25.9724265685469</t>
  </si>
  <si>
    <t>жк Изток, бул. Липник 66</t>
  </si>
  <si>
    <t>43.8511021629305, 25.98811014392043</t>
  </si>
  <si>
    <t>ул. Давид 17</t>
  </si>
  <si>
    <t>43.83973883310571, 25.95447205248603</t>
  </si>
  <si>
    <t>ул. Борисова 36</t>
  </si>
  <si>
    <t>43.844373771703786, 25.953914459646505</t>
  </si>
  <si>
    <t>ул. Независимост 2, аптека 2</t>
  </si>
  <si>
    <t>43.85715326092277, 25.960951760206747</t>
  </si>
  <si>
    <t>ул. Алеи Възраждане 80</t>
  </si>
  <si>
    <t>43.860443814521425, 25.973643527392657</t>
  </si>
  <si>
    <t>жк Дружба 3, бл. 10, вх. Г</t>
  </si>
  <si>
    <t>43.8278160903369, 25.97210614829977</t>
  </si>
  <si>
    <t>ул. Стефан Стамболов 64</t>
  </si>
  <si>
    <t>43.83299231180725, 25.950177802389675</t>
  </si>
  <si>
    <t>ул. Шипка 3</t>
  </si>
  <si>
    <t>43.84161961055514, 25.962353765777753</t>
  </si>
  <si>
    <t>жк Дружба - 1, ул. Гео Милев 17</t>
  </si>
  <si>
    <t>43.830273318638056, 25.965108997756428</t>
  </si>
  <si>
    <t>ул. Димчо Дебелянов 6</t>
  </si>
  <si>
    <t>43.84172997544231, 25.968399509898912</t>
  </si>
  <si>
    <t>ж.к. Дружба- 1, бул. Васил Левски № 4, тяло Б от Битов комбинат ет. 0, сграда 1</t>
  </si>
  <si>
    <t>43.83065130945904, 25.970636668255107</t>
  </si>
  <si>
    <t>ул. Плиска 55, бл. Червен</t>
  </si>
  <si>
    <t>43.857604964070205, 25.972116922004</t>
  </si>
  <si>
    <t>ул. Александровска 89</t>
  </si>
  <si>
    <t>43.85176026357148, 25.95634830642082</t>
  </si>
  <si>
    <t>ул. Независимост № 2</t>
  </si>
  <si>
    <t>43.8571754226364, 25.960988636841474</t>
  </si>
  <si>
    <t>ул. Воден № 6</t>
  </si>
  <si>
    <t>43.85501142353064, 25.96346287352536</t>
  </si>
  <si>
    <t>ул. Александровска № 90</t>
  </si>
  <si>
    <t>43.8528332585406, 25.95841427604093</t>
  </si>
  <si>
    <t>ул. Александровска 106</t>
  </si>
  <si>
    <t>43.85376811169046, 25.959899463978207</t>
  </si>
  <si>
    <t>ул. Т. Икономов, търг. к-с Чародейка - Г- юг</t>
  </si>
  <si>
    <t>43.83208118253087, 25.976603420984294</t>
  </si>
  <si>
    <t>ул. Александровска 134</t>
  </si>
  <si>
    <t>43.85543111540492, 25.962353778877883</t>
  </si>
  <si>
    <t>ул. Борисова № 42</t>
  </si>
  <si>
    <t>43.843228312973814, 25.954122060355694</t>
  </si>
  <si>
    <t>ул. Независимост 2</t>
  </si>
  <si>
    <t>43.85768824235327, 25.96047268595865</t>
  </si>
  <si>
    <t>бул. Цар Освободител 156</t>
  </si>
  <si>
    <t>43.834951872942725, 25.957851548176826</t>
  </si>
  <si>
    <t>Коопбазар Здравец - Изток 153</t>
  </si>
  <si>
    <t>43.85087675079087, 25.990589196912833</t>
  </si>
  <si>
    <t>ул. Тинтява № 2</t>
  </si>
  <si>
    <t>43.82945203133278, 25.9601622239364</t>
  </si>
  <si>
    <t>ул. Борисова № 69, вх. А</t>
  </si>
  <si>
    <t>43.8401126836853, 25.95505661126292</t>
  </si>
  <si>
    <t>ул. Чипровци, Търговски комплекс Колос</t>
  </si>
  <si>
    <t>43.8455824729634, 25.9749501967149</t>
  </si>
  <si>
    <t>ул. "Славянска" № 2, Транспортно - диагностичен център</t>
  </si>
  <si>
    <t>43.84735933981726, 25.945814795226777</t>
  </si>
  <si>
    <t>ул. Борисова № 94 А</t>
  </si>
  <si>
    <t>43.83755708674434, 25.95518359724234</t>
  </si>
  <si>
    <t>ул. Байкал № 4</t>
  </si>
  <si>
    <t>43.84697930912763, 25.98038555518349</t>
  </si>
  <si>
    <t>ул. Хан Аспарух № 29</t>
  </si>
  <si>
    <t>43.84688781626282, 25.958132049184858</t>
  </si>
  <si>
    <t>ул. Николаевска № 67</t>
  </si>
  <si>
    <t>43.83856120430887, 25.950322648705786</t>
  </si>
  <si>
    <t>ж.к. Родина- 1, 2, ул. Сърнена гора, бл. Данц</t>
  </si>
  <si>
    <t>43.8446908975959, 25.971205427314473</t>
  </si>
  <si>
    <t>ул. Плиска 3, бл. Орфей, вх. А</t>
  </si>
  <si>
    <t>43.85466626446396, 25.96498288103665</t>
  </si>
  <si>
    <t>ул. Плиска, бл. Ахелой 1</t>
  </si>
  <si>
    <t>43.85971785340414, 25.97530282277446</t>
  </si>
  <si>
    <t>ул. Борисова 44</t>
  </si>
  <si>
    <t>43.84323670213336, 25.95412584306619</t>
  </si>
  <si>
    <t>бул. Липник № 8, хипермаркет Кауфланд - Русе 1</t>
  </si>
  <si>
    <t>43.84575450449889, 25.965863566241744</t>
  </si>
  <si>
    <t>ул. Олимпи Панов № 14</t>
  </si>
  <si>
    <t>43.84690177873414, 25.952920074478502</t>
  </si>
  <si>
    <t>ул. Йосиф Цанков 47</t>
  </si>
  <si>
    <t>43.828470990552205, 25.952790998492976</t>
  </si>
  <si>
    <t>ж.к. Здравец- север, блок Б от Търговски комплекс Здравец 30 между ул. Д. Дончев и бул. Липник</t>
  </si>
  <si>
    <t>43.85082834759011, 25.978536564577194</t>
  </si>
  <si>
    <t>бул. Липник № 121 Д</t>
  </si>
  <si>
    <t>43.855122664860936, 25.9902136583474</t>
  </si>
  <si>
    <t>кв.Здравец - изток, ул. Рига 35, ДКЦ - 2, аптека 2</t>
  </si>
  <si>
    <t>43.85059738033538, 25.990449537639503</t>
  </si>
  <si>
    <t>ул. Рига № 11</t>
  </si>
  <si>
    <t>43.84991122453017, 25.99337341749985</t>
  </si>
  <si>
    <t>бул. Цар Освободител 113 А</t>
  </si>
  <si>
    <t>43.84192552359505, 25.960866113535186</t>
  </si>
  <si>
    <t>бул. Цар Освободител № 82-84</t>
  </si>
  <si>
    <t>43.84222771409938, 25.960140164570166</t>
  </si>
  <si>
    <t>ул. Муткурова 13</t>
  </si>
  <si>
    <t>43.85017033733302, 25.95774211742383</t>
  </si>
  <si>
    <t>ул. "Плиска" № 91, бл. "Клокотница" № 1</t>
  </si>
  <si>
    <t>43.86077397577344, 25.977536202397786</t>
  </si>
  <si>
    <t>кв. "Средна кула", ул. "Йордан Йовков" № 12</t>
  </si>
  <si>
    <t>43.8067827676172, 25.93793487035927</t>
  </si>
  <si>
    <t>ул. "Неофит Рилски" № 48</t>
  </si>
  <si>
    <t>43.85551069189764, 25.968790631314683</t>
  </si>
  <si>
    <t>ул. Олимпи Панов № 2</t>
  </si>
  <si>
    <t>43.846939212074304, 25.950629587962258</t>
  </si>
  <si>
    <t>ул. Борисова № 49, вх. 2</t>
  </si>
  <si>
    <t>43.8425496616017, 25.954854517929967</t>
  </si>
  <si>
    <t>ул. Александровска и ул. Раковски № 18</t>
  </si>
  <si>
    <t>43.85064007798405, 25.954949851358382</t>
  </si>
  <si>
    <t>бул. Липник № 54</t>
  </si>
  <si>
    <t>43.85014070069965, 25.978882756076143</t>
  </si>
  <si>
    <t>ж.к. Чародейка-Г-Юг, пред бл. 213</t>
  </si>
  <si>
    <t>43.83271190680792, 25.977168442714593</t>
  </si>
  <si>
    <t>ул. Рига № 35</t>
  </si>
  <si>
    <t>43.8499626926631, 25.99104863550649</t>
  </si>
  <si>
    <t>ул. Александровска № 64</t>
  </si>
  <si>
    <t>43.85112302971751, 25.95593284379126</t>
  </si>
  <si>
    <t>ул. Борисова № 70</t>
  </si>
  <si>
    <t>43.84060576651841, 25.954655123810646</t>
  </si>
  <si>
    <t>ул. Хан Крум № 6</t>
  </si>
  <si>
    <t>43.84650656495719, 25.954947772251774</t>
  </si>
  <si>
    <t>ул. Александровска № 101</t>
  </si>
  <si>
    <t>43.846282588112956, 25.94995381385854</t>
  </si>
  <si>
    <t>ул. Солун № 37</t>
  </si>
  <si>
    <t>43.8504545171613, 25.965991012957975</t>
  </si>
  <si>
    <t>ул Рига № 7</t>
  </si>
  <si>
    <t>43.84880029903067, 25.990107420467076</t>
  </si>
  <si>
    <t>кв. Здравец- изток, Общински пазар, търговски обект 1-01</t>
  </si>
  <si>
    <t>43.85096059441038, 25.99621258421216</t>
  </si>
  <si>
    <t>ул. Бистрица № 1, вх. 1</t>
  </si>
  <si>
    <t>43.84935286508156, 25.96011821204601</t>
  </si>
  <si>
    <t>бул. Цар Освободител № 40</t>
  </si>
  <si>
    <t>43.848779378557865, 25.95895213141746</t>
  </si>
  <si>
    <t>ул. Илинден № 11</t>
  </si>
  <si>
    <t>43.826782785723054, 25.973348327581654</t>
  </si>
  <si>
    <t>ул. Борисова № 94</t>
  </si>
  <si>
    <t>43.8376078344515, 25.955193896942895</t>
  </si>
  <si>
    <t>бул. Липник № 123</t>
  </si>
  <si>
    <t>43.85263178430442, 25.991817461635573</t>
  </si>
  <si>
    <t>ул. Борисова № 52</t>
  </si>
  <si>
    <t>43.84184996188643, 25.954359445803096</t>
  </si>
  <si>
    <t>ж.к. Дружба-1, бул. Христо Ботев № 38</t>
  </si>
  <si>
    <t>43.83193988505932, 25.968491463012267</t>
  </si>
  <si>
    <t>бул. Цар Освободител № 108</t>
  </si>
  <si>
    <t>43.84035054033174, 25.959613893143455</t>
  </si>
  <si>
    <t>ул. Дондуков Корсаков № 19, вх. 1, обект 3</t>
  </si>
  <si>
    <t>43.84158192910403, 25.950779559350966</t>
  </si>
  <si>
    <t>ул. Петко Д. Петков № 6</t>
  </si>
  <si>
    <t>43.84857763189, 25.954810447928637</t>
  </si>
  <si>
    <t>ул. Цар Освободител № 12</t>
  </si>
  <si>
    <t>43.85108428148627, 25.957268130829963</t>
  </si>
  <si>
    <t>ул. Николаевска № 91</t>
  </si>
  <si>
    <t>43.83605920271635, 25.95296868547834</t>
  </si>
  <si>
    <t>бул. България № 100</t>
  </si>
  <si>
    <t>43.831166836030405, 25.954637608316972</t>
  </si>
  <si>
    <t>ж.к. Възраждане, ул. Янтра № 12, обект 6</t>
  </si>
  <si>
    <t>43.85531312790416, 25.96925868900673</t>
  </si>
  <si>
    <t>Червена вода</t>
  </si>
  <si>
    <t>43.80732730229586, 26.10170117653363</t>
  </si>
  <si>
    <t>RSE33</t>
  </si>
  <si>
    <t>Сливо поле</t>
  </si>
  <si>
    <t>бул. България № 59</t>
  </si>
  <si>
    <t>43.941778121528, 26.205408799921546</t>
  </si>
  <si>
    <t>пл. Демокрация № 2</t>
  </si>
  <si>
    <t>43.94230447909684, 26.205258458955143</t>
  </si>
  <si>
    <t>RSE37</t>
  </si>
  <si>
    <t>Ценово</t>
  </si>
  <si>
    <t>Новград</t>
  </si>
  <si>
    <t>община Ценово, област Русе, ул. Възраждане № 50</t>
  </si>
  <si>
    <t>43.606520775203705, 25.582748875988926</t>
  </si>
  <si>
    <t>Община Ценово, ул. Цар Освободител 62</t>
  </si>
  <si>
    <t>43.53699249449287, 25.6560092585712</t>
  </si>
  <si>
    <t>MON</t>
  </si>
  <si>
    <t>MON02</t>
  </si>
  <si>
    <t>Монтана</t>
  </si>
  <si>
    <t>Берковица</t>
  </si>
  <si>
    <t>ул. Александровска 3</t>
  </si>
  <si>
    <t>43.236912463367844, 23.126195211073743</t>
  </si>
  <si>
    <t>ул. Александровска 61</t>
  </si>
  <si>
    <t>43.23515059598693, 23.133332126547028</t>
  </si>
  <si>
    <t>ул. Александровска № 28</t>
  </si>
  <si>
    <t>43.23604426121717, 23.128342481518224</t>
  </si>
  <si>
    <t>ул. Николаевска, бл. 8</t>
  </si>
  <si>
    <t>43.2379451980482, 23.12629565378741</t>
  </si>
  <si>
    <t>MON04</t>
  </si>
  <si>
    <t>Бойчиновци</t>
  </si>
  <si>
    <t>община Бойчиновци, ул. Зора № 1</t>
  </si>
  <si>
    <t>43.47555836597944, 23.336621901866177</t>
  </si>
  <si>
    <t>Лехчево</t>
  </si>
  <si>
    <t>общ. Бойчиновци, ул. Девети септември 22</t>
  </si>
  <si>
    <t>43.5313051824853, 23.532543862034345</t>
  </si>
  <si>
    <t>MON07</t>
  </si>
  <si>
    <t>Брусарци</t>
  </si>
  <si>
    <t>ул. 23-ти септември № 33</t>
  </si>
  <si>
    <t>43.662450332459414, 23.067540227202056</t>
  </si>
  <si>
    <t>MON11</t>
  </si>
  <si>
    <t>Вълчедръм</t>
  </si>
  <si>
    <t>ул. "България" № 5</t>
  </si>
  <si>
    <t>43.695057531510024, 23.445547518676726</t>
  </si>
  <si>
    <t>ул. България № 15</t>
  </si>
  <si>
    <t>43.69371788408086, 23.44568497028515</t>
  </si>
  <si>
    <t>MON12</t>
  </si>
  <si>
    <t>Вършец</t>
  </si>
  <si>
    <t>бул. България № 2</t>
  </si>
  <si>
    <t>43.19167301989639, 23.286406308475474</t>
  </si>
  <si>
    <t>MON14</t>
  </si>
  <si>
    <t>Георги Дамяново</t>
  </si>
  <si>
    <t>MON24</t>
  </si>
  <si>
    <t>Лом</t>
  </si>
  <si>
    <t>ул. Славянска 66</t>
  </si>
  <si>
    <t>43.81873259630749, 23.238107594112844</t>
  </si>
  <si>
    <t>ул. Тодор Каблешков 2, ДКЦ - 1 (фояйе)</t>
  </si>
  <si>
    <t>43.82781062656933, 23.232639615681084</t>
  </si>
  <si>
    <t>ул. Дунавска 29</t>
  </si>
  <si>
    <t>43.826573960282474, 23.236514765593395</t>
  </si>
  <si>
    <t>ул. Петър Берковски 3</t>
  </si>
  <si>
    <t>43.82476358805642, 23.236930774736567</t>
  </si>
  <si>
    <t>ул. Аспарух 13, в сградата на Т- Маркет</t>
  </si>
  <si>
    <t>43.821217957077685, 23.239593643805602</t>
  </si>
  <si>
    <t>ул. Славянска № 34</t>
  </si>
  <si>
    <t>43.82196340924724, 23.237737509230136</t>
  </si>
  <si>
    <t>Сталийска махала</t>
  </si>
  <si>
    <t>Община Лом</t>
  </si>
  <si>
    <t>43.73084774112147, 23.159133607646584</t>
  </si>
  <si>
    <t>MON26</t>
  </si>
  <si>
    <t>Медковец</t>
  </si>
  <si>
    <t>MON29</t>
  </si>
  <si>
    <t>ул. Цар Борис ІІІ 5</t>
  </si>
  <si>
    <t>43.40743531917482, 23.225002553994873</t>
  </si>
  <si>
    <t>жк Плиска, бл. 4, вх. А</t>
  </si>
  <si>
    <t>43.4152739893979, 23.21817873809432</t>
  </si>
  <si>
    <t>ул. Цар Борис III 2</t>
  </si>
  <si>
    <t>43.40775308370833, 23.225324476388106</t>
  </si>
  <si>
    <t>ул. Хан Аспарух 10</t>
  </si>
  <si>
    <t>43.40677686057087, 23.22813056665286</t>
  </si>
  <si>
    <t>бул. Арнолди, парцел ХІV, кв. 5</t>
  </si>
  <si>
    <t>43.41935500201713, 23.220409116977493</t>
  </si>
  <si>
    <t>бул. Александър Стамболийски 23</t>
  </si>
  <si>
    <t>43.40440811521091, 23.226575719796024</t>
  </si>
  <si>
    <t>ул. Цар Борис ІІІ 22</t>
  </si>
  <si>
    <t>43.40694157522938, 23.222821551805293</t>
  </si>
  <si>
    <t>ул. Александър Стамболийски 58</t>
  </si>
  <si>
    <t>43.40097505336603, 23.232787241889255</t>
  </si>
  <si>
    <t>бул. Ген. Арнолди № 6, ет. 1</t>
  </si>
  <si>
    <t>43.41864687652172, 23.222762092642668</t>
  </si>
  <si>
    <t>ул. Акад. Иван Дуриданов № 9</t>
  </si>
  <si>
    <t>43.42158946622977, 23.22161468357034</t>
  </si>
  <si>
    <t>ул. Любен Каравелов 1 А</t>
  </si>
  <si>
    <t>43.40733040723254, 23.226658664495258</t>
  </si>
  <si>
    <t>ул. Цар Борис ІІІ № 18</t>
  </si>
  <si>
    <t>43.407106571867, 23.223284061081397</t>
  </si>
  <si>
    <t>ул. Хан Аспарух № 14, ет.1</t>
  </si>
  <si>
    <t>43.4065386920203, 23.22784206075595</t>
  </si>
  <si>
    <t>ул. Климент Охридски № 34</t>
  </si>
  <si>
    <t>43.41178693508766, 23.22340600563985</t>
  </si>
  <si>
    <t>ул. Трети март 41</t>
  </si>
  <si>
    <t>43.40623148603354, 23.224649903009784</t>
  </si>
  <si>
    <t>Северна промишлена зона, бул Трети март № 139</t>
  </si>
  <si>
    <t>43.421795343964085, 23.22725509927285</t>
  </si>
  <si>
    <t>ул. Хан Аспарух №10-аптека-2</t>
  </si>
  <si>
    <t>43.40683246508942, 23.228166892843756</t>
  </si>
  <si>
    <t>бул. Трети март № 90</t>
  </si>
  <si>
    <t>43.407125621260114,23.22590110320424</t>
  </si>
  <si>
    <t>ул. Свети Климент Охридски № 46</t>
  </si>
  <si>
    <t>43.412703919317245, 23.222295546395035</t>
  </si>
  <si>
    <t>MON36</t>
  </si>
  <si>
    <t>Чипровци</t>
  </si>
  <si>
    <t>ул. Петър Парчевич 20</t>
  </si>
  <si>
    <t>43.38452637888037, 22.88258595333059</t>
  </si>
  <si>
    <t>MON38</t>
  </si>
  <si>
    <t>Якимово</t>
  </si>
  <si>
    <t>LOV</t>
  </si>
  <si>
    <t>LOV02</t>
  </si>
  <si>
    <t>Ловеч</t>
  </si>
  <si>
    <t>Априлци</t>
  </si>
  <si>
    <t>ул. Ново село 6 А</t>
  </si>
  <si>
    <t>42.8407699146058, 24.919716067185753</t>
  </si>
  <si>
    <t>LOV17</t>
  </si>
  <si>
    <t>Летница</t>
  </si>
  <si>
    <t>бул. България № 42</t>
  </si>
  <si>
    <t>43.307310434852184, 25.05981879202763</t>
  </si>
  <si>
    <t>LOV18</t>
  </si>
  <si>
    <t>жк Младост 20</t>
  </si>
  <si>
    <t>43.134994078795486, 24.701960751007373</t>
  </si>
  <si>
    <t>43.14606730123489, 24.71664166736371</t>
  </si>
  <si>
    <t>ул. Панайот Хитов 9 А</t>
  </si>
  <si>
    <t>43.14275712098407, 24.71140461844011</t>
  </si>
  <si>
    <t>ул. Търговска 58</t>
  </si>
  <si>
    <t>43.141732198802266, 24.718476061834952</t>
  </si>
  <si>
    <t>ул. Патриарх Евтимий 2</t>
  </si>
  <si>
    <t>43.135576012282, 24.716901788661986</t>
  </si>
  <si>
    <t>ул. Съйко Съев 17А</t>
  </si>
  <si>
    <t>43.13455167064679, 24.711324657411048</t>
  </si>
  <si>
    <t>ул. Търговска № 101, ет. 1</t>
  </si>
  <si>
    <t>43.14430085381661, 24.71710634061351</t>
  </si>
  <si>
    <t>бул. България № 90</t>
  </si>
  <si>
    <t>43.14421863654764, 24.715024602358564</t>
  </si>
  <si>
    <t>ул. Съйко Съев 36 А</t>
  </si>
  <si>
    <t>43.13676486180006, 24.71490313475515</t>
  </si>
  <si>
    <t>ул. Ал. Стамболийски 6</t>
  </si>
  <si>
    <t>43.13996736935279, 24.71821298663465</t>
  </si>
  <si>
    <t>ул. Д-р Съйко Съев № 27</t>
  </si>
  <si>
    <t>43.13256189812619, 24.706024111774756</t>
  </si>
  <si>
    <t>ул. Димитър Пъшков № 22 А</t>
  </si>
  <si>
    <t>43.13652438441401, 24.714180584033066</t>
  </si>
  <si>
    <t>бул. България № 1</t>
  </si>
  <si>
    <t>43.13522184347407, 24.71644843692529</t>
  </si>
  <si>
    <t>ул. Търговска № 99</t>
  </si>
  <si>
    <t>43.14384342223921, 24.71750139268801</t>
  </si>
  <si>
    <t>бул. България № 48, бл. 37, секция В</t>
  </si>
  <si>
    <t>43.14043079971031, 24.715775305828295</t>
  </si>
  <si>
    <t>LOV19</t>
  </si>
  <si>
    <t>Луковит</t>
  </si>
  <si>
    <t>Дерманци</t>
  </si>
  <si>
    <t>община Луковит, ул. Христо Ботев № 12</t>
  </si>
  <si>
    <t>43.15138278137425, 24.28218106888429</t>
  </si>
  <si>
    <t>ул. Симов дол 7</t>
  </si>
  <si>
    <t>43.20817450288232, 24.160503981236754</t>
  </si>
  <si>
    <t>ул. Златна Панега № 22</t>
  </si>
  <si>
    <t>43.20487192241758, 24.164472938892246</t>
  </si>
  <si>
    <t>Торос</t>
  </si>
  <si>
    <t>пл. Възраждане № 13А</t>
  </si>
  <si>
    <t>43.097256275422374, 24.278710990875936</t>
  </si>
  <si>
    <t>LOV33</t>
  </si>
  <si>
    <t>Тетевен</t>
  </si>
  <si>
    <t>Български извор</t>
  </si>
  <si>
    <t>обшина Тетевен, ул. Демокрация № 63</t>
  </si>
  <si>
    <t>43.03582017425036, 24.286513486376364</t>
  </si>
  <si>
    <t>Галата</t>
  </si>
  <si>
    <t>община Тетевен, ул. Васил Левски № 29</t>
  </si>
  <si>
    <t>43.01873833749516, 24.2824632741639</t>
  </si>
  <si>
    <t>Градежница</t>
  </si>
  <si>
    <t>община Тетевен, ул. Люляк № 26</t>
  </si>
  <si>
    <t>43.01726056824584, 24.23542745483575</t>
  </si>
  <si>
    <t>Рибарица</t>
  </si>
  <si>
    <t>ул. Г. Бенковски 143, Община Тетевен</t>
  </si>
  <si>
    <t>42.84856874971579, 24.35930769264891</t>
  </si>
  <si>
    <t>ул. Иван Вазов 18</t>
  </si>
  <si>
    <t>42.918084143912324, 24.262888854614094</t>
  </si>
  <si>
    <t>ул. Иван Вазов № 38</t>
  </si>
  <si>
    <t>42.91799256418549, 24.26579279388352</t>
  </si>
  <si>
    <t>ул. "Георги Бенковски" № 2</t>
  </si>
  <si>
    <t>42.918531630997364, 24.264514002388907</t>
  </si>
  <si>
    <t>ул. Димитър Благоев № 62</t>
  </si>
  <si>
    <t>42.919457276737916, 24.25619998287769</t>
  </si>
  <si>
    <t>ул. Иван Вазов № 54</t>
  </si>
  <si>
    <t>42.91766379936825, 24.267467469163524</t>
  </si>
  <si>
    <t>LOV34</t>
  </si>
  <si>
    <t>Троян</t>
  </si>
  <si>
    <t>Орешак</t>
  </si>
  <si>
    <t>Община Троян, ул. Стара планина 107</t>
  </si>
  <si>
    <t>42.88319173076519, 24.76917480828992</t>
  </si>
  <si>
    <t>ул. Генерал Карцов 118</t>
  </si>
  <si>
    <t>42.87804539544112, 24.709606599776336</t>
  </si>
  <si>
    <t>ул. Незабравка 45</t>
  </si>
  <si>
    <t>42.890392275726, 24.709665080782337</t>
  </si>
  <si>
    <t>ул. Незабравка № 82 Б</t>
  </si>
  <si>
    <t>42.89447684699596, 24.709997809791247</t>
  </si>
  <si>
    <t>ж.к. Лъгът, бл. 19, вх. Б</t>
  </si>
  <si>
    <t>42.87130504289398, 24.711399844319057</t>
  </si>
  <si>
    <t>жк Лъгът, ул. Ген. Карцов, бл. Хисар</t>
  </si>
  <si>
    <t>42.871566361073064, 24.712547292195914</t>
  </si>
  <si>
    <t>ул. Васил Левски № 181</t>
  </si>
  <si>
    <t>42.89254044160057, 24.712504233349016</t>
  </si>
  <si>
    <t>ул. Васил Левски № 184</t>
  </si>
  <si>
    <t>42.89113380390123, 24.712958997925593</t>
  </si>
  <si>
    <t>ул. Васил Левски № 75</t>
  </si>
  <si>
    <t>42.88817651499943, 24.712884419347233</t>
  </si>
  <si>
    <t>LOV36</t>
  </si>
  <si>
    <t>Угърчин</t>
  </si>
  <si>
    <t>пл. Свобода 4</t>
  </si>
  <si>
    <t>43.09551367988566, 24.421819897339475</t>
  </si>
  <si>
    <t>LOV38</t>
  </si>
  <si>
    <t>Ябланица</t>
  </si>
  <si>
    <t>ул. Мико Петков 35</t>
  </si>
  <si>
    <t>43.02837525205146, 24.09959184294625</t>
  </si>
  <si>
    <t>PAZ</t>
  </si>
  <si>
    <t>PAZ03</t>
  </si>
  <si>
    <t>Пазарджик</t>
  </si>
  <si>
    <t>Батак</t>
  </si>
  <si>
    <t>ул. Априлци № 12</t>
  </si>
  <si>
    <t>41.94359629144767, 24.218660370633632</t>
  </si>
  <si>
    <t>ул. Петър Горанов 1</t>
  </si>
  <si>
    <t>41.94204385934216, 24.217092055462217</t>
  </si>
  <si>
    <t>Нова махала</t>
  </si>
  <si>
    <t>община Батак, ул. Търговска № 16</t>
  </si>
  <si>
    <t>41.9347012125969, 24.268700772818033</t>
  </si>
  <si>
    <t>PAZ04</t>
  </si>
  <si>
    <t>Белово</t>
  </si>
  <si>
    <t>област Пазарджик, бул. Освобождение № 115</t>
  </si>
  <si>
    <t>42.217035888360115, 24.008415623424707</t>
  </si>
  <si>
    <t>ул. Юндола № 2</t>
  </si>
  <si>
    <t>42.21468782526618, 24.017522653387584</t>
  </si>
  <si>
    <t>ул. Юндола № 1</t>
  </si>
  <si>
    <t>42.21454252356166, 24.018096640036386</t>
  </si>
  <si>
    <t>Мененкьово</t>
  </si>
  <si>
    <t>община Белово</t>
  </si>
  <si>
    <t>42.230948876557235, 24.05736075446949</t>
  </si>
  <si>
    <t>PAZ06</t>
  </si>
  <si>
    <t>Брацигово</t>
  </si>
  <si>
    <t>ул. Атанас Кабов № 16</t>
  </si>
  <si>
    <t>42.02654963205123, 24.371123770471073</t>
  </si>
  <si>
    <t>ул. Трети март кв. 19</t>
  </si>
  <si>
    <t>42.0276233479495, 24.370063047184473</t>
  </si>
  <si>
    <t>Бяга</t>
  </si>
  <si>
    <t>община Брацигово</t>
  </si>
  <si>
    <t>42.06463367436304, 24.373581602939357</t>
  </si>
  <si>
    <t>Исперихово</t>
  </si>
  <si>
    <t>община Брацигово, ул. 38-ма № 32 А</t>
  </si>
  <si>
    <t>42.06461172421512, 24.37359468160292</t>
  </si>
  <si>
    <t>Козарско</t>
  </si>
  <si>
    <t>общ. Брацигово, здравна служба</t>
  </si>
  <si>
    <t>42.059008821595114, 24.423044329699675</t>
  </si>
  <si>
    <t>област Пазарджик, ул. 27-ма № 6</t>
  </si>
  <si>
    <t>42.05916722067148, 24.420653633876768</t>
  </si>
  <si>
    <t>PAZ08</t>
  </si>
  <si>
    <t>Велинград</t>
  </si>
  <si>
    <t>бул. Съединение 210</t>
  </si>
  <si>
    <t>42.04191791193997, 23.98773130609354</t>
  </si>
  <si>
    <t>ул. Иван Ушев 5</t>
  </si>
  <si>
    <t>42.042117203290275, 23.987286969084558</t>
  </si>
  <si>
    <t>ул. Съединение 99</t>
  </si>
  <si>
    <t>42.02562749210114, 23.990975860324124</t>
  </si>
  <si>
    <t>бул. Съединение № 170</t>
  </si>
  <si>
    <t>42.03031362842934, 23.991674382135184</t>
  </si>
  <si>
    <t>ул. Винчо Горанов 6</t>
  </si>
  <si>
    <t>42.02635049278838, 23.994804270131848</t>
  </si>
  <si>
    <t>бул. Съединение № 49</t>
  </si>
  <si>
    <t>42.021000685729994, 23.98962444912265</t>
  </si>
  <si>
    <t>ул. Хан Аспарух, УПИ - ХVІІ - 6452</t>
  </si>
  <si>
    <t>42.02742443161504, 23.99343264074161</t>
  </si>
  <si>
    <t>ул. Винчо Горанов № 2</t>
  </si>
  <si>
    <t>42.02591349826097, 23.99496382671554</t>
  </si>
  <si>
    <t>бул. Съединение №125</t>
  </si>
  <si>
    <t>42.03243834272688, 23.990297851597077</t>
  </si>
  <si>
    <t>ул. Митко Палаузов № 5</t>
  </si>
  <si>
    <t>42.02126108341156, 23.9889652981663</t>
  </si>
  <si>
    <t>ул. Винчо Горанов № 18</t>
  </si>
  <si>
    <t>42.02695112997852, 23.994307672568763</t>
  </si>
  <si>
    <t>бул. Съединение № 156</t>
  </si>
  <si>
    <t>42.01897510297086, 23.989390798724592</t>
  </si>
  <si>
    <t>42.02753665868322, 23.99236590686806</t>
  </si>
  <si>
    <t>ул. Добри Чинтулов № 2</t>
  </si>
  <si>
    <t>42.005855752572245, 23.983345407022988</t>
  </si>
  <si>
    <t>Драгиново</t>
  </si>
  <si>
    <t>община Велинград, ул. Мариница № 7</t>
  </si>
  <si>
    <t>42.065671439904946, 24.01144551710405</t>
  </si>
  <si>
    <t>ул. Иван Вазов № 1 А</t>
  </si>
  <si>
    <t>42.06547382839014, 24.006918214073323</t>
  </si>
  <si>
    <t>Сърница</t>
  </si>
  <si>
    <t>ул. Тодор Каблешков 8</t>
  </si>
  <si>
    <t>41.7370390285917, 24.02231258221116</t>
  </si>
  <si>
    <t>ул. Тодор Каблешков 3</t>
  </si>
  <si>
    <t>41.73748252608702, 24.023800590994473</t>
  </si>
  <si>
    <t>PAZ14</t>
  </si>
  <si>
    <t>Лесичово</t>
  </si>
  <si>
    <t>Калугерово</t>
  </si>
  <si>
    <t>община Лесичево, ул. Деветнадесета № 2</t>
  </si>
  <si>
    <t>42.32673300247169, 24.170105866157286</t>
  </si>
  <si>
    <t>ул.Четвърта</t>
  </si>
  <si>
    <t>42.32818063868738, 24.16923097393992</t>
  </si>
  <si>
    <t>община Лесичево, ул. Бр. Дарджикови 35, Битов комбинат</t>
  </si>
  <si>
    <t>42.35732620116138, 24.11142198024251</t>
  </si>
  <si>
    <t>PAZ19</t>
  </si>
  <si>
    <t>Братаница</t>
  </si>
  <si>
    <t>община Пазарджик, ул. Първа № 42</t>
  </si>
  <si>
    <t>42.165255563498604, 24.216166728759216</t>
  </si>
  <si>
    <t>Главиница</t>
  </si>
  <si>
    <t>Община Пазарджик</t>
  </si>
  <si>
    <t>42.15768791537095, 24.31252601781813</t>
  </si>
  <si>
    <t>Говедаре</t>
  </si>
  <si>
    <t>община Пазарджик, ул. Първа № 4</t>
  </si>
  <si>
    <t>42.14978924336607, 24.49820152611976</t>
  </si>
  <si>
    <t>Добровница</t>
  </si>
  <si>
    <t>община Пазаржик</t>
  </si>
  <si>
    <t>42.213018666234525, 24.379168473544564</t>
  </si>
  <si>
    <t>Звъничево</t>
  </si>
  <si>
    <t>Община Пазарджик, УПИ I-202</t>
  </si>
  <si>
    <t>42.19287879640649, 24.2531801629715</t>
  </si>
  <si>
    <t>Ивайло</t>
  </si>
  <si>
    <t>община Пазарджик, УПИ: XXII-търговия и услуги, кв. 22</t>
  </si>
  <si>
    <t>42.2245371606831, 24.32985565341431</t>
  </si>
  <si>
    <t>Мало Конаре</t>
  </si>
  <si>
    <t>42.19614635591928, 24.43194381430693</t>
  </si>
  <si>
    <t>Община Пазарджик, УПИ IV, кв. 1</t>
  </si>
  <si>
    <t>42.19670664843538, 24.431724487442633</t>
  </si>
  <si>
    <t>община Пазарджик, УПИ II, кв. 48</t>
  </si>
  <si>
    <t>42.14787966273056, 24.413845928971853</t>
  </si>
  <si>
    <t>ул. Мак Гахан 21</t>
  </si>
  <si>
    <t>42.19773856105917, 24.335585082341897</t>
  </si>
  <si>
    <t>ул. Яков Матакиев 80</t>
  </si>
  <si>
    <t>42.20273210238296, 24.321641137998366</t>
  </si>
  <si>
    <t>ъгъла на ул. Стефан Караджа и ул. Васил Левски</t>
  </si>
  <si>
    <t>42.194605486158224, 24.34207921231813</t>
  </si>
  <si>
    <t>ул. Александър Стамболийски 41</t>
  </si>
  <si>
    <t>42.194318186874376, 24.33047481190989</t>
  </si>
  <si>
    <t>УПИ VIII - 135, кв. 253, ул. Асен Златаров 39</t>
  </si>
  <si>
    <t>42.19248485630895, 24.33485154427076</t>
  </si>
  <si>
    <t>ул. Пловдивска и ул. Ангел Кънчев, кв. 335 А</t>
  </si>
  <si>
    <t>42.18884326761139, 24.340573485693366</t>
  </si>
  <si>
    <t>ул. Св. Иван Рилски 3</t>
  </si>
  <si>
    <t>42.19007175813205, 24.332982460246143</t>
  </si>
  <si>
    <t>ул. Свети Архангел 19 А</t>
  </si>
  <si>
    <t>42.19886642820364, 24.33075486177215</t>
  </si>
  <si>
    <t>ул. Константин Величков 33 А</t>
  </si>
  <si>
    <t>42.19103570597354, 24.329243750126018</t>
  </si>
  <si>
    <t>ул. Константин Величков 50 А</t>
  </si>
  <si>
    <t>42.19066505835739, 24.324405696899742</t>
  </si>
  <si>
    <t>ул. Георги Бенковски 127</t>
  </si>
  <si>
    <t>42.20521871708653, 24.329476933601306</t>
  </si>
  <si>
    <t>пл. Съединение</t>
  </si>
  <si>
    <t>42.1939835368007, 24.3350515551298</t>
  </si>
  <si>
    <t>ул. Гурко № 1-магазин Г</t>
  </si>
  <si>
    <t>42.18981053895965, 24.334027500520655</t>
  </si>
  <si>
    <t>ул. Димчо Дебелянов № 3, хипермаркет Кауфланд</t>
  </si>
  <si>
    <t>42.18654193029108, 24.34607477202341</t>
  </si>
  <si>
    <t>ул. Гурко № 1</t>
  </si>
  <si>
    <t>42.18974412106642, 24.334075358933624</t>
  </si>
  <si>
    <t>ул. Търговска 13</t>
  </si>
  <si>
    <t>42.192285888231545, 24.334268339996413</t>
  </si>
  <si>
    <t>ул. "Пловдивска" № 25 А</t>
  </si>
  <si>
    <t>42.189011081887436, 24.340691986948574</t>
  </si>
  <si>
    <t>ул. Константин Величков № 12</t>
  </si>
  <si>
    <t>42.19113871352525, 24.332858706482302</t>
  </si>
  <si>
    <t>ул. Никола Стоименов № 23</t>
  </si>
  <si>
    <t>42.199034185835224, 24.331708132803982</t>
  </si>
  <si>
    <t>ул. 2-ри януари 19</t>
  </si>
  <si>
    <t>42.19140776133529, 24.334249500032392</t>
  </si>
  <si>
    <t>ул. Константин Величков № 50, ДКЦ - 1</t>
  </si>
  <si>
    <t>42.19069252379086, 24.3242167568257</t>
  </si>
  <si>
    <t>ул. Александър Стамболийски 14</t>
  </si>
  <si>
    <t>42.19410877422141, 24.331703533875622</t>
  </si>
  <si>
    <t>ул. Пловдивска 15 А</t>
  </si>
  <si>
    <t>42.189747699459254, 24.33860794811363</t>
  </si>
  <si>
    <t>бул. България № 29</t>
  </si>
  <si>
    <t>42.1873353164947, 24.328141121042712</t>
  </si>
  <si>
    <t>ул. Болнична № 19</t>
  </si>
  <si>
    <t>42.18488217448506, 24.34085535038164</t>
  </si>
  <si>
    <t>ул. Кочо Честименски, УПИ IV, кв. 132, общински терен № 1</t>
  </si>
  <si>
    <t>42.19884407413049, 24.330720663607416</t>
  </si>
  <si>
    <t>42.19327689240935, 24.332851190456886</t>
  </si>
  <si>
    <t>ул. Братя Миладинови № 1</t>
  </si>
  <si>
    <t>42.19220181021593, 24.337349953945978</t>
  </si>
  <si>
    <t>бул. Христо Ботев № 72</t>
  </si>
  <si>
    <t>42.19422182665275, 24.320684480207685</t>
  </si>
  <si>
    <t>ул. Райко Алексиев № 11 Б</t>
  </si>
  <si>
    <t>42.195082241999316, 24.318271968037383</t>
  </si>
  <si>
    <t>ул. Георги Бенковски № 12</t>
  </si>
  <si>
    <t>42.19604501039525, 24.33459218525609</t>
  </si>
  <si>
    <t>ул. Кочо Честименски № 41</t>
  </si>
  <si>
    <t>42.19927108486439, 24.33883144925379</t>
  </si>
  <si>
    <t>бул. Георги Бенковски № 27</t>
  </si>
  <si>
    <t>42.198144225029985, 24.333145543036927</t>
  </si>
  <si>
    <t>ул. Цар Освободител № 40</t>
  </si>
  <si>
    <t>42.19186351692795, 24.32562241180086</t>
  </si>
  <si>
    <t>ул. Петър Бонев № 21</t>
  </si>
  <si>
    <t>42.204591031091404, 24.32889123426061</t>
  </si>
  <si>
    <t>ул. Търговска № 36</t>
  </si>
  <si>
    <t>42.191961616948795, 24.334417740767815</t>
  </si>
  <si>
    <t>ул. Бузлуджа № 1А</t>
  </si>
  <si>
    <t>42.18984211450145, 24.34872157345071</t>
  </si>
  <si>
    <t>ул. Дунав № 62</t>
  </si>
  <si>
    <t>42.18423232363265, 24.340478610004492</t>
  </si>
  <si>
    <t>ул. Градски пазар №31</t>
  </si>
  <si>
    <t>42.192717447469136, 24.33500991520382</t>
  </si>
  <si>
    <t>ул. Александър Стамболийски № 63</t>
  </si>
  <si>
    <t>42.195538312219156, 24.32763207715962</t>
  </si>
  <si>
    <t>ул. Градски пазар № 47</t>
  </si>
  <si>
    <t>42.19311380984544, 24.33512663408333</t>
  </si>
  <si>
    <t>ул. Александър Стамболийски № 6</t>
  </si>
  <si>
    <t>42.193658788935984, 24.332629329155132</t>
  </si>
  <si>
    <t>ул. Спартак №1</t>
  </si>
  <si>
    <t>42.188771334439366, 24.34857694187523</t>
  </si>
  <si>
    <t>ул. Втори Януари №2</t>
  </si>
  <si>
    <t>42.190074221243975, 24.333715274777965</t>
  </si>
  <si>
    <t>ул. Константин Величков № 77 Б</t>
  </si>
  <si>
    <t>42.19036559289423, 24.323923586420527</t>
  </si>
  <si>
    <t>ул. Константин Величков № 77 А</t>
  </si>
  <si>
    <t>42.190501722500265, 24.324411748458285</t>
  </si>
  <si>
    <t>ул. Патриарх Евтимий № 39</t>
  </si>
  <si>
    <t>42.18560325707199, 24.331362523200532</t>
  </si>
  <si>
    <t>ул. Хан Крум № 2</t>
  </si>
  <si>
    <t>42.1953477927393, 24.334072454014944</t>
  </si>
  <si>
    <t>ул. Болнична № 14</t>
  </si>
  <si>
    <t>42.18620359297098, 24.340785300397062</t>
  </si>
  <si>
    <t>бул. България № 64</t>
  </si>
  <si>
    <t>42.18669276768781, 24.323730496963506</t>
  </si>
  <si>
    <t>ул. Асен Златаров № 3</t>
  </si>
  <si>
    <t>42.19151900854714, 24.332441118509138</t>
  </si>
  <si>
    <t>ул."Пловдивска" 28</t>
  </si>
  <si>
    <t>42.18802592285384, 24.341356896846705</t>
  </si>
  <si>
    <t>ул."Димчо Дебелянов" № 3 Хипермаркет Кауфланд аптека 1</t>
  </si>
  <si>
    <t>42.18652398355676, 24.346070342660077</t>
  </si>
  <si>
    <t>Синитово</t>
  </si>
  <si>
    <t>ул. Тридесет и пета № 4 А</t>
  </si>
  <si>
    <t>42.14967988959805, 24.375374212253362</t>
  </si>
  <si>
    <t>Црънча</t>
  </si>
  <si>
    <t>общ. Пазарджик</t>
  </si>
  <si>
    <t>42.11200904423549, 24.22283750002143</t>
  </si>
  <si>
    <t>Черногорово</t>
  </si>
  <si>
    <t>област Пазарджик, УПИ VIII, кв. 35</t>
  </si>
  <si>
    <t>42.02910418791872, 25.65082479272853</t>
  </si>
  <si>
    <t>Юнаците</t>
  </si>
  <si>
    <t>42.24354265752119, 24.27180923426598</t>
  </si>
  <si>
    <t>PAZ20</t>
  </si>
  <si>
    <t>Панагюрище</t>
  </si>
  <si>
    <t>ул. Георги Бенковски 32 Б</t>
  </si>
  <si>
    <t>42.500572482221735, 24.187598045825354</t>
  </si>
  <si>
    <t>ул. Георги Бенковски № 100</t>
  </si>
  <si>
    <t>42.49326930492985, 24.18653151760931</t>
  </si>
  <si>
    <t>ул. Георги Бенковски № 30</t>
  </si>
  <si>
    <t>42.50121241559503, 24.18774540211358</t>
  </si>
  <si>
    <t>ул. Георги Бенковски № 67</t>
  </si>
  <si>
    <t>42.49496781922135, 24.1873777986823</t>
  </si>
  <si>
    <t>ул. Георги Бенковски № 59</t>
  </si>
  <si>
    <t>42.49753154668769, 24.187394896778084</t>
  </si>
  <si>
    <t>ул. Георги Бенковски № 24</t>
  </si>
  <si>
    <t>42.50185818414533, 24.187903675539893</t>
  </si>
  <si>
    <t>ул. Д-р Лонг № 6 А</t>
  </si>
  <si>
    <t>42.504603313912185, 24.1879409739208</t>
  </si>
  <si>
    <t>ул. Георги Бенковски № 1</t>
  </si>
  <si>
    <t>42.50350324892872, 24.18847339084616</t>
  </si>
  <si>
    <t>PAZ21</t>
  </si>
  <si>
    <t>Пещера</t>
  </si>
  <si>
    <t>ул. Христо Смирненски 2</t>
  </si>
  <si>
    <t>42.02968185672102, 24.29861879846317</t>
  </si>
  <si>
    <t>ул. Дойранска епопея 3</t>
  </si>
  <si>
    <t>42.03149413543534, 24.29974837735269</t>
  </si>
  <si>
    <t>ул. Димитър Горов 2 А</t>
  </si>
  <si>
    <t>42.030728007036565, 24.29978454377753</t>
  </si>
  <si>
    <t>ул. Нешо Чипев № 1</t>
  </si>
  <si>
    <t>42.030227005653515, 24.300465978598123</t>
  </si>
  <si>
    <t>ул. Дойранска епопея № 19</t>
  </si>
  <si>
    <t>42.03265793617101, 24.303214022539454</t>
  </si>
  <si>
    <t>УПИ XIV-ЦУМ, кв. 109</t>
  </si>
  <si>
    <t>42.03140247942506, 24.301301823247254</t>
  </si>
  <si>
    <t>ул Дойранска епопея № 26</t>
  </si>
  <si>
    <t>42.03263889821236, 24.30320267608908</t>
  </si>
  <si>
    <t>Радилово</t>
  </si>
  <si>
    <t>област Пазарджик, ул. Георги Ангелиев № 43</t>
  </si>
  <si>
    <t>42.07996523346271, 24.308068048748133</t>
  </si>
  <si>
    <t>PAZ24</t>
  </si>
  <si>
    <t>Ракитово</t>
  </si>
  <si>
    <t>Дорково</t>
  </si>
  <si>
    <t>община Ракитово, ул. Христо Овчаров № 1</t>
  </si>
  <si>
    <t>42.04506778254031, 24.13092219666164</t>
  </si>
  <si>
    <t>Костандово</t>
  </si>
  <si>
    <t>ул. Клисура 4 А</t>
  </si>
  <si>
    <t>42.025579304879095, 24.109306092608843</t>
  </si>
  <si>
    <t>област Пазарджик, ул. Христо Ботев № 37</t>
  </si>
  <si>
    <t>42.025094076168656, 24.109122617345196</t>
  </si>
  <si>
    <t>41.98963789375719, 24.087372812976373</t>
  </si>
  <si>
    <t>ул. Малина Тодорова 5</t>
  </si>
  <si>
    <t>41.98980912807673, 24.090986086095736</t>
  </si>
  <si>
    <t>ул. Христо Ботев № 2</t>
  </si>
  <si>
    <t>41.99030713304302, 24.08866408289367</t>
  </si>
  <si>
    <t>PAZ29</t>
  </si>
  <si>
    <t>Септември</t>
  </si>
  <si>
    <t>Бошуля</t>
  </si>
  <si>
    <t>"УПИ I - магазин, РПК, рест.-175, кв. 26, Община Септември"</t>
  </si>
  <si>
    <t>42.24510222132525, 24.188450594547007</t>
  </si>
  <si>
    <t>Варвара</t>
  </si>
  <si>
    <t>ул. Първа № 21</t>
  </si>
  <si>
    <t>42.16176078187343, 24.125700583633808</t>
  </si>
  <si>
    <t>Ветрен</t>
  </si>
  <si>
    <t>община Септември, ул. Петдесета № 129</t>
  </si>
  <si>
    <t>42.27940428370018, 24.046983136429063</t>
  </si>
  <si>
    <t>ул. "Петдесета" № 120</t>
  </si>
  <si>
    <t>42.27924475181639, 24.047165903608757</t>
  </si>
  <si>
    <t>Ветрен дол</t>
  </si>
  <si>
    <t>Област Пазарджик, ул. Първа № 32</t>
  </si>
  <si>
    <t>42.1562999129517, 24.15242270860729</t>
  </si>
  <si>
    <t>Виноградец</t>
  </si>
  <si>
    <t>община Септември, ул. Първа № 40</t>
  </si>
  <si>
    <t>42.29101956365706, 24.1287222044112</t>
  </si>
  <si>
    <t>Карабунар</t>
  </si>
  <si>
    <t>област Пазарджик, УПИ XI-магазин, кв. 56</t>
  </si>
  <si>
    <t>42.263848088494186, 24.170789097525972</t>
  </si>
  <si>
    <t>Ковачево</t>
  </si>
  <si>
    <t>общ. Септември</t>
  </si>
  <si>
    <t>42.20575791951216, 24.19628101301679</t>
  </si>
  <si>
    <t>Семчиново</t>
  </si>
  <si>
    <t>общ. Септември, п-л II, съвет и поща, кв. 10</t>
  </si>
  <si>
    <t>42.17855160129294, 24.097076157764658</t>
  </si>
  <si>
    <t>бул. България №11</t>
  </si>
  <si>
    <t>42.20463817008249, 24.13493100437173</t>
  </si>
  <si>
    <t>ул. "Дунав" № 6</t>
  </si>
  <si>
    <t>42.20708292044399, 24.13398323849074</t>
  </si>
  <si>
    <t>УПИ I - за поликлиника, кв. 74</t>
  </si>
  <si>
    <t>42.214260418914186, 24.127772156189295</t>
  </si>
  <si>
    <t>бул. България № 107</t>
  </si>
  <si>
    <t>42.21446869732133, 24.12671362719502</t>
  </si>
  <si>
    <t>PAZ32</t>
  </si>
  <si>
    <t>Стрелча</t>
  </si>
  <si>
    <t>бул. България 88</t>
  </si>
  <si>
    <t>42.505593625096964, 24.320851186919445</t>
  </si>
  <si>
    <t>ул. Иван Павлов № 13</t>
  </si>
  <si>
    <t>42.5051058189376, 24.322676401735595</t>
  </si>
  <si>
    <t>бул."България" №75</t>
  </si>
  <si>
    <t>42.50533265096435, 24.321118562682326</t>
  </si>
  <si>
    <t>PAZ39</t>
  </si>
  <si>
    <t>PER</t>
  </si>
  <si>
    <t>PER08</t>
  </si>
  <si>
    <t>Перник</t>
  </si>
  <si>
    <t>Брезник</t>
  </si>
  <si>
    <t>ул. Девети септември 2</t>
  </si>
  <si>
    <t>42.739562778994284, 22.90940876549184</t>
  </si>
  <si>
    <t>PER19</t>
  </si>
  <si>
    <t>Земен</t>
  </si>
  <si>
    <t>PER22</t>
  </si>
  <si>
    <t>Ковачевци</t>
  </si>
  <si>
    <t>PER32</t>
  </si>
  <si>
    <t>Батановци</t>
  </si>
  <si>
    <t>ул. Св. Св. Кирил и Методий 5</t>
  </si>
  <si>
    <t>42.598729971055896, 22.95540463260785</t>
  </si>
  <si>
    <t>Драгичево</t>
  </si>
  <si>
    <t>Община Перник, сградата на кметството</t>
  </si>
  <si>
    <t>42.60492297449739, 23.139670045644138</t>
  </si>
  <si>
    <t>ул. Кракра 64</t>
  </si>
  <si>
    <t>42.59979587974438, 23.025141595189325</t>
  </si>
  <si>
    <t>ул. Юрий Гагарин 38</t>
  </si>
  <si>
    <t>42.608653427780574, 23.106950822880055</t>
  </si>
  <si>
    <t>ул. Нов безистен 45/5</t>
  </si>
  <si>
    <t>42.61118698615533, 23.029997663518312</t>
  </si>
  <si>
    <t>ул. Бенковски, бл. 1, ап. 1</t>
  </si>
  <si>
    <t>42.60540053562337, 23.03343039381075</t>
  </si>
  <si>
    <t>сградата срещу фирма Стомана</t>
  </si>
  <si>
    <t>42.60169802859827, 23.100043286449477</t>
  </si>
  <si>
    <t>ул. Миньор 9</t>
  </si>
  <si>
    <t>42.603777475800136, 23.033199113086745</t>
  </si>
  <si>
    <t>кв. Изток, ул. Юрий Гагарин 4 А</t>
  </si>
  <si>
    <t>42.6109503604667, 23.08235952436641</t>
  </si>
  <si>
    <t>кв. Христо Смирненски, бл. 2</t>
  </si>
  <si>
    <t>42.60963268879432, 23.035037608201733</t>
  </si>
  <si>
    <t>ул. Брезник 1</t>
  </si>
  <si>
    <t>42.61143499994066, 23.034914731522605</t>
  </si>
  <si>
    <t>кв. Мошино, ул. Младен Стоянов</t>
  </si>
  <si>
    <t>42.6132196559405, 23.09210646760707</t>
  </si>
  <si>
    <t>кв. Христо Смирненски бл. 18, вх. 1</t>
  </si>
  <si>
    <t>42.61060639036485, 23.03490551196423</t>
  </si>
  <si>
    <t>ул. Младен Стоянов 3</t>
  </si>
  <si>
    <t>42.612509417619265, 23.08964789498697</t>
  </si>
  <si>
    <t>кв. Христо Смирненски, бл. 24/7</t>
  </si>
  <si>
    <t>42.610056383127265, 23.036399594978892</t>
  </si>
  <si>
    <t>ул. Рига № 8</t>
  </si>
  <si>
    <t>42.611419991918325, 23.098419766331226</t>
  </si>
  <si>
    <t>кв. Църква, ул. Димитър Благоев № 40</t>
  </si>
  <si>
    <t>42.59519329092114, 23.11123603619699</t>
  </si>
  <si>
    <t>ул. 6-ти Май № 1, Хипермаркет Кауфланд</t>
  </si>
  <si>
    <t>42.608157031409135, 23.03663757368741</t>
  </si>
  <si>
    <t>ул. Станционна 6 автогара</t>
  </si>
  <si>
    <t>42.600812124173736, 23.03229843277458</t>
  </si>
  <si>
    <t>ул. Благой Гебрев, бл. 66, вх. Г</t>
  </si>
  <si>
    <t>42.60339635645641, 23.11050024026449</t>
  </si>
  <si>
    <t>ул. "Златоград" № 3</t>
  </si>
  <si>
    <t>42.611766767099745, 23.09630230654412</t>
  </si>
  <si>
    <t>кв. Изток кооперативен пазар</t>
  </si>
  <si>
    <t>42.609524091967515, 23.099316503213746</t>
  </si>
  <si>
    <t>ул. Търговска № 13</t>
  </si>
  <si>
    <t>42.60407090557028, 23.030466320769175</t>
  </si>
  <si>
    <t>ул. Св. Св. Кирил и Методий № 29</t>
  </si>
  <si>
    <t>42.610467486203234, 23.042143555201655</t>
  </si>
  <si>
    <t>ул. Стара планина № 11 А</t>
  </si>
  <si>
    <t>42.59960095173959, 23.03258952949729</t>
  </si>
  <si>
    <t>ул. "Кракра" № 20</t>
  </si>
  <si>
    <t>42.60383264544333, 23.028369552279365</t>
  </si>
  <si>
    <t>ул. Юрий Гагарин № 38 Д</t>
  </si>
  <si>
    <t>42.60870395122073, 23.107003519005954</t>
  </si>
  <si>
    <t>ул. Брезник № 2</t>
  </si>
  <si>
    <t>42.61147872291856, 23.03586426595118</t>
  </si>
  <si>
    <t>ул. Юрий Гагарин № 33 Ж</t>
  </si>
  <si>
    <t>42.607288600783406, 23.11130190047537</t>
  </si>
  <si>
    <t>площад Кракра, бл. 14, вх. В, ет. 1-партер</t>
  </si>
  <si>
    <t>42.608776966303466, 23.031514193757403</t>
  </si>
  <si>
    <t>ул. Красно село № 8</t>
  </si>
  <si>
    <t>42.61084826058927, 23.034335308687247</t>
  </si>
  <si>
    <t>ул. Климент Готвалд, бл. 6, вх. А, ет. 1-партер</t>
  </si>
  <si>
    <t>42.609009494591334, 23.098472817791382</t>
  </si>
  <si>
    <t>ул Овар № 2, хипермаркет Кауфланд</t>
  </si>
  <si>
    <t>42.606084121573076, 23.115644746383445</t>
  </si>
  <si>
    <t>ул Юрий Гагарин № 52, в супермаркет Фантастико</t>
  </si>
  <si>
    <t>42.60390672268322, 23.114204174533235</t>
  </si>
  <si>
    <t>кв. Димова Махала, УПИ I, кв. 8032</t>
  </si>
  <si>
    <t>42.607525791214705, 23.048791953184203</t>
  </si>
  <si>
    <t>ул. Радомир № 9-изток</t>
  </si>
  <si>
    <t>42.61040245472679, 23.03401944719647</t>
  </si>
  <si>
    <t>ул. Кракра № 52</t>
  </si>
  <si>
    <t>42.60109136339713, 23.02629454347605</t>
  </si>
  <si>
    <t>ул. Благой Гебрев № 26</t>
  </si>
  <si>
    <t>42.60600524800523, 23.10549613267872</t>
  </si>
  <si>
    <t>PER36</t>
  </si>
  <si>
    <t>Радомир</t>
  </si>
  <si>
    <t>ул. Батенберг 13</t>
  </si>
  <si>
    <t>42.546018028669856, 22.96524832851532</t>
  </si>
  <si>
    <t>ул. "Евлоги Георгиев" № 18</t>
  </si>
  <si>
    <t>42.54270539302692, 22.963578469345432</t>
  </si>
  <si>
    <t>ул. Дупнишка № 1</t>
  </si>
  <si>
    <t>42.54437493774573, 22.961856750542147</t>
  </si>
  <si>
    <t>ул. Батенберг № 13, аптека 3</t>
  </si>
  <si>
    <t>42.54609721308837, 22.965133817632633</t>
  </si>
  <si>
    <t>PER51</t>
  </si>
  <si>
    <t>Трън</t>
  </si>
  <si>
    <t>ул. Георги Димитров 6</t>
  </si>
  <si>
    <t>42.83442342288385, 22.650989901606174</t>
  </si>
  <si>
    <t>PVN</t>
  </si>
  <si>
    <t>PVN03</t>
  </si>
  <si>
    <t>Плевен</t>
  </si>
  <si>
    <t>Белене</t>
  </si>
  <si>
    <t>ул. Христо Ботев 11, МЦ "Бел Медик"</t>
  </si>
  <si>
    <t>43.64465397740706, 25.126422462677382</t>
  </si>
  <si>
    <t>ул. Никола Алексиев № 3</t>
  </si>
  <si>
    <t>43.64523540853337, 25.12656932716382</t>
  </si>
  <si>
    <t>област Плевен , община Белене, ул. България № 20</t>
  </si>
  <si>
    <t>43.64684805732712, 25.127816588724805</t>
  </si>
  <si>
    <t>PVN08</t>
  </si>
  <si>
    <t>Гулянци</t>
  </si>
  <si>
    <t>Брест</t>
  </si>
  <si>
    <t>община Гулянци, ул. Хан Аспарух № 6</t>
  </si>
  <si>
    <t>43.64898048592837, 24.583890435397382</t>
  </si>
  <si>
    <t>Гиген</t>
  </si>
  <si>
    <t>общ. Гулянци, ул. Д. Благоев 1</t>
  </si>
  <si>
    <t>43.69725841312854, 24.481214292442537</t>
  </si>
  <si>
    <t>община Гулянци, ул. Димитър Благоев № 3</t>
  </si>
  <si>
    <t>43.69870354366215, 24.481876878659914</t>
  </si>
  <si>
    <t>ул. Д-р Александър Войников 1</t>
  </si>
  <si>
    <t>43.637775642013274, 24.692946218700623</t>
  </si>
  <si>
    <t>PVN10</t>
  </si>
  <si>
    <t>Долна Митрополия</t>
  </si>
  <si>
    <t>ул. Кирил и Методий № 33</t>
  </si>
  <si>
    <t>43.46795463287254, 24.5212140438839</t>
  </si>
  <si>
    <t>ул. Св. Св. Кирил и Методий № 66 Б</t>
  </si>
  <si>
    <t>43.468138720955295, 24.521608182073376</t>
  </si>
  <si>
    <t>Крушовене</t>
  </si>
  <si>
    <t>община Долна Митрополия, ул. Катя Попова 2</t>
  </si>
  <si>
    <t>43.64775415097766, 24.399757041116853</t>
  </si>
  <si>
    <t>Ставерци</t>
  </si>
  <si>
    <t>общ. Долна Митрополия, ул. Ал. Стамболийски 5</t>
  </si>
  <si>
    <t>43.572083543775825, 24.279124447326517</t>
  </si>
  <si>
    <t>Тръстеник</t>
  </si>
  <si>
    <t>пл. България</t>
  </si>
  <si>
    <t>43.521404848016125, 24.472161641977305</t>
  </si>
  <si>
    <t>PVN11</t>
  </si>
  <si>
    <t>Долни Дъбник</t>
  </si>
  <si>
    <t>ул. Христо Янчев 61</t>
  </si>
  <si>
    <t>43.40889866170429, 24.44257364058491</t>
  </si>
  <si>
    <t>ул. Христо Янчев № 67-69</t>
  </si>
  <si>
    <t>43.409103493631136, 24.444159885810073</t>
  </si>
  <si>
    <t>Садовец</t>
  </si>
  <si>
    <t>Община Долни Дъбник, ул. Стефан Караджа 2</t>
  </si>
  <si>
    <t>43.30793138716864, 24.350518232345973</t>
  </si>
  <si>
    <t>PVN16</t>
  </si>
  <si>
    <t>Левски</t>
  </si>
  <si>
    <t>ул. Хан Аспарух 26</t>
  </si>
  <si>
    <t>43.35953552773213, 25.14144176928644</t>
  </si>
  <si>
    <t>ул. Александър Стамболийски 50</t>
  </si>
  <si>
    <t>43.362271481488776, 25.143961348522613</t>
  </si>
  <si>
    <t>43.35577690629742, 25.142576886033954</t>
  </si>
  <si>
    <t>ул. Александър Стамболийски № 36 В</t>
  </si>
  <si>
    <t>43.35546491804149, 25.14073611980687</t>
  </si>
  <si>
    <t>Обнова</t>
  </si>
  <si>
    <t>ул. 9-ти септември № 29</t>
  </si>
  <si>
    <t>43.43972004302281, 24.990319181106923</t>
  </si>
  <si>
    <t>PVN21</t>
  </si>
  <si>
    <t>Никопол</t>
  </si>
  <si>
    <t>ул. Любен Каравелов 4</t>
  </si>
  <si>
    <t>43.70705916225962, 24.900391567898197</t>
  </si>
  <si>
    <t>43.706462809180174, 24.89615146492376</t>
  </si>
  <si>
    <t>PVN23</t>
  </si>
  <si>
    <t>Искър</t>
  </si>
  <si>
    <t>Долни Луковит</t>
  </si>
  <si>
    <t>общ. Искър</t>
  </si>
  <si>
    <t>43.513933454704976, 24.215500077108704</t>
  </si>
  <si>
    <t>ул. Георги Димитров 19</t>
  </si>
  <si>
    <t>43.45494032151724, 24.25920062161924</t>
  </si>
  <si>
    <t>PVN24</t>
  </si>
  <si>
    <t>Буковлък</t>
  </si>
  <si>
    <t>ул. Патриарх Евтимий 4</t>
  </si>
  <si>
    <t>43.444583330294755, 24.614807582291473</t>
  </si>
  <si>
    <t>Гривица</t>
  </si>
  <si>
    <t>община Плевен</t>
  </si>
  <si>
    <t>43.412554643760565, 24.701061631008315</t>
  </si>
  <si>
    <t>ул. Иван Вазов 9</t>
  </si>
  <si>
    <t>43.410556155805615, 24.6190994369698</t>
  </si>
  <si>
    <t>ул. Трите бора 24</t>
  </si>
  <si>
    <t>43.40212632887366, 24.64244899730325</t>
  </si>
  <si>
    <t>ул. Владимир Бурмов 28</t>
  </si>
  <si>
    <t>43.42039158439107, 24.599424764928077</t>
  </si>
  <si>
    <t>ул. Асен Халачев 9</t>
  </si>
  <si>
    <t>43.418823063988285, 24.614660725153815</t>
  </si>
  <si>
    <t>ул. Гена Димитрова 19</t>
  </si>
  <si>
    <t>43.41354734621892, 24.624283919462687</t>
  </si>
  <si>
    <t>жк Сторгозия, бл. 5, вх. 3</t>
  </si>
  <si>
    <t>43.42139658945522, 24.59937805517737</t>
  </si>
  <si>
    <t>ул. Георги Кочев 57</t>
  </si>
  <si>
    <t>43.41610484722443, 24.62638648505015</t>
  </si>
  <si>
    <t>ул. Сан Стефано 4</t>
  </si>
  <si>
    <t>43.40668243881752, 24.620042019356642</t>
  </si>
  <si>
    <t>ул. Васил Левски № 74</t>
  </si>
  <si>
    <t>43.41563016487351, 24.61216176495427</t>
  </si>
  <si>
    <t>жк Сторгозия № 104</t>
  </si>
  <si>
    <t>43.42401781247071, 24.59720330843915</t>
  </si>
  <si>
    <t>ул. Данаил Попов 16, аптека -2</t>
  </si>
  <si>
    <t>43.41422190068454, 24.616327802157514</t>
  </si>
  <si>
    <t>ул. Цар Борис III № 12</t>
  </si>
  <si>
    <t>43.41110484759496, 24.617836006139544</t>
  </si>
  <si>
    <t>43.41758733125802, 24.6098499071856</t>
  </si>
  <si>
    <t>ул. Цар Симеон № 2</t>
  </si>
  <si>
    <t>43.40938507641723, 24.618378721381383</t>
  </si>
  <si>
    <t>43.41107074939759, 24.617840029453042</t>
  </si>
  <si>
    <t>бул. "Георги Кочев" 39 А</t>
  </si>
  <si>
    <t>43.415407881413714, 24.62731782213132</t>
  </si>
  <si>
    <t>ул. Сан Стефано 1</t>
  </si>
  <si>
    <t>43.40675777688905, 24.62094441753283</t>
  </si>
  <si>
    <t>ул. Гена Димитрова № 1</t>
  </si>
  <si>
    <t>43.41376070749378, 24.621742471256006</t>
  </si>
  <si>
    <t>ул. Владимир Бурмов № 22</t>
  </si>
  <si>
    <t>43.42019710067368, 24.601028892081104</t>
  </si>
  <si>
    <t>ул. Катя Попова 2</t>
  </si>
  <si>
    <t>43.406391969591816, 24.62149267444096</t>
  </si>
  <si>
    <t>ул. Георги Кочев № 59</t>
  </si>
  <si>
    <t>43.41611597106189, 24.626400093031528</t>
  </si>
  <si>
    <t>ул. "Георги Кочев" № 39, бл. Росица, вх. Б</t>
  </si>
  <si>
    <t>43.415708358999765, 24.627039011823673</t>
  </si>
  <si>
    <t>ж.к. Сторгозия № 79, в супермаркет Т-маркет</t>
  </si>
  <si>
    <t>43.424113446172335, 24.598602502959977</t>
  </si>
  <si>
    <t>ул. Хан Крум № 2, сгредата на ДКЦ Свети Панталеймон ООД</t>
  </si>
  <si>
    <t>43.41404372652581, 24.61391565172415</t>
  </si>
  <si>
    <t>ул. Данаил Попов № 16</t>
  </si>
  <si>
    <t>43.41399527130713, 24.61641072762888</t>
  </si>
  <si>
    <t>ул. Княз Александър Батенберг I № 7</t>
  </si>
  <si>
    <t>43.41877559386659, 24.613791245743663</t>
  </si>
  <si>
    <t>ул. "Васил Левски" № 64</t>
  </si>
  <si>
    <t>43.41610378358408, 24.612041267822253</t>
  </si>
  <si>
    <t>ул. "Васил Левски" № 2, Аптека 2</t>
  </si>
  <si>
    <t>43.417507026320784, 24.609991151271576</t>
  </si>
  <si>
    <t>ул. Гренадирска № 119, хипермаркет Кауфланд-Плевен 2-Воден</t>
  </si>
  <si>
    <t>43.41894160700299, 24.627303934490826</t>
  </si>
  <si>
    <t>ул. Васил Левски № 189 А</t>
  </si>
  <si>
    <t>43.4096135606524, 24.618275500840106</t>
  </si>
  <si>
    <t>ул. Христо Ясенов № 19, сграда на Медицински център</t>
  </si>
  <si>
    <t>43.410289295876105, 24.630830410113195</t>
  </si>
  <si>
    <t>ул. Сан Стефано № 42</t>
  </si>
  <si>
    <t>43.40099702136872, 24.621523389553555</t>
  </si>
  <si>
    <t>ул. Николай Хайтов № 18, вх. Б</t>
  </si>
  <si>
    <t>43.40470295985432, 24.63124385329791</t>
  </si>
  <si>
    <t>бул Васил Априлов № 27</t>
  </si>
  <si>
    <t>43.414661025042044, 24.619923756000528</t>
  </si>
  <si>
    <t>ул. Пиер Кюри № 2, Кардиологичен медицински център ЕООД</t>
  </si>
  <si>
    <t>43.41036581078635, 24.608288598702828</t>
  </si>
  <si>
    <t>ул. Панега № 28А</t>
  </si>
  <si>
    <t>43.416825333403644, 24.609660996081292</t>
  </si>
  <si>
    <t>ул. Сан Стефано № 80, Хипермаркет Кауфланд</t>
  </si>
  <si>
    <t>43.39508072752469, 24.62116883854971</t>
  </si>
  <si>
    <t>ул. Иван Вазов № 10</t>
  </si>
  <si>
    <t>43.41033117767831, 24.61898617552075</t>
  </si>
  <si>
    <t>ж.к. Дружба, ул. България № 4</t>
  </si>
  <si>
    <t>43.40409139463046, 24.63378856469841</t>
  </si>
  <si>
    <t>ул. Мусала № 7</t>
  </si>
  <si>
    <t>43.40578150348963, 24.620573664762503</t>
  </si>
  <si>
    <t>ул. Георги Кочев № 39, бл. Росица, вх. В</t>
  </si>
  <si>
    <t>43.41541505974095, 24.62731852595323</t>
  </si>
  <si>
    <t>ул. Иван Миндиликов № 1, МОЛ Панорама Плевен</t>
  </si>
  <si>
    <t>43.420132598216824, 24.61250298389937</t>
  </si>
  <si>
    <t>ул. Васил Левски № 192</t>
  </si>
  <si>
    <t>43.41038321710081, 24.616652844130282</t>
  </si>
  <si>
    <t>бул. Данаил Попов № 15</t>
  </si>
  <si>
    <t>43.414341791101364, 24.616841080217092</t>
  </si>
  <si>
    <t>бул. Данаил Попов № 16, аптека 3</t>
  </si>
  <si>
    <t>43.41441573031434, 24.616272668960544</t>
  </si>
  <si>
    <t>ул. Сан Стефано № 11</t>
  </si>
  <si>
    <t>43.40344874971978, 24.621172134505027</t>
  </si>
  <si>
    <t>ул. Хаджи Димитър № 57</t>
  </si>
  <si>
    <t>43.40306533096644, 24.61227651964513</t>
  </si>
  <si>
    <t>Славяново</t>
  </si>
  <si>
    <t>ул. Александър Стамболийски 2</t>
  </si>
  <si>
    <t>43.46476453377247, 24.871842672383924</t>
  </si>
  <si>
    <t>община Плевен, ул. Димитър Благоев 1</t>
  </si>
  <si>
    <t>43.46521788071069, 24.87202107776169</t>
  </si>
  <si>
    <t>PVN27</t>
  </si>
  <si>
    <t>Пордим</t>
  </si>
  <si>
    <t>Вълчитрън</t>
  </si>
  <si>
    <t>ул. Васил Априлов 1, Община Пордим</t>
  </si>
  <si>
    <t>43.32783532936841, 24.870098867341124</t>
  </si>
  <si>
    <t>ул. Цар Освободител № 1</t>
  </si>
  <si>
    <t>43.376925758421, 24.846368308374473</t>
  </si>
  <si>
    <t>PVN37</t>
  </si>
  <si>
    <t>Червен бряг</t>
  </si>
  <si>
    <t>Койнаре</t>
  </si>
  <si>
    <t>ул. Милчо Симеонов № 66</t>
  </si>
  <si>
    <t>43.35769796960017, 24.14508945823577</t>
  </si>
  <si>
    <t>община Червен бряг, ул. Милчо Симеонов № 54</t>
  </si>
  <si>
    <t>43.35635792947217, 24.14416429944938</t>
  </si>
  <si>
    <t>Телиш</t>
  </si>
  <si>
    <t>Община Червен бряг, ул. Георги Димитров 18</t>
  </si>
  <si>
    <t>43.32672241225046, 24.262408975521357</t>
  </si>
  <si>
    <t>ул. Християнска 10</t>
  </si>
  <si>
    <t>43.28111818724488, 24.08479576378159</t>
  </si>
  <si>
    <t>ул. "Княз Борис І" № 26 А</t>
  </si>
  <si>
    <t>43.28218307316015, 24.082056291265435</t>
  </si>
  <si>
    <t>ул. Хаджи Димитър 10</t>
  </si>
  <si>
    <t>43.28220298523899, 24.08204763756704</t>
  </si>
  <si>
    <t>ул. Княз Борис I № 15, бл. Слънце</t>
  </si>
  <si>
    <t>43.28201763848807, 24.08336829707069</t>
  </si>
  <si>
    <t>ул. Княз Борис I №15, блок Слънце, аптека 3</t>
  </si>
  <si>
    <t>43.28196493876581, 24.083477739946552</t>
  </si>
  <si>
    <t>PVN39</t>
  </si>
  <si>
    <t>Кнежа</t>
  </si>
  <si>
    <t>Бреница</t>
  </si>
  <si>
    <t>община Кнежа, област Враца</t>
  </si>
  <si>
    <t>43.428581844040295, 24.12965699262298</t>
  </si>
  <si>
    <t>ул. Димитър Бутански № 62</t>
  </si>
  <si>
    <t>43.49320717092222, 24.075404011455994</t>
  </si>
  <si>
    <t>област Плевен, ул. "Марин Боев" № 56</t>
  </si>
  <si>
    <t>43.49457678041367, 24.07994312622843</t>
  </si>
  <si>
    <t>ул. Кирил и Методий № 6</t>
  </si>
  <si>
    <t>43.49316049839304, 24.081165350749746</t>
  </si>
  <si>
    <t>PDV</t>
  </si>
  <si>
    <t>PDV01</t>
  </si>
  <si>
    <t>Пловдив</t>
  </si>
  <si>
    <t>Асеновград</t>
  </si>
  <si>
    <t>ул. Иван Асен ІІ № 112</t>
  </si>
  <si>
    <t>42.01531968560177, 24.885365327622868</t>
  </si>
  <si>
    <t>ул. Ал. Стамболийски № 36</t>
  </si>
  <si>
    <t>42.01727756515594, 24.879867593220816</t>
  </si>
  <si>
    <t>ул. Александър Стамболийски № 15</t>
  </si>
  <si>
    <t>42.01195982600055, 24.878836745656862</t>
  </si>
  <si>
    <t>ул. Ал. Стамболийски 39</t>
  </si>
  <si>
    <t>42.01525985147137, 24.879221992080186</t>
  </si>
  <si>
    <t>пл. България № 2, бл. 23/ 137 А</t>
  </si>
  <si>
    <t>42.00937023886119, 24.870622468366797</t>
  </si>
  <si>
    <t>бул. България 2</t>
  </si>
  <si>
    <t>42.009396919666486, 24.870637072947833</t>
  </si>
  <si>
    <t>ул. Цар Иван Асен II № 31</t>
  </si>
  <si>
    <t>42.00941365548815, 24.878011353857847</t>
  </si>
  <si>
    <t>ул. Книжна фабрика № 6</t>
  </si>
  <si>
    <t>42.019172483333335, 24.858344042572416</t>
  </si>
  <si>
    <t>ул. Васил Левски № 9</t>
  </si>
  <si>
    <t>42.01154295614107, 24.87320141520691</t>
  </si>
  <si>
    <t>ул. Изложение № 9</t>
  </si>
  <si>
    <t>42.005727310243095, 24.875051761629486</t>
  </si>
  <si>
    <t>бул. България № 4 А</t>
  </si>
  <si>
    <t>42.009688521524524, 24.87037923002991</t>
  </si>
  <si>
    <t>ул. Александър Стамболийски № 7</t>
  </si>
  <si>
    <t>42.01124207768946, 24.8786750301879</t>
  </si>
  <si>
    <t>ул. Захари Стоянов № 2</t>
  </si>
  <si>
    <t>42.011135957675215, 24.877350208562223</t>
  </si>
  <si>
    <t>пл. Академик Николай Хайтов № 3</t>
  </si>
  <si>
    <t>42.0075756877958, 24.874770376915443</t>
  </si>
  <si>
    <t>ул. Демокрация № 1</t>
  </si>
  <si>
    <t>42.023057293952924, 24.84029667618846</t>
  </si>
  <si>
    <t>ул. Васил Левски № 16</t>
  </si>
  <si>
    <t>42.01244602480862, 24.872153546454328</t>
  </si>
  <si>
    <t>ул. Капитан Райчо № 34</t>
  </si>
  <si>
    <t>42.016965242986075, 24.87950022788686</t>
  </si>
  <si>
    <t>ул. Христо Ботев № 29</t>
  </si>
  <si>
    <t>42.00570297254514, 24.88390934579747</t>
  </si>
  <si>
    <t>ул. Васил Левски № 15</t>
  </si>
  <si>
    <t>42.01181548573941, 24.872699171571913</t>
  </si>
  <si>
    <t>кв. Долни Воден, ул. Демокрация № 11</t>
  </si>
  <si>
    <t>42.02295307216214, 24.839407521633763</t>
  </si>
  <si>
    <t>ул. Хаджи Димитър Стоилов № 1, хипермаркет Кауфланд</t>
  </si>
  <si>
    <t>42.01861204205496, 24.860970274754987</t>
  </si>
  <si>
    <t>Нареченски бани</t>
  </si>
  <si>
    <t>Община Асеновград, пл. Зареница</t>
  </si>
  <si>
    <t>41.90130638858064, 24.749045054914316</t>
  </si>
  <si>
    <t>Тополово</t>
  </si>
  <si>
    <t>община Асеновград, ул. Калоян № 64</t>
  </si>
  <si>
    <t>41.90116741118325, 25.004580067497916</t>
  </si>
  <si>
    <t>PDV07</t>
  </si>
  <si>
    <t>Брезово</t>
  </si>
  <si>
    <t>ул. Георги Димитров 24</t>
  </si>
  <si>
    <t>42.348979856468844, 25.07708541960246</t>
  </si>
  <si>
    <t>PDV12</t>
  </si>
  <si>
    <t>Калояново</t>
  </si>
  <si>
    <t>Дълго поле</t>
  </si>
  <si>
    <t>община Калояново, ул. Шестнадесета 11</t>
  </si>
  <si>
    <t>42.31896777997709, 24.772553030532624</t>
  </si>
  <si>
    <t>Житница</t>
  </si>
  <si>
    <t>община Калояново, ул. Първа 39 А</t>
  </si>
  <si>
    <t>42.38537538009284, 24.69566975200891</t>
  </si>
  <si>
    <t>област Пловдивска, ул. Възраждане 9</t>
  </si>
  <si>
    <t>42.35506595331151, 24.731283188346456</t>
  </si>
  <si>
    <t>Община Калояново, УПИ ІІ - зеленина, кв. 41</t>
  </si>
  <si>
    <t>42.35614412836729, 24.731826828452217</t>
  </si>
  <si>
    <t>Ръжево Конаре</t>
  </si>
  <si>
    <t>общ. Калояново, УПИ V, Битов комбинат</t>
  </si>
  <si>
    <t>42.339736401580744, 24.81183333322181</t>
  </si>
  <si>
    <t>PDV13</t>
  </si>
  <si>
    <t>Карлово</t>
  </si>
  <si>
    <t>ул. Липите 8</t>
  </si>
  <si>
    <t>42.54252801145694, 24.83399881073519</t>
  </si>
  <si>
    <t>област Пловдив, ул. Липите № 24</t>
  </si>
  <si>
    <t>42.54175805074324, 24.835971553217686</t>
  </si>
  <si>
    <t>Калофер</t>
  </si>
  <si>
    <t>ул. Калифер войвода № 10</t>
  </si>
  <si>
    <t>42.6122217267112, 24.972807600924884</t>
  </si>
  <si>
    <t>Каравелово</t>
  </si>
  <si>
    <t>община Карлово</t>
  </si>
  <si>
    <t>42.62558996810818, 24.655983068148377</t>
  </si>
  <si>
    <t>ул. Петко Събев 14</t>
  </si>
  <si>
    <t>42.64312244453435, 24.80392740564078</t>
  </si>
  <si>
    <t>ул. Ал. Стамболийски 25</t>
  </si>
  <si>
    <t>42.63675800373446, 24.80788154808278</t>
  </si>
  <si>
    <t>ул. Гладстон 24</t>
  </si>
  <si>
    <t>42.64521213472817, 24.8008539231387</t>
  </si>
  <si>
    <t>ул. "Пазарна" № 1</t>
  </si>
  <si>
    <t>42.642638322324174, 24.80720796775117</t>
  </si>
  <si>
    <t>пл. 20-ти юли № 14</t>
  </si>
  <si>
    <t>42.64375122867775, 24.80592368713972</t>
  </si>
  <si>
    <t>ул. Генерал Карцов 47</t>
  </si>
  <si>
    <t>42.64270561297831, 24.80448281051369</t>
  </si>
  <si>
    <t>бул. Освобождение 24, бл. 31/12</t>
  </si>
  <si>
    <t>42.637849639497, 24.815802612178796</t>
  </si>
  <si>
    <t>ул. Иванка Пашкулова 2</t>
  </si>
  <si>
    <t>42.64517271126087, 24.796700087991947</t>
  </si>
  <si>
    <t>ул. Ал. Стамболийски 54 А</t>
  </si>
  <si>
    <t>42.63497742410992, 24.806674536020072</t>
  </si>
  <si>
    <t>ул. Ал. Стамболийски № 2</t>
  </si>
  <si>
    <t>42.641956788451026, 24.808224768035455</t>
  </si>
  <si>
    <t>ул. Генерал Карцов № 23</t>
  </si>
  <si>
    <t>42.64180293902427, 24.807651555448945</t>
  </si>
  <si>
    <t>ул. Общински пазар № 9</t>
  </si>
  <si>
    <t>42.64241963120799, 24.801806034846468</t>
  </si>
  <si>
    <t>област Пловдив, ул. Теофан Райнов № 72, в двора на магазин Кауфланд</t>
  </si>
  <si>
    <t>42.63361396386362, 24.818007619149554</t>
  </si>
  <si>
    <t>ул. Васил Караиванов № 1</t>
  </si>
  <si>
    <t>42.643044768178406, 24.802410526891638</t>
  </si>
  <si>
    <t>Кърнаре</t>
  </si>
  <si>
    <t>община Карлово, ул. Втора № 3</t>
  </si>
  <si>
    <t>42.70147596411579, 24.633434442636354</t>
  </si>
  <si>
    <t>Розино</t>
  </si>
  <si>
    <t>ул. Христо Смирненски 1</t>
  </si>
  <si>
    <t>42.71255164520559, 24.54894817043554</t>
  </si>
  <si>
    <t>община Карлово, ул. Белите брези № 1 А</t>
  </si>
  <si>
    <t>42.712189720244716, 24.547644618068137</t>
  </si>
  <si>
    <t>PDV15</t>
  </si>
  <si>
    <t>Лъки</t>
  </si>
  <si>
    <t>ул. Речна 8</t>
  </si>
  <si>
    <t>41.8330680748632, 24.829896875080603</t>
  </si>
  <si>
    <t>PDV17</t>
  </si>
  <si>
    <t>Марица</t>
  </si>
  <si>
    <t>Войводиново</t>
  </si>
  <si>
    <t>42.198907245486865, 24.794337775204152</t>
  </si>
  <si>
    <t>Граф Игнатиево</t>
  </si>
  <si>
    <t>Област Пловдив, ул. Граф Игнатиев № 23 А</t>
  </si>
  <si>
    <t>42.28013164921103, 24.732194613160804</t>
  </si>
  <si>
    <t>Калековец</t>
  </si>
  <si>
    <t>обл. Пловдив</t>
  </si>
  <si>
    <t>42.238535235116096, 24.824060593637935</t>
  </si>
  <si>
    <t>Костиево</t>
  </si>
  <si>
    <t>община Марица, Културен дом</t>
  </si>
  <si>
    <t>42.179445670945604, 24.62280922408237</t>
  </si>
  <si>
    <t>Маноле</t>
  </si>
  <si>
    <t>Община Марица, ул. Първа № 4</t>
  </si>
  <si>
    <t>42.18883969214958, 24.93467300270316</t>
  </si>
  <si>
    <t>Манолско Конаре</t>
  </si>
  <si>
    <t>ул. 9-та № 4</t>
  </si>
  <si>
    <t>42.208108515452395, 24.952623428806742</t>
  </si>
  <si>
    <t>Рогош</t>
  </si>
  <si>
    <t>община Марица</t>
  </si>
  <si>
    <t>42.17822386007432, 24.86511034494902</t>
  </si>
  <si>
    <t>Скутаре</t>
  </si>
  <si>
    <t>област Пловдив, ул. Кирил и Методий № 23</t>
  </si>
  <si>
    <t>42.185908420224735, 24.84384699076678</t>
  </si>
  <si>
    <t>Строево</t>
  </si>
  <si>
    <t>община Марица, ул. Георги Бенковски № 30</t>
  </si>
  <si>
    <t>42.236982227195, 24.687983783719655</t>
  </si>
  <si>
    <t>Труд</t>
  </si>
  <si>
    <t>ул. Никола Петков 14 Г</t>
  </si>
  <si>
    <t>42.230959514039036, 24.727042737773434</t>
  </si>
  <si>
    <t>община Марица, ул. Никола Петков 19</t>
  </si>
  <si>
    <t>42.23197112256893, 24.7303446572368</t>
  </si>
  <si>
    <t>Царацово</t>
  </si>
  <si>
    <t>община Марица, Център - 1</t>
  </si>
  <si>
    <t>42.20037678129927, 24.68714498435448</t>
  </si>
  <si>
    <t>PDV22</t>
  </si>
  <si>
    <t>ул. Вратцата 6 А</t>
  </si>
  <si>
    <t>42.151680679352914, 24.789345699745777</t>
  </si>
  <si>
    <t>ул. Видима 8</t>
  </si>
  <si>
    <t>42.13636799328844, 24.76514816982131</t>
  </si>
  <si>
    <t>ул. Васил Левски 97</t>
  </si>
  <si>
    <t>42.16438391928845, 24.74267038015117</t>
  </si>
  <si>
    <t>жк Тракия, бл. 14 А - Б Партер</t>
  </si>
  <si>
    <t>42.14084815540739, 24.794490329128738</t>
  </si>
  <si>
    <t>ул. Ален Мак 2</t>
  </si>
  <si>
    <t>42.08295062703596, 24.75847313666735</t>
  </si>
  <si>
    <t>ул. Май 1</t>
  </si>
  <si>
    <t>42.143802391782806, 24.747139048823197</t>
  </si>
  <si>
    <t>УПИ І - ЖК, кв. 570 А, нов план на V гр. бул. България 103</t>
  </si>
  <si>
    <t>42.15812152399035, 24.73349950794682</t>
  </si>
  <si>
    <t>ул. Солунска 6</t>
  </si>
  <si>
    <t>42.131768316965776, 24.714125878117336</t>
  </si>
  <si>
    <t>ул. Архимандрит Евлоги 26</t>
  </si>
  <si>
    <t>42.13049644547109, 24.751219642774043</t>
  </si>
  <si>
    <t>ул. Димитър Стамболов 136</t>
  </si>
  <si>
    <t>42.16496922865962, 24.73749770345297</t>
  </si>
  <si>
    <t>ул. Найден Геров 13</t>
  </si>
  <si>
    <t>42.14411318546838, 24.7482287037265</t>
  </si>
  <si>
    <t>ул. Благовест 14</t>
  </si>
  <si>
    <t>42.164356900121575, 24.746977268091175</t>
  </si>
  <si>
    <t>ул. Гевгели 44</t>
  </si>
  <si>
    <t>42.13074677886359, 24.749598246047853</t>
  </si>
  <si>
    <t>ул. Дрян 2</t>
  </si>
  <si>
    <t>42.130677480988396, 24.715339818144226</t>
  </si>
  <si>
    <t>ул. Иван Гешев 39</t>
  </si>
  <si>
    <t>42.13336515839859, 24.719107615284603</t>
  </si>
  <si>
    <t>ул. Ален Мак 25</t>
  </si>
  <si>
    <t>42.16082650963138, 24.755061755596348</t>
  </si>
  <si>
    <t>ул. Димитър Цончев 1</t>
  </si>
  <si>
    <t>42.150456674338905, 24.743448058416163</t>
  </si>
  <si>
    <t>ул. Георги Кондолов 43 А</t>
  </si>
  <si>
    <t>42.12886166057541, 24.733163982132933</t>
  </si>
  <si>
    <t>ул. Белица 1</t>
  </si>
  <si>
    <t>42.13227016960852, 24.702734015662433</t>
  </si>
  <si>
    <t>ул. Пантелей Генов 3</t>
  </si>
  <si>
    <t>42.15981941078201, 24.728699344177205</t>
  </si>
  <si>
    <t>ул. Елин Пелин 66</t>
  </si>
  <si>
    <t>42.120002539669244, 24.687519350715558</t>
  </si>
  <si>
    <t>ул. Училищна 48</t>
  </si>
  <si>
    <t>42.10299914474402, 24.702849330852978</t>
  </si>
  <si>
    <t>бул. Източен 55</t>
  </si>
  <si>
    <t>42.14178911026642, 24.762797436044874</t>
  </si>
  <si>
    <t>ул. Гевгели 19</t>
  </si>
  <si>
    <t>42.13225149635008, 24.75005576601327</t>
  </si>
  <si>
    <t>бул. Шести септември 146</t>
  </si>
  <si>
    <t>42.15076101310921, 24.7450760965978</t>
  </si>
  <si>
    <t>бул. Пещерско шосе № 36, Хипермаркет Кауфланд Пловдив 5</t>
  </si>
  <si>
    <t>42.13966459888908, 24.724712067096878</t>
  </si>
  <si>
    <t>ул. Димитър Талев № 64</t>
  </si>
  <si>
    <t>42.12434447451988, 24.738645785478155</t>
  </si>
  <si>
    <t>ул. Средец № 31 А</t>
  </si>
  <si>
    <t>42.155652184421214, 24.74044535308987</t>
  </si>
  <si>
    <t>бул. Цар Борис III Обединител 62</t>
  </si>
  <si>
    <t>42.15053348617589, 24.749741505609823</t>
  </si>
  <si>
    <t>ул. Младежка 22</t>
  </si>
  <si>
    <t>42.14980851058994, 24.727099767052003</t>
  </si>
  <si>
    <t>ж.к. Тракия, РУМ Детски свят</t>
  </si>
  <si>
    <t>42.12870865777372, 24.78040752216321</t>
  </si>
  <si>
    <t>ул. Авксентий Велешки № 32</t>
  </si>
  <si>
    <t>42.13929249237681, 24.74548963698995</t>
  </si>
  <si>
    <t>бул. Санкт Петербург, хипермаркет Метро</t>
  </si>
  <si>
    <t>42.143746882799036, 24.782904806423616</t>
  </si>
  <si>
    <t>бул. Руски 117 А</t>
  </si>
  <si>
    <t>42.140761898915976, 24.741881498501197</t>
  </si>
  <si>
    <t>ул. Зорница № 7</t>
  </si>
  <si>
    <t>42.14448995777503, 24.766575856993548</t>
  </si>
  <si>
    <t>ул. Крайна № 13</t>
  </si>
  <si>
    <t>42.1601048599083, 24.784832506604324</t>
  </si>
  <si>
    <t>бул. Васил Априлов № 44 А</t>
  </si>
  <si>
    <t>42.14014008321483, 24.736526071427587</t>
  </si>
  <si>
    <t>ул. Петко Д. Петков № 19</t>
  </si>
  <si>
    <t>42.1423655165982, 24.755514148359783</t>
  </si>
  <si>
    <t>ул. Димитър Талев № 59</t>
  </si>
  <si>
    <t>42.1224676022686, 24.73789518680874</t>
  </si>
  <si>
    <t>ул. Архимандрит Евлоги № 10</t>
  </si>
  <si>
    <t>42.13054246184316, 24.749526862720604</t>
  </si>
  <si>
    <t>бул. Цар Борис ІІІ Обединител 22</t>
  </si>
  <si>
    <t>42.15943138536841, 24.747864307249667</t>
  </si>
  <si>
    <t>кв Хаджи Димитър, хипермаркет Кауфланд Пловдив 2</t>
  </si>
  <si>
    <t>42.166731523991984, 24.749217924275836</t>
  </si>
  <si>
    <t>ул. Анри Барбюс 8</t>
  </si>
  <si>
    <t>42.161021329898645, 24.741529834257516</t>
  </si>
  <si>
    <t>бул. България 130</t>
  </si>
  <si>
    <t>42.15946988086389, 24.74362063539201</t>
  </si>
  <si>
    <t>ул. Перущица № 8, МОЛ Пловдив-помещение 1.055</t>
  </si>
  <si>
    <t>42.14100651290654, 24.71955743776368</t>
  </si>
  <si>
    <t>бул. България 63</t>
  </si>
  <si>
    <t>42.15887929578656, 24.73824952061363</t>
  </si>
  <si>
    <t>ул. Понеделник пазар № 3</t>
  </si>
  <si>
    <t>42.14531801129729, 24.753000959756367</t>
  </si>
  <si>
    <t>бул. Пещерско шосе № 115</t>
  </si>
  <si>
    <t>42.13711946709479, 24.717316989352355</t>
  </si>
  <si>
    <t>жк Тракия, УПИ - І, кв. 1, Хипермаркет Кауфланд</t>
  </si>
  <si>
    <t>42.132811564673354, 24.789764107425455</t>
  </si>
  <si>
    <t>ул. Петко Каравелов 26</t>
  </si>
  <si>
    <t>42.15127977316678, 24.74579285246521</t>
  </si>
  <si>
    <t>ул. Гергана 7, ДКЦ ІV</t>
  </si>
  <si>
    <t>42.13028495070436, 24.7150095300027</t>
  </si>
  <si>
    <t>ул. Преспа № 7</t>
  </si>
  <si>
    <t>42.152339937914114, 24.792875368974904</t>
  </si>
  <si>
    <t>ул. Иван Вазов № 61 В</t>
  </si>
  <si>
    <t>42.13566472988776, 24.742677909503673</t>
  </si>
  <si>
    <t>бул. Пещерско шосе 38, Супермаркет Билла</t>
  </si>
  <si>
    <t>42.13852575127414, 24.72181583517281</t>
  </si>
  <si>
    <t>ул. Родопи 65</t>
  </si>
  <si>
    <t>42.14018384972232, 24.759786834403034</t>
  </si>
  <si>
    <t>ж.к. Тракия, бул. Съединение, т. к-с Братя Мирчеви</t>
  </si>
  <si>
    <t>42.131236375551914, 24.789819918198027</t>
  </si>
  <si>
    <t>бул. Македония 97 Б, Хипермаркет Кауфланд</t>
  </si>
  <si>
    <t>42.12243680904216, 24.741115725537185</t>
  </si>
  <si>
    <t>ул. Богомил 40</t>
  </si>
  <si>
    <t>42.13953018734749, 24.756347424138074</t>
  </si>
  <si>
    <t>бул. Васил Априлов № 44</t>
  </si>
  <si>
    <t>42.14059350154254, 24.735630643368477</t>
  </si>
  <si>
    <t>ул. Отец Паисий № 24</t>
  </si>
  <si>
    <t>42.14499203821721, 24.75020669587092</t>
  </si>
  <si>
    <t>ул. Весела 6</t>
  </si>
  <si>
    <t>42.153737396482796, 24.75572156253066</t>
  </si>
  <si>
    <t>ул. Перущица № 1 А</t>
  </si>
  <si>
    <t>42.13771471445967, 24.718115215928314</t>
  </si>
  <si>
    <t>бул. Македония № 2, Билла Маркет Пловдив 2</t>
  </si>
  <si>
    <t>42.13320934500396, 24.744277307248122</t>
  </si>
  <si>
    <t>ул. Колю Фичето № 2</t>
  </si>
  <si>
    <t>42.15971331704584, 24.75026859031785</t>
  </si>
  <si>
    <t>ул. Славееви гори, УПИ XIX-2211, кв. 95, Хр. Ботев-юг</t>
  </si>
  <si>
    <t>42.12505936132641, 24.728692513840393</t>
  </si>
  <si>
    <t>бул. Шести септември № 3</t>
  </si>
  <si>
    <t>42.14611043274236, 24.721308140398236</t>
  </si>
  <si>
    <t>ул. Гео Милев 20</t>
  </si>
  <si>
    <t>42.14525601017362, 24.758489438789045</t>
  </si>
  <si>
    <t>ул. Копривките 2</t>
  </si>
  <si>
    <t>42.138120003232814, 24.723487323703413</t>
  </si>
  <si>
    <t>ул. Крали Марко 17</t>
  </si>
  <si>
    <t>42.14019901888748, 24.751357892298923</t>
  </si>
  <si>
    <t>ул. Скопие 82, бл. 1554, вх. Д</t>
  </si>
  <si>
    <t>42.12571063502315, 24.74975120383736</t>
  </si>
  <si>
    <t>ул. Батак 7</t>
  </si>
  <si>
    <t>42.15156183284403, 24.78195240789522</t>
  </si>
  <si>
    <t>ж.к. Тракия, бл. 22</t>
  </si>
  <si>
    <t>42.14170162273755, 24.786450018413912</t>
  </si>
  <si>
    <t>бул. Дунав 40</t>
  </si>
  <si>
    <t>42.162188223423506, 24.73950961016028</t>
  </si>
  <si>
    <t>УПИ - общ. хранене, търговия, кв. 440</t>
  </si>
  <si>
    <t>42.15228669190917, 24.756082171166426</t>
  </si>
  <si>
    <t>ул. Димитър Талев 2 Б</t>
  </si>
  <si>
    <t>42.13030880212874, 24.74196085380899</t>
  </si>
  <si>
    <t>бул. Ал. Стамболийски № 35</t>
  </si>
  <si>
    <t>42.12056523803309, 24.732476551950384</t>
  </si>
  <si>
    <t>ул. "Равнища" № 2</t>
  </si>
  <si>
    <t>42.13336678041728, 24.712223765056876</t>
  </si>
  <si>
    <t>ул. Сливница № 8</t>
  </si>
  <si>
    <t>42.15611696587612, 24.74345985373062</t>
  </si>
  <si>
    <t>бул. "България" № 234</t>
  </si>
  <si>
    <t>42.15890791485292, 24.7183765339009</t>
  </si>
  <si>
    <t>бул. Васил Априлов № 15 А, ДКЦ Св. Георги</t>
  </si>
  <si>
    <t>42.13958422696378, 24.736803763744724</t>
  </si>
  <si>
    <t>ул. Преспа № 8 А</t>
  </si>
  <si>
    <t>42.1523306332276, 24.79288422745804</t>
  </si>
  <si>
    <t>кв. Христо Смирненски-запад УПИ 1073 от кв. 63, ул. София</t>
  </si>
  <si>
    <t>42.129794829011395, 24.715338703620926</t>
  </si>
  <si>
    <t>ул. Петко Д. Петков № 38</t>
  </si>
  <si>
    <t>42.14064582929593, 24.75554037339587</t>
  </si>
  <si>
    <t>бул. Васил Априлов № 20</t>
  </si>
  <si>
    <t>42.13825946238722, 24.739528393204683</t>
  </si>
  <si>
    <t>ул. Георги Икономов № 53</t>
  </si>
  <si>
    <t>42.12433906701009, 24.727232270850454</t>
  </si>
  <si>
    <t>ул. Мизия №18</t>
  </si>
  <si>
    <t>42.16009746404563, 24.73173890224061</t>
  </si>
  <si>
    <t>бул. Александър Стамболийски № 107</t>
  </si>
  <si>
    <t>42.12406312551093, 24.723382706526383</t>
  </si>
  <si>
    <t>ул. Съединение № 63</t>
  </si>
  <si>
    <t>42.129152493399815, 24.785018488877032</t>
  </si>
  <si>
    <t>ул. Михалаки Георгиев № 24</t>
  </si>
  <si>
    <t>42.125921932834885, 24.728816168064576</t>
  </si>
  <si>
    <t>бул. Васил Левски № 3, ет. 1</t>
  </si>
  <si>
    <t>42.15690126677826, 24.743487834951186</t>
  </si>
  <si>
    <t>бул. Шести септември № 144, аптека 2</t>
  </si>
  <si>
    <t>42.15075326266771, 24.745134169088765</t>
  </si>
  <si>
    <t>ул. Капитан Райчо № 50</t>
  </si>
  <si>
    <t>42.1418362297758, 24.754076257657076</t>
  </si>
  <si>
    <t>ул. Братя Шкорпил № 15 Д</t>
  </si>
  <si>
    <t>42.118036592078646, 24.733898109616884</t>
  </si>
  <si>
    <t>бул. Христо Ботев № 85</t>
  </si>
  <si>
    <t>42.13638428379477, 24.757766517179242</t>
  </si>
  <si>
    <t>бул. България № 186</t>
  </si>
  <si>
    <t>42.158578970932766, 24.732394444161116</t>
  </si>
  <si>
    <t>ул. Георги Икономов № 2</t>
  </si>
  <si>
    <t>42.12406140377135, 24.728750871762152</t>
  </si>
  <si>
    <t>бул. Руски № 54, МОЛ Марково тепе</t>
  </si>
  <si>
    <t>42.14055629158733, 24.741206909982886</t>
  </si>
  <si>
    <t>ж.к. Тракия, ул. Съединение № 41, аптека № 2</t>
  </si>
  <si>
    <t>42.133228956965866, 24.795267397104436</t>
  </si>
  <si>
    <t>ул. Васил Левски № 11</t>
  </si>
  <si>
    <t>42.15785471555586, 24.74274705107107</t>
  </si>
  <si>
    <t>ул. Герлово в УПИ I-комплексно жилищно строителство, кв. 11-нов, по плана на кв. Изгрев</t>
  </si>
  <si>
    <t>42.15255203320409, 24.788658347399615</t>
  </si>
  <si>
    <t>бул. Александър Стамболийски № 33</t>
  </si>
  <si>
    <t>42.12023973655115, 24.733248644966714</t>
  </si>
  <si>
    <t>ж.к. Тракия, бл. 45, вх. Б</t>
  </si>
  <si>
    <t>42.135956702855, 24.789801718397154</t>
  </si>
  <si>
    <t>УПИ V-540.1106, кв.7, по плана на ж.к. Тракия, жил. гр. А-10</t>
  </si>
  <si>
    <t>42.139691880091235, 24.788887445303306</t>
  </si>
  <si>
    <t>ул. Архимандрит Евлоги № 1</t>
  </si>
  <si>
    <t>42.13030473559747, 24.74838544308636</t>
  </si>
  <si>
    <t>кв. Въстанически-Юг, бул. Никола Вапцаров № 91 А</t>
  </si>
  <si>
    <t>42.12372884598381, 24.741160320521633</t>
  </si>
  <si>
    <t>ул. Димо Хаджидимов № 2</t>
  </si>
  <si>
    <t>42.11922037605715, 24.73024308783135</t>
  </si>
  <si>
    <t>ул. Богомил № 84</t>
  </si>
  <si>
    <t>42.14071113327965, 24.76273363215094</t>
  </si>
  <si>
    <t>бул. Освобождение № 33, ж.к. Оазис 5, секция Б, партер</t>
  </si>
  <si>
    <t>42.14082898242117, 24.789267793177256</t>
  </si>
  <si>
    <t>бул Македония № 107, ет. 1</t>
  </si>
  <si>
    <t>42.11713246750094, 24.736265706521046</t>
  </si>
  <si>
    <t>бул. Васил Априлов № 102</t>
  </si>
  <si>
    <t>42.14845553354873, 24.731336486285834</t>
  </si>
  <si>
    <t>ж.к. Тракия-Хлебозавод 3, УПИ II, кв. 7, жил. гр. А-4</t>
  </si>
  <si>
    <t>42.12952486706435, 24.78657355836472</t>
  </si>
  <si>
    <t>ул. Полковник Сава Муткуров № 89</t>
  </si>
  <si>
    <t>42.155751604696384, 24.732262533633044</t>
  </si>
  <si>
    <t>кв. Христо Ботев-юг, ул. Стефан Стамболов № 51</t>
  </si>
  <si>
    <t>42.12615500992444, 24.733514855731553</t>
  </si>
  <si>
    <t>ул. Македония № 95</t>
  </si>
  <si>
    <t>42.12274507106338, 24.74057552180427</t>
  </si>
  <si>
    <t>ул. Солунска № 1А-аптека № 2</t>
  </si>
  <si>
    <t>42.132148341886875, 24.71635675057687</t>
  </si>
  <si>
    <t>бул. Васил Априлов №76</t>
  </si>
  <si>
    <t>42.144573564687526, 24.732119303985627</t>
  </si>
  <si>
    <t>бул. Пещерско шосе № 133, вх. В</t>
  </si>
  <si>
    <t>42.13199567288912, 24.70327730409965</t>
  </si>
  <si>
    <t>ул. Йордан Гавазов № 23</t>
  </si>
  <si>
    <t>42.136115519146735, 24.718487689192553</t>
  </si>
  <si>
    <t>бул. Христо Ботев № 140</t>
  </si>
  <si>
    <t>42.13605526510373, 24.7610757140367</t>
  </si>
  <si>
    <t>кв. Северно от панаирни палати, супермаркет Триумф, УПИ II-507.179, кв.147</t>
  </si>
  <si>
    <t>42.161370457183914, 24.75633879372662</t>
  </si>
  <si>
    <t>ж.к. Тракия, УПИ-II, общ. мероприятия, кв. 1, по плана на жил. гр. А-4, 5, 6, пред фасадата на същ. Търговски обект-магазин Триумф</t>
  </si>
  <si>
    <t>42.13382527200843, 24.793665628104073</t>
  </si>
  <si>
    <t>бул. Руски № 80</t>
  </si>
  <si>
    <t>42.138736404006664, 24.741633868384127</t>
  </si>
  <si>
    <t>ул. Христо Г. Данов № 2</t>
  </si>
  <si>
    <t>42.14803767368974, 24.747759852837227</t>
  </si>
  <si>
    <t>ж.к. Тракия, бул. Съединение № 42, ДКЦ-5</t>
  </si>
  <si>
    <t>42.13237567231657, 24.793623270955013</t>
  </si>
  <si>
    <t>бул. Пещерско шосе № 129 В</t>
  </si>
  <si>
    <t>42.13651697628051, 24.715850761881068</t>
  </si>
  <si>
    <t>ул. Коматевско шосе № 79</t>
  </si>
  <si>
    <t>42.110937578389304, 24.709219148654565</t>
  </si>
  <si>
    <t>бул. Александър Стамболийски № 131</t>
  </si>
  <si>
    <t>42.12466174817245, 24.720529526132115</t>
  </si>
  <si>
    <t>бул. България №4, вх. Г, ет 1, обект 2</t>
  </si>
  <si>
    <t>42.16109955243468, 24.761935490385554</t>
  </si>
  <si>
    <t>ул. Огражден № 2</t>
  </si>
  <si>
    <t>42.16119767170188, 24.75629403627169</t>
  </si>
  <si>
    <t>ул. Шести Септември № 104, вх. Б, ет. 1, обект 3</t>
  </si>
  <si>
    <t>42.14767406515526, 24.73084472506049</t>
  </si>
  <si>
    <t>ул. Лев Толстой № 8-аптека 3</t>
  </si>
  <si>
    <t>42.139231933004126, 24.76786861635321</t>
  </si>
  <si>
    <t>ул. Пере Тошев № 77</t>
  </si>
  <si>
    <t>42.12247206944276, 24.74814178006095</t>
  </si>
  <si>
    <t>кв. Прослав, ул. Елин Пелин № 58</t>
  </si>
  <si>
    <t>42.12071843759205, 24.687245138623183</t>
  </si>
  <si>
    <t>ж.к. Тракия, бл. 278, вх. А, ет. 1, ап.2</t>
  </si>
  <si>
    <t>42.145064568490966, 24.79941332778916</t>
  </si>
  <si>
    <t>ул. Христо Чернопеев № 20</t>
  </si>
  <si>
    <t>42.14740359878347, 24.729708798648037</t>
  </si>
  <si>
    <t>ул. Дрин № 33</t>
  </si>
  <si>
    <t>42.129435277555515, 24.748054960203856</t>
  </si>
  <si>
    <t>ул. Пере Тошев № 46 А</t>
  </si>
  <si>
    <t>42.120982073682356, 24.747344969591015</t>
  </si>
  <si>
    <t>ул. Пере Тошев № 11</t>
  </si>
  <si>
    <t>42.1279270449794, 24.74836456843288</t>
  </si>
  <si>
    <t>ул Драгота № 6</t>
  </si>
  <si>
    <t>42.15734704578612, 24.738749425881288</t>
  </si>
  <si>
    <t>бул Христо Ботев № 110</t>
  </si>
  <si>
    <t>42.136116539051585, 24.757401641022554</t>
  </si>
  <si>
    <t>бул Пещерско шосе № 76</t>
  </si>
  <si>
    <t>42.13504944299254, 24.71009885615179</t>
  </si>
  <si>
    <t>бул. Пещерско шосе № 133, бл. В, ет. 1</t>
  </si>
  <si>
    <t>42.13204764482574, 24.703270037361285</t>
  </si>
  <si>
    <t>ул. Княз Александър I № 34</t>
  </si>
  <si>
    <t>42.1453092081657, 24.749062749324178</t>
  </si>
  <si>
    <t>ул Капитан Райчо № 32, ет. 1</t>
  </si>
  <si>
    <t>42.14126125662287, 24.752875767558283</t>
  </si>
  <si>
    <t>бул. Княгиня Мария Луиза № 43</t>
  </si>
  <si>
    <t>42.146677214019206, 24.760627200324144</t>
  </si>
  <si>
    <t>ул. Гладстон № 42</t>
  </si>
  <si>
    <t>42.14263606098987, 24.74442881296337</t>
  </si>
  <si>
    <t>ул. Асен Христофоров № 6, бл. 1107, вх. А</t>
  </si>
  <si>
    <t>42.142630094602865, 24.74443082462012</t>
  </si>
  <si>
    <t>бул. Княгиня Мария Луиза № 12</t>
  </si>
  <si>
    <t>42.14479492163574, 24.755665393972023</t>
  </si>
  <si>
    <t>бул. Шести септември № 112</t>
  </si>
  <si>
    <t>42.14793839938173, 24.73339075878701</t>
  </si>
  <si>
    <t>ул. Патриарх Евтимий № 28</t>
  </si>
  <si>
    <t>42.14517332008842, 24.75271372021294</t>
  </si>
  <si>
    <t>бул Васил Априлов № 68</t>
  </si>
  <si>
    <t>42.14231506909228, 24.733378705689738</t>
  </si>
  <si>
    <t>ул Александър Стамболийски № 31</t>
  </si>
  <si>
    <t>42.12015004871748, 24.731199613492894</t>
  </si>
  <si>
    <t>42.1587865991313, 24.73936274060587</t>
  </si>
  <si>
    <t>ул. Коматевско шосе № 33 А</t>
  </si>
  <si>
    <t>42.12579368504958, 24.72063928553646</t>
  </si>
  <si>
    <t>бул Васил Априлов № 48</t>
  </si>
  <si>
    <t>42.140687860712035, 24.735444333429655</t>
  </si>
  <si>
    <t>ж.к. Тракия, ул. Г. Данчов № 18, к-с Олимпия, сграда В, магазин № 10</t>
  </si>
  <si>
    <t>42.13891965374683, 24.78796293637655</t>
  </si>
  <si>
    <t>ж. к. Тракия, ул Съединение 19</t>
  </si>
  <si>
    <t>42.13616492653128, 24.79629923207742</t>
  </si>
  <si>
    <t>бул. Шести Септември № 35 А</t>
  </si>
  <si>
    <t>42.14729885629272, 24.725822082553453</t>
  </si>
  <si>
    <t>бул. Мирица № 25</t>
  </si>
  <si>
    <t>42.15490096196577, 24.733226587778105</t>
  </si>
  <si>
    <t>бул. Цариградско шосе № 94, Хипермаркет Кауфланд 4</t>
  </si>
  <si>
    <t>42.147336589447114, 24.784601167131747</t>
  </si>
  <si>
    <t>ж.к. "Тракия", ул. "Съединение" № 42, ДКЦ V</t>
  </si>
  <si>
    <t>42.13220542073326, 24.793689006117557</t>
  </si>
  <si>
    <t>ул. "Съединение" № 41</t>
  </si>
  <si>
    <t>42.13301876337704, 24.795046561804313</t>
  </si>
  <si>
    <t>пл. Понеделник пазар № 5, ДКЦ 1</t>
  </si>
  <si>
    <t>42.14520910454502, 24.753344526569418</t>
  </si>
  <si>
    <t>ул. Коматевско шосе № 282 А</t>
  </si>
  <si>
    <t>42.10053581974274, 24.70206777613636</t>
  </si>
  <si>
    <t>ул. Д-р Георги Странски № 3, МОЛ Пловдив Плаза</t>
  </si>
  <si>
    <t>42.1450842308983, 24.781518625679023</t>
  </si>
  <si>
    <t>бул. 6-ти Септември №110, ДКЦ-2</t>
  </si>
  <si>
    <t>42.147722198640906, 24.732872378583153</t>
  </si>
  <si>
    <t>бул. Освобождение № 93, ж.к. Тракия, бл. 193</t>
  </si>
  <si>
    <t>42.13035255050648, 24.777237341473306</t>
  </si>
  <si>
    <t>ул. Генерал Гурко № 6</t>
  </si>
  <si>
    <t>42.14379180579392, 24.749493170786973</t>
  </si>
  <si>
    <t>ул. 6-ти Септември 110, ДКЦ 2</t>
  </si>
  <si>
    <t>42.14771765755698, 24.732894068458187</t>
  </si>
  <si>
    <t>бул. Христо Ботев № 79</t>
  </si>
  <si>
    <t>42.136440576239885, 24.756036259410322</t>
  </si>
  <si>
    <t>бул. Македония № 33</t>
  </si>
  <si>
    <t>42.131476245833525, 24.744982339798074</t>
  </si>
  <si>
    <t>бул. Шипка № 1, Търговски комплекс Сани 2</t>
  </si>
  <si>
    <t>42.1341157523981, 24.792992777068275</t>
  </si>
  <si>
    <t>бул. Шести септември № 76</t>
  </si>
  <si>
    <t>42.14721893276472, 24.72800480494882</t>
  </si>
  <si>
    <t>ул.Калина 24</t>
  </si>
  <si>
    <t>42.152571780854174, 24.785589598249416</t>
  </si>
  <si>
    <t>бул. Шести септември №115</t>
  </si>
  <si>
    <t>42.148776487148815, 24.73661665369579</t>
  </si>
  <si>
    <t>ул. Райко Даскалов № 19-21</t>
  </si>
  <si>
    <t>42.14897478851064, 24.74745488549583</t>
  </si>
  <si>
    <t>бул. Христо Ботев №117, бл. 1</t>
  </si>
  <si>
    <t>42.1364652967762, 24.763531224374645</t>
  </si>
  <si>
    <t>ул. Пещерско шосе № 80</t>
  </si>
  <si>
    <t>42.13432282039985, 24.709816410572152</t>
  </si>
  <si>
    <t>ул. Коматевско шосе № 139 А</t>
  </si>
  <si>
    <t>42.10036786173218, 24.702614332792315</t>
  </si>
  <si>
    <t>бул. Шести септември № 221, хипермаркет Билла</t>
  </si>
  <si>
    <t>42.15339696848899, 24.762040165250312</t>
  </si>
  <si>
    <t>ул. Васил Левски № 107</t>
  </si>
  <si>
    <t>42.162247020974384, 24.7428295581327</t>
  </si>
  <si>
    <t>ул.Елин Пелин 30</t>
  </si>
  <si>
    <t>42.125605277438765, 24.688128598342164</t>
  </si>
  <si>
    <t>бул. България № 61</t>
  </si>
  <si>
    <t>42.158885318615056, 24.738582111371127</t>
  </si>
  <si>
    <t>ул. Любен Каравелов № 6</t>
  </si>
  <si>
    <t>42.14032144519496, 24.74060767211819</t>
  </si>
  <si>
    <t>ул. Васил Априлов № 98</t>
  </si>
  <si>
    <t>42.14717062720666, 24.73155692598664</t>
  </si>
  <si>
    <t>ул. Георги С. Раковски № 3</t>
  </si>
  <si>
    <t>42.145045875083696, 24.753961501253325</t>
  </si>
  <si>
    <t>ул. Храбрец № 18 А</t>
  </si>
  <si>
    <t>42.1508960959465, 24.784119832221645</t>
  </si>
  <si>
    <t>ул. Иван Вазов № 57</t>
  </si>
  <si>
    <t>42.13663679542544, 24.74329125125035</t>
  </si>
  <si>
    <t>ж.к. Тракия, бл. 14, вх. Б, ет. 1</t>
  </si>
  <si>
    <t>42.1405283026691, 24.79421312900383</t>
  </si>
  <si>
    <t>ул. Лев Толстой № 8, аптека 2</t>
  </si>
  <si>
    <t>42.13935240853847, 24.76782132295812</t>
  </si>
  <si>
    <t>ул. Тодор Александров № 16-ДКЦ VII</t>
  </si>
  <si>
    <t>42.13082720141396, 24.751253246741445</t>
  </si>
  <si>
    <t>ул. Иван Вазов № 47</t>
  </si>
  <si>
    <t>42.137483117775275, 24.744520206229534</t>
  </si>
  <si>
    <t>ул. Райко Даскалов № 69</t>
  </si>
  <si>
    <t>42.15204387238173, 24.745876745895345</t>
  </si>
  <si>
    <t>PDV23</t>
  </si>
  <si>
    <t>Първомай</t>
  </si>
  <si>
    <t>Градина</t>
  </si>
  <si>
    <t>община Първомай, ул. Д- р Петър Генов 4</t>
  </si>
  <si>
    <t>42.14547191688168, 25.207234621640286</t>
  </si>
  <si>
    <t>община Първомай, ул. Христо Ботев № 80</t>
  </si>
  <si>
    <t>42.14720136897788, 25.207681902740937</t>
  </si>
  <si>
    <t>УПИ - ХІ - общ. Обслужване и здр. Дейности, кв. 64</t>
  </si>
  <si>
    <t>42.101845461733106, 25.224808685573844</t>
  </si>
  <si>
    <t>ул. Княз Борис І № 197</t>
  </si>
  <si>
    <t>42.097970455485324, 25.222758327860273</t>
  </si>
  <si>
    <t>ул. Княз Борис І №1</t>
  </si>
  <si>
    <t>42.09851696183402, 25.223796601428486</t>
  </si>
  <si>
    <t>ул. Стефан Стамболов 58</t>
  </si>
  <si>
    <t>42.097065055550495, 25.229429213562195</t>
  </si>
  <si>
    <t>ул. Княз Борис I 7</t>
  </si>
  <si>
    <t>42.097894520903175, 25.222760932542702</t>
  </si>
  <si>
    <t>ул. Орфей, бл. 2</t>
  </si>
  <si>
    <t>42.09712167340423, 25.222650038357965</t>
  </si>
  <si>
    <t>ул. Орфей № 2</t>
  </si>
  <si>
    <t>42.09694852362902, 25.22195534622731</t>
  </si>
  <si>
    <t>PDV25</t>
  </si>
  <si>
    <t>Раковски</t>
  </si>
  <si>
    <t>Белозем</t>
  </si>
  <si>
    <t>община Раковски, ул. Родопи № 43</t>
  </si>
  <si>
    <t>42.195885169127656, 25.044208538641758</t>
  </si>
  <si>
    <t>ул. Яворов № 23, УПИ XXIX-508, кв. 61</t>
  </si>
  <si>
    <t>42.19693391957121, 25.045512725149607</t>
  </si>
  <si>
    <t>кв. Секирово, ул. Люлин № 28, МЦ І Раковски</t>
  </si>
  <si>
    <t>42.27199676797808, 24.931850550884565</t>
  </si>
  <si>
    <t>кв. Генерал Николаево, ул. Москва № 14</t>
  </si>
  <si>
    <t>42.28928867043352, 24.965656352138794</t>
  </si>
  <si>
    <t>кв. Секирово, бул. Георги С. Раковски № 170 Б</t>
  </si>
  <si>
    <t>42.272856809544564, 24.942968333783902</t>
  </si>
  <si>
    <t>ул. Васил Петлешков № 1</t>
  </si>
  <si>
    <t>42.287554129938066, 24.955064369334064</t>
  </si>
  <si>
    <t>кв. Ген. Николаево, ул. Москва № 7</t>
  </si>
  <si>
    <t>42.28717372215192, 24.969872011870574</t>
  </si>
  <si>
    <t>ул. Г. С. Раковски № 167</t>
  </si>
  <si>
    <t>42.272913502585, 24.942958693483014</t>
  </si>
  <si>
    <t>Стряма</t>
  </si>
  <si>
    <t>Община Раковски, Област Повдив, ул. Васил Левски № 85</t>
  </si>
  <si>
    <t>42.26267509229304, 24.88637774819572</t>
  </si>
  <si>
    <t>община Раковски, ул. Иван Вазов № 4</t>
  </si>
  <si>
    <t>42.25877680999686, 24.882657590445994</t>
  </si>
  <si>
    <t>PDV26</t>
  </si>
  <si>
    <t>Родопи</t>
  </si>
  <si>
    <t>Белащица</t>
  </si>
  <si>
    <t>община Родопи, ул. Пенчо Славейков № 45</t>
  </si>
  <si>
    <t>42.06575605015711, 24.745983117795756</t>
  </si>
  <si>
    <t>Браниполе</t>
  </si>
  <si>
    <t>опщина Родопи, ул. Рожен № 1</t>
  </si>
  <si>
    <t>42.07526479797046, 24.754257490358995</t>
  </si>
  <si>
    <t>община Родопи, ул. Шипка № 1</t>
  </si>
  <si>
    <t>42.07558976286817, 24.75419048474143</t>
  </si>
  <si>
    <t>Брестник</t>
  </si>
  <si>
    <t>община Родопи, ул. Независимост № 27</t>
  </si>
  <si>
    <t>42.053156122717006, 24.767100427772636</t>
  </si>
  <si>
    <t>Брестовица</t>
  </si>
  <si>
    <t>Община Родопи гр. Пловдив</t>
  </si>
  <si>
    <t>42.077210244994326, 24.595662547536367</t>
  </si>
  <si>
    <t>общ. Родопи, ул. Ал. Стамболийски 27</t>
  </si>
  <si>
    <t>42.07889562443131, 24.593629334932235</t>
  </si>
  <si>
    <t>Златитрап</t>
  </si>
  <si>
    <t>община Родопи, УПИ XIII-Обществен център, кв. 1</t>
  </si>
  <si>
    <t>42.125744697193966, 24.6397212502784</t>
  </si>
  <si>
    <t>Крумово</t>
  </si>
  <si>
    <t>общ. Родопи, ул. Абагар 1</t>
  </si>
  <si>
    <t>42.08703497026872, 24.820063314098892</t>
  </si>
  <si>
    <t>общ. Родопи, ул. Хан Крум № 42</t>
  </si>
  <si>
    <t>42.08455723571237, 24.82125656987586</t>
  </si>
  <si>
    <t>Марково</t>
  </si>
  <si>
    <t>община Родопи, ул. Захари Стоянов № 74</t>
  </si>
  <si>
    <t>42.06377392120264, 24.70320297854351</t>
  </si>
  <si>
    <t>Първенец</t>
  </si>
  <si>
    <t>общ. Родопи, ул. Съединение № 76</t>
  </si>
  <si>
    <t>42.07430301569123, 24.662730506128597</t>
  </si>
  <si>
    <t>общ. Родопи, ул. Съединение 62 (УПИ ХІІІ-322, кв. 24)</t>
  </si>
  <si>
    <t>42.07543087792154, 24.66412697051395</t>
  </si>
  <si>
    <t>община Родопи, ул. Съединение № 54</t>
  </si>
  <si>
    <t>42.07554677651678, 24.664149910329677</t>
  </si>
  <si>
    <t>Устина</t>
  </si>
  <si>
    <t>община Родопи, ул. "Кирил и Методий" № 2</t>
  </si>
  <si>
    <t>42.093645725547255, 24.502895444332573</t>
  </si>
  <si>
    <t>Цалапица</t>
  </si>
  <si>
    <t>УПИ - № VІІІ - търг. Обект, кв. 41, Община Родопи</t>
  </si>
  <si>
    <t>42.18613117842613, 24.56809923804561</t>
  </si>
  <si>
    <t>общ. Родопи, ул. Ал. Богориди 14, аптека 2</t>
  </si>
  <si>
    <t>42.18281176167806, 24.570454408959687</t>
  </si>
  <si>
    <t>Ягодово</t>
  </si>
  <si>
    <t>община Родопи, ул. Христо Ботев № 35 А</t>
  </si>
  <si>
    <t>42.10863217839984, 24.849942300920954</t>
  </si>
  <si>
    <t>PDV28</t>
  </si>
  <si>
    <t>Садово</t>
  </si>
  <si>
    <t>Болярци</t>
  </si>
  <si>
    <t>община Садово, ул. Осма № 16</t>
  </si>
  <si>
    <t>42.067732727825124, 24.9556081405787</t>
  </si>
  <si>
    <t>Караджово</t>
  </si>
  <si>
    <t>общ.Садово, УПИ VІІ - Магазин, кв. 30</t>
  </si>
  <si>
    <t>42.098845689802786, 24.898973951432467</t>
  </si>
  <si>
    <t>Катуница</t>
  </si>
  <si>
    <t>община Садово, УПИ IX - 341, кв. 28</t>
  </si>
  <si>
    <t>42.0999803396841, 24.868078098127683</t>
  </si>
  <si>
    <t>Милево</t>
  </si>
  <si>
    <t>община Садово, ул. 2-ра № 38</t>
  </si>
  <si>
    <t>42.15072884225658, 25.095918013506733</t>
  </si>
  <si>
    <t>Поповица</t>
  </si>
  <si>
    <t>община Садово, ул. "8-ма" № 5</t>
  </si>
  <si>
    <t>42.134728395873324, 25.062697830809206</t>
  </si>
  <si>
    <t>ул. Александър Стамболийски 11</t>
  </si>
  <si>
    <t>42.13296088202506, 24.941800897650687</t>
  </si>
  <si>
    <t>ул. Александър Стамболийски № 8</t>
  </si>
  <si>
    <t>42.13318742407438, 24.939529837983685</t>
  </si>
  <si>
    <t>Чешнегирово</t>
  </si>
  <si>
    <t>община Садово, ул. Г. Димитров 5</t>
  </si>
  <si>
    <t>42.12763223483834, 24.97392760944811</t>
  </si>
  <si>
    <t>PDV33</t>
  </si>
  <si>
    <t>Съединение</t>
  </si>
  <si>
    <t>ул. Йордан Йовков № 5</t>
  </si>
  <si>
    <t>42.27388951207244, 24.53892950360793</t>
  </si>
  <si>
    <t>бул. България 14 А</t>
  </si>
  <si>
    <t>42.274769024363636, 24.54232054527493</t>
  </si>
  <si>
    <t>Царимир</t>
  </si>
  <si>
    <t>общ. Съединение, площад - център</t>
  </si>
  <si>
    <t>42.32287124865166, 24.674745751113488</t>
  </si>
  <si>
    <t>PDV37</t>
  </si>
  <si>
    <t>Хисаря</t>
  </si>
  <si>
    <t>бул. Христо Ботев 15</t>
  </si>
  <si>
    <t>42.50458144031001, 24.702797368889733</t>
  </si>
  <si>
    <t>ул. Ген. Гурко № 25 Б</t>
  </si>
  <si>
    <t>42.505896356601355, 24.708300526590246</t>
  </si>
  <si>
    <t>ул. Гладстон 6</t>
  </si>
  <si>
    <t>42.5024871713235, 24.70632119409028</t>
  </si>
  <si>
    <t>ул. Гладстон № 12</t>
  </si>
  <si>
    <t>42.50223944594619, 24.704984666892212</t>
  </si>
  <si>
    <t>PDV39</t>
  </si>
  <si>
    <t>Кричим</t>
  </si>
  <si>
    <t>пл. Демокрация 3</t>
  </si>
  <si>
    <t>42.04455463541063, 24.468952561813374</t>
  </si>
  <si>
    <t>ул. Тракия № 25</t>
  </si>
  <si>
    <t>42.048337528476125, 24.468773710057967</t>
  </si>
  <si>
    <t>ул. Май № 2, ет. 1</t>
  </si>
  <si>
    <t>42.04379560755892, 24.466600263302848</t>
  </si>
  <si>
    <t>PDV40</t>
  </si>
  <si>
    <t>Перущица</t>
  </si>
  <si>
    <t>ул. Цар Борис I 16</t>
  </si>
  <si>
    <t>42.05567343883102, 24.54307749011879</t>
  </si>
  <si>
    <t>ул. Иван Вазов № 75-аптека 2</t>
  </si>
  <si>
    <t>42.058137912011965, 24.547615800105298</t>
  </si>
  <si>
    <t>ул. Иван Вазов № 75</t>
  </si>
  <si>
    <t>42.05755778414101, 24.547006260432525</t>
  </si>
  <si>
    <t>PDV41</t>
  </si>
  <si>
    <t>Стамболийски</t>
  </si>
  <si>
    <t>Йоаким Груево</t>
  </si>
  <si>
    <t>община Стамболийски, ул. 25-та № 8</t>
  </si>
  <si>
    <t>42.11825353071146, 24.564935259734856</t>
  </si>
  <si>
    <t>Куртово Конаре</t>
  </si>
  <si>
    <t>община Стамболийски, п. VIII, ул. Седма № 1</t>
  </si>
  <si>
    <t>42.0944617076995, 24.50623758843832</t>
  </si>
  <si>
    <t>община Стамболийски, ул Първа № 21</t>
  </si>
  <si>
    <t>42.1044212805522, 24.483578454102528</t>
  </si>
  <si>
    <t>бул. Марица № 31</t>
  </si>
  <si>
    <t>42.137653922634065, 24.53434999004312</t>
  </si>
  <si>
    <t>УПИ V-1319, кв. 57</t>
  </si>
  <si>
    <t>42.13279206518618, 24.53558566334745</t>
  </si>
  <si>
    <t>ул Дунав № 43, в сградата на МЦ 1 Стамболийски</t>
  </si>
  <si>
    <t>42.13720118069952, 24.535479793814574</t>
  </si>
  <si>
    <t>ул. Цар Симеон № 20</t>
  </si>
  <si>
    <t>42.131761102888056, 24.53643001427284</t>
  </si>
  <si>
    <t>ул. Антим I № 2</t>
  </si>
  <si>
    <t>42.132229476443335, 24.536490705730486</t>
  </si>
  <si>
    <t>PDV42</t>
  </si>
  <si>
    <t>Куклен</t>
  </si>
  <si>
    <t>ул. Славянска № 38</t>
  </si>
  <si>
    <t>42.03327640840615, 24.78608968456479</t>
  </si>
  <si>
    <t>Област Пловдив, ул. Славянска № 7</t>
  </si>
  <si>
    <t>42.03280371698623, 24.78685497573081</t>
  </si>
  <si>
    <t>PDV43</t>
  </si>
  <si>
    <t>Сопот</t>
  </si>
  <si>
    <t>ул. Иван Вазов 58</t>
  </si>
  <si>
    <t>42.65402897483667, 24.753612916024483</t>
  </si>
  <si>
    <t>бул. Иван Вазов № 44</t>
  </si>
  <si>
    <t>42.65378166545311, 24.755595273796636</t>
  </si>
  <si>
    <t>SLS</t>
  </si>
  <si>
    <t>SLS01</t>
  </si>
  <si>
    <t>Силистра</t>
  </si>
  <si>
    <t>Алфатар</t>
  </si>
  <si>
    <t>ул. Дочо Михайлов 3</t>
  </si>
  <si>
    <t>43.9455833067428, 27.285977883027773</t>
  </si>
  <si>
    <t>SLS07</t>
  </si>
  <si>
    <t>ул. Оборище 62</t>
  </si>
  <si>
    <t>43.911788528383326, 26.83607281885456</t>
  </si>
  <si>
    <t>SLS10</t>
  </si>
  <si>
    <t>Дулово</t>
  </si>
  <si>
    <t>ул. Розова долина № 37</t>
  </si>
  <si>
    <t>43.821157226751154, 27.145976728798164</t>
  </si>
  <si>
    <t>ул. В. Левски 13</t>
  </si>
  <si>
    <t>43.82539050059459, 27.14118368557968</t>
  </si>
  <si>
    <t>ул. Шуменско шосе № 39</t>
  </si>
  <si>
    <t>43.82308093869722, 27.13980861290536</t>
  </si>
  <si>
    <t>Област Силистра, ул. Васил Левски № 16, ет. 1</t>
  </si>
  <si>
    <t>43.82364050551951, 27.141031286334023</t>
  </si>
  <si>
    <t>ул. Стефан Караджа № 5</t>
  </si>
  <si>
    <t>43.82756362359617, 27.143118532523534</t>
  </si>
  <si>
    <t>ул. В. Левски 21</t>
  </si>
  <si>
    <t>43.8208017350851, 27.14208046920614</t>
  </si>
  <si>
    <t>Паисиево</t>
  </si>
  <si>
    <t>ул. Независимост 98</t>
  </si>
  <si>
    <t>43.78653933285472, 26.950461957367008</t>
  </si>
  <si>
    <t>SLS15</t>
  </si>
  <si>
    <t>Кайнарджа</t>
  </si>
  <si>
    <t>SLS31</t>
  </si>
  <si>
    <t>Айдемир</t>
  </si>
  <si>
    <t>община Силистра, ул. Боровинка № 1</t>
  </si>
  <si>
    <t>44.09899166908808, 27.174381917946064</t>
  </si>
  <si>
    <t>Калипетрово</t>
  </si>
  <si>
    <t>ул. Ново Петрово № 61 А</t>
  </si>
  <si>
    <t>44.07995039451667, 27.251371501913706</t>
  </si>
  <si>
    <t>ул. Добрич 80</t>
  </si>
  <si>
    <t>44.112329072422455, 27.271801635397203</t>
  </si>
  <si>
    <t>ул. Симеон Велики 40</t>
  </si>
  <si>
    <t>44.11743180411751, 27.26071052584411</t>
  </si>
  <si>
    <t>ул. Симеон Велики № 19</t>
  </si>
  <si>
    <t>44.116088394219226, 27.25808793267113</t>
  </si>
  <si>
    <t>ул. Симеон Велики № 21 Б</t>
  </si>
  <si>
    <t>44.116310362145406, 27.258500917886003</t>
  </si>
  <si>
    <t>ул. Македония № 61 А</t>
  </si>
  <si>
    <t>44.112391631480044, 27.259304631791892</t>
  </si>
  <si>
    <t>ул. Симеон Велики 54 А</t>
  </si>
  <si>
    <t>44.119273221328115, 27.26279063687519</t>
  </si>
  <si>
    <t>ул. Добруджа №14</t>
  </si>
  <si>
    <t>44.116003845816, 27.264020616243403</t>
  </si>
  <si>
    <t>ул. Добрич № 138-140</t>
  </si>
  <si>
    <t>44.110154519506665, 27.27363862163695</t>
  </si>
  <si>
    <t>ул. Симеон Велики №18</t>
  </si>
  <si>
    <t>44.116309943863584, 27.25913161035682</t>
  </si>
  <si>
    <t>ул. Петър Мутафчиев 78</t>
  </si>
  <si>
    <t>44.11141149539593, 27.262734453494343</t>
  </si>
  <si>
    <t>ул. "Македония" № 61</t>
  </si>
  <si>
    <t>44.11242595707173, 27.259072736637307</t>
  </si>
  <si>
    <t>ул. Дръстър № 25</t>
  </si>
  <si>
    <t>44.118667775960176, 27.27024200813533</t>
  </si>
  <si>
    <t>ул. Петър Мутафчиев № 63 А</t>
  </si>
  <si>
    <t>44.111650435724144, 27.259633875472662</t>
  </si>
  <si>
    <t>ул. Анастас Янков № 2, ет. 1, сградата на ДКЦ-1-Силистра</t>
  </si>
  <si>
    <t>44.115365167432415, 27.260234864472192</t>
  </si>
  <si>
    <t>ул. Добруджа № 18</t>
  </si>
  <si>
    <t>44.11577218740078, 27.264351814200857</t>
  </si>
  <si>
    <t>ул. Н. Й. Вапцаров № 8, Хипермаркет Кауфланд-Силистра</t>
  </si>
  <si>
    <t>44.11147794091094, 27.25231014597393</t>
  </si>
  <si>
    <t>SLS32</t>
  </si>
  <si>
    <t>Ситово</t>
  </si>
  <si>
    <t>SLS34</t>
  </si>
  <si>
    <t>Тутракан</t>
  </si>
  <si>
    <t>ул. "Ангел Кънчев" № 2</t>
  </si>
  <si>
    <t>44.041231251466606, 26.614646327108265</t>
  </si>
  <si>
    <t>ул. Гео Милев №10</t>
  </si>
  <si>
    <t>44.04512831340313, 26.615937586949954</t>
  </si>
  <si>
    <t>ул. Беласица № 1</t>
  </si>
  <si>
    <t>44.04495026489773, 26.614485638233248</t>
  </si>
  <si>
    <t>ул. Трансмаринска № 42 А</t>
  </si>
  <si>
    <t>44.04839705218873, 26.60482625574229</t>
  </si>
  <si>
    <t>SLV</t>
  </si>
  <si>
    <t>SLV11</t>
  </si>
  <si>
    <t>Сливен</t>
  </si>
  <si>
    <t>Котел</t>
  </si>
  <si>
    <t>ул. Люляк 1, Община Котел</t>
  </si>
  <si>
    <t>42.79371037509029, 26.540294014998647</t>
  </si>
  <si>
    <t>ул. Неофит Бозвели № 1</t>
  </si>
  <si>
    <t>42.889471424955964, 26.447769883017916</t>
  </si>
  <si>
    <t>ул. Разбойна № 8, ет. 1</t>
  </si>
  <si>
    <t>42.889516141786075, 26.444279455720338</t>
  </si>
  <si>
    <t>Ябланово</t>
  </si>
  <si>
    <t>общ. Котел, ул. Освобождение 45</t>
  </si>
  <si>
    <t>42.985101008472, 26.54838063545025</t>
  </si>
  <si>
    <t>SLV16</t>
  </si>
  <si>
    <t>Нова Загора</t>
  </si>
  <si>
    <t>ул. Васил Левски 26</t>
  </si>
  <si>
    <t>42.48963169660333, 26.014506572644585</t>
  </si>
  <si>
    <t>ул. Петко Енев 57</t>
  </si>
  <si>
    <t>42.492323331795475, 26.009306049736292</t>
  </si>
  <si>
    <t>ул. Васил Левски 13</t>
  </si>
  <si>
    <t>42.48807939605299, 26.014945440676648</t>
  </si>
  <si>
    <t>ж.к. "Загоре" бл. 1</t>
  </si>
  <si>
    <t>42.50046133459203, 26.00933984675615</t>
  </si>
  <si>
    <t>ул. Васил Левски 32</t>
  </si>
  <si>
    <t>42.493458407181215, 26.012969425043313</t>
  </si>
  <si>
    <t>ул Васил Левски № 34</t>
  </si>
  <si>
    <t>42.493266045651836, 26.012841735469774</t>
  </si>
  <si>
    <t>ул. Васил Левски № 44</t>
  </si>
  <si>
    <t>42.49500844346521, 26.012341897525367</t>
  </si>
  <si>
    <t>ул. Петър Бакалов № 1, ет. 1</t>
  </si>
  <si>
    <t>42.4856002879625, 26.012366369017908</t>
  </si>
  <si>
    <t>SLV20</t>
  </si>
  <si>
    <t>Кермен</t>
  </si>
  <si>
    <t>ул. Иван Вазов 38</t>
  </si>
  <si>
    <t>42.5042407460394, 26.256906188626</t>
  </si>
  <si>
    <t>ул. Георги Икономов 60</t>
  </si>
  <si>
    <t>42.677584475154084, 26.306105715631407</t>
  </si>
  <si>
    <t>ул. Дюлева река 209</t>
  </si>
  <si>
    <t>42.68220165060143, 26.348912697422822</t>
  </si>
  <si>
    <t>ул. Димитър Пехливанов 5</t>
  </si>
  <si>
    <t>42.68048950139782, 26.31110861669962</t>
  </si>
  <si>
    <t>кв. Даме Груев, търговски комплекс</t>
  </si>
  <si>
    <t>42.66887496335978, 26.335152810611213</t>
  </si>
  <si>
    <t>пл. Васил Левски</t>
  </si>
  <si>
    <t>42.682053903995666, 26.322701684276623</t>
  </si>
  <si>
    <t>ул. Братя Миладинови 25</t>
  </si>
  <si>
    <t>42.67598688756322, 26.3212923623311</t>
  </si>
  <si>
    <t>бул. Стефан Стамболов 29</t>
  </si>
  <si>
    <t>42.680661939334705, 26.344167333224</t>
  </si>
  <si>
    <t>ж.к. Българка бл. 79</t>
  </si>
  <si>
    <t>42.68714244591703, 26.341379953870963</t>
  </si>
  <si>
    <t>ул. Цар Симеон № 4</t>
  </si>
  <si>
    <t>42.67882985449087, 26.31403371889826</t>
  </si>
  <si>
    <t>ул. Донка и Константин Константинови № 7</t>
  </si>
  <si>
    <t>42.68081680865581, 26.322436897203744</t>
  </si>
  <si>
    <t>кв. Клуцохор, ул. Георги Икономов 2Б</t>
  </si>
  <si>
    <t>42.67949381245302, 26.311250444860597</t>
  </si>
  <si>
    <t>ул. Георги Данчев 30, хипермаркет Кауфланд</t>
  </si>
  <si>
    <t>42.68281598560894, 26.34216727045915</t>
  </si>
  <si>
    <t>кв. Даме Груев, бл. 15 Б</t>
  </si>
  <si>
    <t>42.66772773224637, 26.33318166304934</t>
  </si>
  <si>
    <t>бул. Цар Освободител 3</t>
  </si>
  <si>
    <t>42.68071517924313, 26.31760984573482</t>
  </si>
  <si>
    <t>ДКЦ-1, ул. Хр. Ботев 2 А</t>
  </si>
  <si>
    <t>42.6754900803879, 26.324281564942485</t>
  </si>
  <si>
    <t>кв. Дружба, сграда № 3, ет. 1, обект № 6</t>
  </si>
  <si>
    <t>42.67726911597326, 26.348407941465634</t>
  </si>
  <si>
    <t>ул. Великокняжеска 35</t>
  </si>
  <si>
    <t>42.68480421689587, 26.31553629607523</t>
  </si>
  <si>
    <t>ул. Цар Освободител № 7</t>
  </si>
  <si>
    <t>42.68056355220585, 26.31830603255372</t>
  </si>
  <si>
    <t>ул. Криволак 11</t>
  </si>
  <si>
    <t>42.6762321300625, 26.32376711777545</t>
  </si>
  <si>
    <t>бул."Христо Ботев"№20</t>
  </si>
  <si>
    <t>42.68012729439195, 26.326211799990343</t>
  </si>
  <si>
    <t>ул. Панайот Хитов № 65, ет. 1, обект 2</t>
  </si>
  <si>
    <t>42.688281585383514, 26.333926949429294</t>
  </si>
  <si>
    <t>бул. Стефан Караджа № 2 в ДКЦ-2</t>
  </si>
  <si>
    <t>42.67884144127724, 26.311503361409212</t>
  </si>
  <si>
    <t>бул. Хаджи Димитър № 39, ет. 1, обект 6</t>
  </si>
  <si>
    <t>42.675518034670034, 26.323923294132204</t>
  </si>
  <si>
    <t>бул. Цар Освободител № 28</t>
  </si>
  <si>
    <t>42.68019411049872, 26.31947086667417</t>
  </si>
  <si>
    <t>ул. Хаджи Димитър № 16</t>
  </si>
  <si>
    <t>42.678780674189305, 26.317697619376414</t>
  </si>
  <si>
    <t>ж.к. Българка № 71, етаж 1, обект 27</t>
  </si>
  <si>
    <t>42.68950201959807, 26.33946967105218</t>
  </si>
  <si>
    <t>бул. Хаджи Димитър № 39, вх. А</t>
  </si>
  <si>
    <t>42.675853639762224, 26.324363430379442</t>
  </si>
  <si>
    <t>бул."Хаджи Димитър" № 39</t>
  </si>
  <si>
    <t>42.67555340798346, 26.32402413094131</t>
  </si>
  <si>
    <t>кв. Българка, бул. Стефан Стамболов, сграда № 15-4</t>
  </si>
  <si>
    <t>42.68505201397555, 26.342383264275448</t>
  </si>
  <si>
    <t>ул. Цар Освободител № 1 Б, Сити Център Сливен</t>
  </si>
  <si>
    <t>42.679951198099225, 26.314429747548605</t>
  </si>
  <si>
    <t>ул. Мур № 2</t>
  </si>
  <si>
    <t>42.67856493320272, 26.327314447591572</t>
  </si>
  <si>
    <t>ул. Освобождение № 2</t>
  </si>
  <si>
    <t>42.62863947406265, 26.277208199869452</t>
  </si>
  <si>
    <t>ул. Георги Икономов № 45</t>
  </si>
  <si>
    <t>42.67687350642763, 26.30475446276666</t>
  </si>
  <si>
    <t>бул. Хаджи Димитър № 65, вх. В, ет. 1</t>
  </si>
  <si>
    <t>42.669209783595235, 26.33498845383676</t>
  </si>
  <si>
    <t>ул. Цар Самуил № 1</t>
  </si>
  <si>
    <t>42.67945022051835, 26.322563633407803</t>
  </si>
  <si>
    <t>кв. Клуцохор, бул. Стефан Караджа № 4, вх. Б, ет. 1</t>
  </si>
  <si>
    <t>42.67871391526906, 26.312143273601535</t>
  </si>
  <si>
    <t>ул. Георги Икономов № 16</t>
  </si>
  <si>
    <t>42.679182835440464, 26.309898555464155</t>
  </si>
  <si>
    <t>ул. Цар Освободител № 47</t>
  </si>
  <si>
    <t>42.67868650733166, 26.324564588072537</t>
  </si>
  <si>
    <t>Хипермаркет Кауфланд Сливен 2, кв. 34, м. Промишлена зона</t>
  </si>
  <si>
    <t>42.67387999403058, 26.32379569515242</t>
  </si>
  <si>
    <t>SLV24</t>
  </si>
  <si>
    <t>Твърдица</t>
  </si>
  <si>
    <t>ул. Княз Борис І № 52</t>
  </si>
  <si>
    <t>42.70142226296621, 25.899323862819834</t>
  </si>
  <si>
    <t>ул. Нов живот, бл. 11</t>
  </si>
  <si>
    <t>42.69927185791222, 25.89553343093845</t>
  </si>
  <si>
    <t>SML</t>
  </si>
  <si>
    <t>SML02</t>
  </si>
  <si>
    <t>Смолян</t>
  </si>
  <si>
    <t>Баните</t>
  </si>
  <si>
    <t>община Баните, ул. "Васил Левски" № 5</t>
  </si>
  <si>
    <t>41.6152745084624, 25.004869860659348</t>
  </si>
  <si>
    <t>SML05</t>
  </si>
  <si>
    <t>Борино</t>
  </si>
  <si>
    <t>ул. Дъга № 16-18</t>
  </si>
  <si>
    <t>41.68301630228666, 24.29672384784083</t>
  </si>
  <si>
    <t>SML09</t>
  </si>
  <si>
    <t>Девин</t>
  </si>
  <si>
    <t>ул. Освобождение 23</t>
  </si>
  <si>
    <t>41.74256746502289, 24.398592647495338</t>
  </si>
  <si>
    <t>ул. Орфей 2</t>
  </si>
  <si>
    <t>41.74326436992556, 24.398077565527718</t>
  </si>
  <si>
    <t>ул. Цветан Зангов № 9-11</t>
  </si>
  <si>
    <t>41.74220531870836, 24.397565234233664</t>
  </si>
  <si>
    <t>ул. Освобождение № 25</t>
  </si>
  <si>
    <t>41.74189357587991, 24.401059593226744</t>
  </si>
  <si>
    <t>бул. Освобождение №27</t>
  </si>
  <si>
    <t>41.74207477028633, 24.40021829053577</t>
  </si>
  <si>
    <t>SML10</t>
  </si>
  <si>
    <t>Доспат</t>
  </si>
  <si>
    <t>ул. Александър Стамболийски № 37</t>
  </si>
  <si>
    <t>41.645304634442965, 24.159693243268805</t>
  </si>
  <si>
    <t>ул. Тракия № 6 Г</t>
  </si>
  <si>
    <t>41.64608983069408, 24.159949394249566</t>
  </si>
  <si>
    <t>SML11</t>
  </si>
  <si>
    <t>Златоград</t>
  </si>
  <si>
    <t>ул. България № 22</t>
  </si>
  <si>
    <t>41.379716134929424, 25.097183378791385</t>
  </si>
  <si>
    <t>ул. Беловидово № 23</t>
  </si>
  <si>
    <t>41.37901977767, 25.09636798728754</t>
  </si>
  <si>
    <t>ул. Хан Аспарух № 23</t>
  </si>
  <si>
    <t>41.37853272567588, 25.09594419828225</t>
  </si>
  <si>
    <t>SML16</t>
  </si>
  <si>
    <t>Мадан</t>
  </si>
  <si>
    <t>Върбина</t>
  </si>
  <si>
    <t>общ. Мадан, обл. Смолян</t>
  </si>
  <si>
    <t>41.56014276572629, 24.97152035489967</t>
  </si>
  <si>
    <t>ул. Явор 1</t>
  </si>
  <si>
    <t>41.49839048103146, 24.93983453948235</t>
  </si>
  <si>
    <t>ул. Перелик № 5</t>
  </si>
  <si>
    <t>41.503307243633046, 24.937604465946283</t>
  </si>
  <si>
    <t>ул. Перелик № 59</t>
  </si>
  <si>
    <t>41.49861598678725, 24.942459908301533</t>
  </si>
  <si>
    <t>SML18</t>
  </si>
  <si>
    <t>Неделино</t>
  </si>
  <si>
    <t>ул. Ал. Стамболийски, бл. К - 1</t>
  </si>
  <si>
    <t>41.45288235619423, 25.083423710703084</t>
  </si>
  <si>
    <t>ул. Александър Стамболийски № 75 Б</t>
  </si>
  <si>
    <t>41.454792935394956, 25.081296916200532</t>
  </si>
  <si>
    <t>SML27</t>
  </si>
  <si>
    <t>Рудозем</t>
  </si>
  <si>
    <t>бул. България 9</t>
  </si>
  <si>
    <t>41.48713562068801, 24.84878854281782</t>
  </si>
  <si>
    <t>ул. Стефан Стамболов, бл.4</t>
  </si>
  <si>
    <t>41.48563467923608, 24.846509383606634</t>
  </si>
  <si>
    <t>обл. Смолянска, ул. Кап. Петко Войвода № 1</t>
  </si>
  <si>
    <t>41.48562292611855, 24.848113818107215</t>
  </si>
  <si>
    <t>SML31</t>
  </si>
  <si>
    <t>Смилян</t>
  </si>
  <si>
    <t>общ. Смолян, бл. Д-1</t>
  </si>
  <si>
    <t>41.50484215228618, 24.7406345455219</t>
  </si>
  <si>
    <t>община Смолян, ул. 9-ти септември № 81</t>
  </si>
  <si>
    <t>41.50551909567058, 24.730508421631445</t>
  </si>
  <si>
    <t>ул. Баба Тонка 1</t>
  </si>
  <si>
    <t>41.56996036944178, 24.7284719683572</t>
  </si>
  <si>
    <t>бул. България 19</t>
  </si>
  <si>
    <t>41.576402335310945, 24.703641392347556</t>
  </si>
  <si>
    <t>бул. България 6</t>
  </si>
  <si>
    <t>41.574367160413715, 24.715843925787173</t>
  </si>
  <si>
    <t>кв. Устово, ул. Пазарска 8</t>
  </si>
  <si>
    <t>41.57324570035335, 24.781922948256327</t>
  </si>
  <si>
    <t>41.576676982976096, 24.702282423938517</t>
  </si>
  <si>
    <t>41.578577877834064, 24.69497822140593</t>
  </si>
  <si>
    <t>ул. България № 85</t>
  </si>
  <si>
    <t>41.580471907162405, 24.688294156765256</t>
  </si>
  <si>
    <t>бул. "България" № 11</t>
  </si>
  <si>
    <t>41.57596519181544, 24.705844855651105</t>
  </si>
  <si>
    <t>бул. България № 1 з</t>
  </si>
  <si>
    <t>41.572601355145785, 24.717605234150152</t>
  </si>
  <si>
    <t>ул. Тракия № 78</t>
  </si>
  <si>
    <t>41.573066642478786, 24.78270781030112</t>
  </si>
  <si>
    <t>ул. Хан Аспарух № 2</t>
  </si>
  <si>
    <t>41.57407388157494, 24.71823172835593</t>
  </si>
  <si>
    <t>УПИ II-пазар, кв. 13</t>
  </si>
  <si>
    <t>41.57429490509897, 24.717240453740537</t>
  </si>
  <si>
    <t>ул. Тракия № 53</t>
  </si>
  <si>
    <t>41.573340090376114, 24.78100962670873</t>
  </si>
  <si>
    <t>41.57369293745318, 24.71845281216072</t>
  </si>
  <si>
    <t>SML38</t>
  </si>
  <si>
    <t>Чепеларе</t>
  </si>
  <si>
    <t>Пампорово</t>
  </si>
  <si>
    <t>община Чепеларе, срещу хотел Мургавец</t>
  </si>
  <si>
    <t>41.657619971271075, 24.695489997192347</t>
  </si>
  <si>
    <t>община Чепеларе, хотел Пампорово Палас, кадастрален номер 80371.244.158.18, магазин № 3</t>
  </si>
  <si>
    <t>41.65352395901272, 24.695094020505614</t>
  </si>
  <si>
    <t>Хвойна</t>
  </si>
  <si>
    <t>ул. Персенк № 11</t>
  </si>
  <si>
    <t>41.86982281834721, 24.68557500732415</t>
  </si>
  <si>
    <t>ул. Беломорска 25</t>
  </si>
  <si>
    <t>41.726825913543486, 24.684956819366747</t>
  </si>
  <si>
    <t>ул. Васил Дечев 25 В</t>
  </si>
  <si>
    <t>41.725691881555086, 24.686263055116083</t>
  </si>
  <si>
    <t>ул. Васил Дечев № 33</t>
  </si>
  <si>
    <t>41.72548326397363, 24.686419777559127</t>
  </si>
  <si>
    <t>SFO</t>
  </si>
  <si>
    <t>SFO06</t>
  </si>
  <si>
    <t>София област</t>
  </si>
  <si>
    <t>Божурище</t>
  </si>
  <si>
    <t>пл. Първи май № 8</t>
  </si>
  <si>
    <t>42.763051724697334, 23.20272443465169</t>
  </si>
  <si>
    <t>бул. "Европа" №55</t>
  </si>
  <si>
    <t>42.761399235891666, 23.201433707262826</t>
  </si>
  <si>
    <t>SFO07</t>
  </si>
  <si>
    <t>Ботевград</t>
  </si>
  <si>
    <t>бул. Трети март 66</t>
  </si>
  <si>
    <t>42.90701492357535, 23.792223075186456</t>
  </si>
  <si>
    <t>бул. Цар Освободител № 29</t>
  </si>
  <si>
    <t>42.90910849666558, 23.800556657027382</t>
  </si>
  <si>
    <t>бул. България № 7, бл. Незабравка</t>
  </si>
  <si>
    <t>42.90610619321432, 23.790295607033322</t>
  </si>
  <si>
    <t>ул. Севаст Огнян 1</t>
  </si>
  <si>
    <t>42.90801301721684, 23.789129976089963</t>
  </si>
  <si>
    <t>ул. Цар Освободител 18, бл. Космос</t>
  </si>
  <si>
    <t>42.9082443997584, 23.79783386814684</t>
  </si>
  <si>
    <t>ул. Божко Божилов № 4</t>
  </si>
  <si>
    <t>42.90794557115131, 23.80036412792292</t>
  </si>
  <si>
    <t>бул. Цар Освободител № 35 Б, Хипермаркет Кауфланд</t>
  </si>
  <si>
    <t>42.91112229916313,23.803941424866256</t>
  </si>
  <si>
    <t>ул. Божко Божилов № 1</t>
  </si>
  <si>
    <t>42.908889686186136, 23.801009400153884</t>
  </si>
  <si>
    <t>ул. Витоша № 1, супермаркет Фантастико</t>
  </si>
  <si>
    <t>42.90814502393723, 23.785817902305478</t>
  </si>
  <si>
    <t>бул. България № 3, блок Младост, ет. 1</t>
  </si>
  <si>
    <t>42.90656244987591, 23.79150999520085</t>
  </si>
  <si>
    <t>ул."Цар Освободител" №21</t>
  </si>
  <si>
    <t>42.908245382743424, 23.797851750561815</t>
  </si>
  <si>
    <t>Врачеш</t>
  </si>
  <si>
    <t>пл. Освобождение № 6</t>
  </si>
  <si>
    <t>42.892624047817655, 23.751634411583666</t>
  </si>
  <si>
    <t>Литаково</t>
  </si>
  <si>
    <t>община Ботевград, Здравен дом</t>
  </si>
  <si>
    <t>42.924457937544695, 23.853800472101398</t>
  </si>
  <si>
    <t>Скравена</t>
  </si>
  <si>
    <t>община Ботевград, ул. Ноновска 10</t>
  </si>
  <si>
    <t>42.9511606097186, 23.766909095426882</t>
  </si>
  <si>
    <t>Трудовец</t>
  </si>
  <si>
    <t>общ. Ботевград, ул. Цар Симеон I № 53</t>
  </si>
  <si>
    <t>42.91898785091694, 23.845711688040478</t>
  </si>
  <si>
    <t>SFO09</t>
  </si>
  <si>
    <t>Годеч</t>
  </si>
  <si>
    <t>ул. Грамада 1 - пасаж</t>
  </si>
  <si>
    <t>43.01623922028805, 23.042744649826098</t>
  </si>
  <si>
    <t>ул. "Александър Стамболийски" № 9</t>
  </si>
  <si>
    <t>43.01174098321826, 23.04917701538704</t>
  </si>
  <si>
    <t>SFO10</t>
  </si>
  <si>
    <t>Горна Малина</t>
  </si>
  <si>
    <t>Априлово</t>
  </si>
  <si>
    <t>община Горна Малина, ул. Първа № 36</t>
  </si>
  <si>
    <t>42.66859559436457, 23.686527616813457</t>
  </si>
  <si>
    <t>SFO16</t>
  </si>
  <si>
    <t>Драгоман</t>
  </si>
  <si>
    <t>ул. Св. Иван Рилски 8</t>
  </si>
  <si>
    <t>42.91783154662723, 22.92785086743915</t>
  </si>
  <si>
    <t>ул. "Христо Ботев" № 19</t>
  </si>
  <si>
    <t>42.9211396773308, 22.929028573133365</t>
  </si>
  <si>
    <t>ул."Ал.Стамболийски" 1</t>
  </si>
  <si>
    <t>42.92223194023534, 22.930081757624993</t>
  </si>
  <si>
    <t>SFO17</t>
  </si>
  <si>
    <t>Елин Пелин</t>
  </si>
  <si>
    <t>ул. Витоша № 4</t>
  </si>
  <si>
    <t>42.66671163622364, 23.598957548153894</t>
  </si>
  <si>
    <t>бул. Витоша № 7</t>
  </si>
  <si>
    <t>42.66386879269264, 23.59663769417235</t>
  </si>
  <si>
    <t>ул. Здравец № 8</t>
  </si>
  <si>
    <t>42.664021841288175, 23.59979323835847</t>
  </si>
  <si>
    <t>ул. Христо Ботев № 13</t>
  </si>
  <si>
    <t>42.66524326764089, 23.601044723003888</t>
  </si>
  <si>
    <t>ул. Елин Пелин № 13</t>
  </si>
  <si>
    <t>42.66955868109349, 23.602970688033857</t>
  </si>
  <si>
    <t>ул. Васил Левски 1</t>
  </si>
  <si>
    <t>42.667603025879316, 23.599403910179007</t>
  </si>
  <si>
    <t>ул. Лесновска 1</t>
  </si>
  <si>
    <t>42.66859166890463, 23.60325024508046</t>
  </si>
  <si>
    <t>Търговски център "Автогара"</t>
  </si>
  <si>
    <t>42.67146963948276, 23.599187918723537</t>
  </si>
  <si>
    <t>ул. Климент Охридски № 2 А</t>
  </si>
  <si>
    <t>42.67121401614832, 23.599433903975985</t>
  </si>
  <si>
    <t>ул. Детелина № 2</t>
  </si>
  <si>
    <t>42.66768635830308,23.59948349884238</t>
  </si>
  <si>
    <t>Нови хан</t>
  </si>
  <si>
    <t>сградата на читалището</t>
  </si>
  <si>
    <t>42.60556679482007, 23.59577836044733</t>
  </si>
  <si>
    <t>комплекс Сентрал Парк II Резорт, сграда 04</t>
  </si>
  <si>
    <t>42.598551098677184, 23.635325702989245</t>
  </si>
  <si>
    <t>Равно поле</t>
  </si>
  <si>
    <t>община Елин Пелин, ул. Равнополска пролет № 28</t>
  </si>
  <si>
    <t>42.667877124129916, 23.526547716153264</t>
  </si>
  <si>
    <t>SFO18</t>
  </si>
  <si>
    <t>Етрополе</t>
  </si>
  <si>
    <t>кв. 20, бул. Руски № 65</t>
  </si>
  <si>
    <t>42.83726692125465, 24.00062662939174</t>
  </si>
  <si>
    <t>кв. 90, бл. 1, вх. А</t>
  </si>
  <si>
    <t>42.83151415460194, 23.99442729751606</t>
  </si>
  <si>
    <t>ул. Бригадирска 1 МЦ 1</t>
  </si>
  <si>
    <t>42.83825265390303, 24.0012047292339</t>
  </si>
  <si>
    <t>пл. Малки пазар 1</t>
  </si>
  <si>
    <t>42.83478851927703, 23.995353582542783</t>
  </si>
  <si>
    <t>SFO20</t>
  </si>
  <si>
    <t>Ихтиман</t>
  </si>
  <si>
    <t>ул. Цар Освободител 150</t>
  </si>
  <si>
    <t>42.43332901218905, 23.820832647292644</t>
  </si>
  <si>
    <t>ул. Патриарх Евтимий 59</t>
  </si>
  <si>
    <t>42.43390579180204, 23.822011457456806</t>
  </si>
  <si>
    <t>ул. Царчино 14 А</t>
  </si>
  <si>
    <t>42.44103170267789, 23.814383032778284</t>
  </si>
  <si>
    <t>ул. Цар Освободител 151-157, бл. 2</t>
  </si>
  <si>
    <t>42.43648896095683, 23.81701033832784</t>
  </si>
  <si>
    <t>ул. Иван Вазов № 2</t>
  </si>
  <si>
    <t>42.43563437875322, 23.81768359193809</t>
  </si>
  <si>
    <t>ул. Цар Освободител № 128</t>
  </si>
  <si>
    <t>42.43826644552057, 23.81459581274127</t>
  </si>
  <si>
    <t>SFO24</t>
  </si>
  <si>
    <t>Копривщица</t>
  </si>
  <si>
    <t>ул. Любен Каравелов 2</t>
  </si>
  <si>
    <t>42.63906440071189, 24.357610121155115</t>
  </si>
  <si>
    <t>ул. Любен Каравелов 1</t>
  </si>
  <si>
    <t>42.64122095770195, 24.358149384959507</t>
  </si>
  <si>
    <t>SFO25</t>
  </si>
  <si>
    <t>Костенец</t>
  </si>
  <si>
    <t>ул. Св.Иван Рилски 22</t>
  </si>
  <si>
    <t>42.310524690334205, 23.862117673912287</t>
  </si>
  <si>
    <t>ул. Цариградско шосе 50</t>
  </si>
  <si>
    <t>42.31457615750498, 23.85774107196722</t>
  </si>
  <si>
    <t>ул. Китка № 12</t>
  </si>
  <si>
    <t>42.307992500621, 23.85781109286847</t>
  </si>
  <si>
    <t>ул. Боровец № 6 А</t>
  </si>
  <si>
    <t>42.308335234671674, 23.8575162075172</t>
  </si>
  <si>
    <t>42.30837059146244, 23.85830090832995</t>
  </si>
  <si>
    <t>SFO26</t>
  </si>
  <si>
    <t>Костинброд</t>
  </si>
  <si>
    <t>ул. Юрий Гагарин 4</t>
  </si>
  <si>
    <t>42.82855527287441, 23.191682340946045</t>
  </si>
  <si>
    <t>ул. Охрид № 9</t>
  </si>
  <si>
    <t>42.810040957637064, 23.20139014231551</t>
  </si>
  <si>
    <t>ул. Ломско шосе № 35</t>
  </si>
  <si>
    <t>42.81249566105425, 23.215413605201828</t>
  </si>
  <si>
    <t>ул. Ломско шосе № 19</t>
  </si>
  <si>
    <t>42.80991071900505, 23.216472725086394</t>
  </si>
  <si>
    <t>УПИ XIII-7725, кв. 221, Търговски център Резонанс, търговска зала № 4</t>
  </si>
  <si>
    <t>42.81029098471404, 23.21730936906208</t>
  </si>
  <si>
    <t>ул. Славянска, № 34, Търговски център Билла, помещение № 5</t>
  </si>
  <si>
    <t>42.809282139972005, 23.21276938942964</t>
  </si>
  <si>
    <t>ул. Г. С. Раковски № 11</t>
  </si>
  <si>
    <t>42.808709907373796, 23.200972183741282</t>
  </si>
  <si>
    <t>Петърч</t>
  </si>
  <si>
    <t>община Костинброд, ул. Васил Левски № 3</t>
  </si>
  <si>
    <t>42.845234655978, 23.1454019933054</t>
  </si>
  <si>
    <t>SFO34</t>
  </si>
  <si>
    <t>Правец</t>
  </si>
  <si>
    <t>пл. Освобождение</t>
  </si>
  <si>
    <t>42.89520358186379, 23.91677591257997</t>
  </si>
  <si>
    <t>SFO39</t>
  </si>
  <si>
    <t>Самоков</t>
  </si>
  <si>
    <t>Боровец</t>
  </si>
  <si>
    <t>община Самоков, хотелски комплекс Рила</t>
  </si>
  <si>
    <t>42.26544625402446, 23.605888017929775</t>
  </si>
  <si>
    <t>ул. Митрополит Самоковски 1</t>
  </si>
  <si>
    <t>42.33907856448828, 23.55954551438259</t>
  </si>
  <si>
    <t>кв. Самоково, ул. Преспа 64</t>
  </si>
  <si>
    <t>42.331664694829044, 23.55331224189637</t>
  </si>
  <si>
    <t>бул. Македония 49, МЦ - Самоков</t>
  </si>
  <si>
    <t>42.336048592435084, 23.55225408783429</t>
  </si>
  <si>
    <t>ул. Житна чаршия 8</t>
  </si>
  <si>
    <t>42.338692736116926, 23.555836407667975</t>
  </si>
  <si>
    <t>кв. Самоково, бл. 35</t>
  </si>
  <si>
    <t>42.33049766711169, 23.55228817018193</t>
  </si>
  <si>
    <t>Битов комбинат</t>
  </si>
  <si>
    <t>42.3371140031173, 23.557700731221086</t>
  </si>
  <si>
    <t>ул. Искър 69</t>
  </si>
  <si>
    <t>42.336435028737675, 23.55576871380859</t>
  </si>
  <si>
    <t>пл. Захари Зограф 1, аптека 2</t>
  </si>
  <si>
    <t>42.338064539183755, 23.559095962884193</t>
  </si>
  <si>
    <t>кв. Самоково, ул. Любомир Чакалов № 1</t>
  </si>
  <si>
    <t>42.33392533976653, 23.552501571995446</t>
  </si>
  <si>
    <t>бул. Искър № 2А, магазин Т-Маркет</t>
  </si>
  <si>
    <t>42.33290629019737, 23.556179761502296</t>
  </si>
  <si>
    <t>ул. Отец Паисий № 73</t>
  </si>
  <si>
    <t>42.330204742083666, 23.563189647516783</t>
  </si>
  <si>
    <t>ул. Македония № 43</t>
  </si>
  <si>
    <t>42.33699849914549, 23.555970755487927</t>
  </si>
  <si>
    <t>SFO43</t>
  </si>
  <si>
    <t>Своге</t>
  </si>
  <si>
    <t>ул. Цар Симеон 11</t>
  </si>
  <si>
    <t>42.959868751180565, 23.35103047944841</t>
  </si>
  <si>
    <t>ул. "Староселска" № 4</t>
  </si>
  <si>
    <t>42.9643747296274, 23.340172751094645</t>
  </si>
  <si>
    <t>ул. Отец Паисий 6</t>
  </si>
  <si>
    <t>42.96153095258307, 23.345089997240347</t>
  </si>
  <si>
    <t>ул. Цар Симеон 18</t>
  </si>
  <si>
    <t>42.960927690907035, 23.344847171376433</t>
  </si>
  <si>
    <t>ул. Цар Симеон № 12 А</t>
  </si>
  <si>
    <t>42.95995082763853, 23.348847242030242</t>
  </si>
  <si>
    <t>SFO45</t>
  </si>
  <si>
    <t>Сливница</t>
  </si>
  <si>
    <t>ул. Васил Левски 14</t>
  </si>
  <si>
    <t>42.85490921983435, 23.03370248016539</t>
  </si>
  <si>
    <t>ул. Паисий Хилендарски № 40</t>
  </si>
  <si>
    <t>42.85192917724306, 23.039289157951128</t>
  </si>
  <si>
    <t xml:space="preserve">ул. Паисий Хилендарски № 33 </t>
  </si>
  <si>
    <t>42.85309967940963, 23.037006552103637</t>
  </si>
  <si>
    <t>ул. Паисий Хилендарски № 39 А</t>
  </si>
  <si>
    <t>42.851669616609726, 23.039611023018434</t>
  </si>
  <si>
    <t>SFO47</t>
  </si>
  <si>
    <t>Златица</t>
  </si>
  <si>
    <t>ул. Ал. Стамболийски 1, МЦ - 1</t>
  </si>
  <si>
    <t>42.713915281828825, 24.140274484748925</t>
  </si>
  <si>
    <t>пл. Македония</t>
  </si>
  <si>
    <t>42.714348845905725, 24.13912247602886</t>
  </si>
  <si>
    <t>42.71385971277595, 24.140741184897237</t>
  </si>
  <si>
    <t>SFO54</t>
  </si>
  <si>
    <t>Антон</t>
  </si>
  <si>
    <t>община Антон</t>
  </si>
  <si>
    <t>42.73517368228441, 24.260622997443473</t>
  </si>
  <si>
    <t>SFO55</t>
  </si>
  <si>
    <t>Пирдоп</t>
  </si>
  <si>
    <t>ул. Цар Освободител 97, МЦ 1</t>
  </si>
  <si>
    <t>42.702364509092426, 24.169656115317522</t>
  </si>
  <si>
    <t>кв. 87, блок Б 1</t>
  </si>
  <si>
    <t>42.702801880877644, 24.180859844118768</t>
  </si>
  <si>
    <t>Индустриална зона - Аурубис България АД</t>
  </si>
  <si>
    <t>42.71379947707648, 24.160303693148922</t>
  </si>
  <si>
    <t>ул. Цар Освободител, бл. 11</t>
  </si>
  <si>
    <t>42.70145515250327, 24.174675233488045</t>
  </si>
  <si>
    <t>ул. Цар Освободител № 54 А, блок Б2</t>
  </si>
  <si>
    <t>42.69988633233255, 24.178767811041013</t>
  </si>
  <si>
    <t>SFO56</t>
  </si>
  <si>
    <t>Мирково</t>
  </si>
  <si>
    <t>Община Мирково, ул. Александър Стамболийски № 28</t>
  </si>
  <si>
    <t>42.69124846245956, 23.990100619013585</t>
  </si>
  <si>
    <t>SFO57</t>
  </si>
  <si>
    <t>Чавдар</t>
  </si>
  <si>
    <t>ул. Христо Ботев № 23</t>
  </si>
  <si>
    <t>42.66090538813831, 24.05358609717333</t>
  </si>
  <si>
    <t>SFO58</t>
  </si>
  <si>
    <t>Челопеч</t>
  </si>
  <si>
    <t>ул. Трети март, бл. 3</t>
  </si>
  <si>
    <t>42.699096275545955, 24.087750330665177</t>
  </si>
  <si>
    <t>SFO59</t>
  </si>
  <si>
    <t>Долна баня</t>
  </si>
  <si>
    <t>ул. Търговска № 105</t>
  </si>
  <si>
    <t>42.31107934949938, 23.76384878739613</t>
  </si>
  <si>
    <t>SZR</t>
  </si>
  <si>
    <t>SZR07</t>
  </si>
  <si>
    <t>Стара Загора</t>
  </si>
  <si>
    <t>Гълъбово</t>
  </si>
  <si>
    <t>ул. Тунджа 2</t>
  </si>
  <si>
    <t>42.138499927437394, 25.868042167594297</t>
  </si>
  <si>
    <t>Автогара</t>
  </si>
  <si>
    <t>42.13866222639794, 25.86537943703627</t>
  </si>
  <si>
    <t>42.14549126576062, 25.873792023972783</t>
  </si>
  <si>
    <t>ул. Република, бл. 10</t>
  </si>
  <si>
    <t>42.14149038116921, 25.86076533512161</t>
  </si>
  <si>
    <t>кв. Съединение, бл. 11</t>
  </si>
  <si>
    <t>42.138226353121624, 25.867530019887337</t>
  </si>
  <si>
    <t>SZR12</t>
  </si>
  <si>
    <t>Казанлък</t>
  </si>
  <si>
    <t>Енина</t>
  </si>
  <si>
    <t>община Казанлък, ул. К. Стрешков № 13</t>
  </si>
  <si>
    <t>42.666945629133814, 25.4075240115587</t>
  </si>
  <si>
    <t>бул. Александър Батерберг 3</t>
  </si>
  <si>
    <t>42.61856123183183, 25.394985381629954</t>
  </si>
  <si>
    <t>ул. Одрин 13</t>
  </si>
  <si>
    <t>42.629663752659035, 25.388517161849553</t>
  </si>
  <si>
    <t>ул. П.Ганин - жк Изток м/у бл. 28 и бл. 32</t>
  </si>
  <si>
    <t>42.61846520740968, 25.414025987717995</t>
  </si>
  <si>
    <t>ул. Ген. Столетов 45</t>
  </si>
  <si>
    <t>42.62745290802635, 25.381770569763205</t>
  </si>
  <si>
    <t>ул. "Розова долина" № 2</t>
  </si>
  <si>
    <t>42.61860655007126, 25.393251743887973</t>
  </si>
  <si>
    <t>ул. "Отец Паисий" № 33</t>
  </si>
  <si>
    <t>42.620948116058216, 25.397020781738437</t>
  </si>
  <si>
    <t>ж.к. Изток, бл. 76</t>
  </si>
  <si>
    <t>42.620977436099, 25.411735680984698</t>
  </si>
  <si>
    <t>ул. "Генерал Скобелев" № 17</t>
  </si>
  <si>
    <t>42.620745573199805, 25.391006669983863</t>
  </si>
  <si>
    <t>бул. 23 Пехотен шипченски полк № 2</t>
  </si>
  <si>
    <t>бул. 23-ти пехотен Шипченски полк</t>
  </si>
  <si>
    <t>42.61835267141595, 25.3906924128</t>
  </si>
  <si>
    <t>ул. Славянска № 6</t>
  </si>
  <si>
    <t>42.620660623253, 25.396806881582577</t>
  </si>
  <si>
    <t>ул. Гладстон 52</t>
  </si>
  <si>
    <t>42.62200106667409, 25.382183910204365</t>
  </si>
  <si>
    <t>ул. Стара планина № 12</t>
  </si>
  <si>
    <t>42.621748650160505, 25.388398822622754</t>
  </si>
  <si>
    <t>ул. Христо Ботев № 76 А</t>
  </si>
  <si>
    <t>42.62179981580287, 25.387555413384963</t>
  </si>
  <si>
    <t>бул. 23-ти Шипченски пехотен полк № 153, хипермаркет Кауфланд</t>
  </si>
  <si>
    <t>42.61810240601263, 25.36924299058477</t>
  </si>
  <si>
    <t>ул. Генерал Столетов № 2</t>
  </si>
  <si>
    <t>42.6217972161002, 25.38755601485461</t>
  </si>
  <si>
    <t>ул. Отец Паисий Хилендарски № 2 Б</t>
  </si>
  <si>
    <t>42.619765381427236, 25.394054317571328</t>
  </si>
  <si>
    <t>ул. Искра № 12</t>
  </si>
  <si>
    <t>42.62039810260285, 25.392826511248174</t>
  </si>
  <si>
    <t>ул. Отец Паисий Хилендарски № 33</t>
  </si>
  <si>
    <t>42.62099486925288, 25.397127940105147</t>
  </si>
  <si>
    <t>ул. 23-ти Пехотен шипченски полк № 7</t>
  </si>
  <si>
    <t>42.61833444423436, 25.389149626107375</t>
  </si>
  <si>
    <t>ж.к. Изток, бл.1</t>
  </si>
  <si>
    <t>42.61818962209299, 25.408580326226577</t>
  </si>
  <si>
    <t>ул. Христо Ботев № 74</t>
  </si>
  <si>
    <t>42.62123902348393, 25.387855980083653</t>
  </si>
  <si>
    <t>Копринка</t>
  </si>
  <si>
    <t>общ. Казанлък</t>
  </si>
  <si>
    <t>42.62948789803198, 25.33500899577572</t>
  </si>
  <si>
    <t>Крън</t>
  </si>
  <si>
    <t>общ. Казанлък, ул. Цвятко Радойнов 71</t>
  </si>
  <si>
    <t>42.66557214741585, 25.37546514389355</t>
  </si>
  <si>
    <t>УПИ-ХV, кв. 47, Община Казанлък</t>
  </si>
  <si>
    <t>42.66741693652524, 25.38220749246147</t>
  </si>
  <si>
    <t>Овощник</t>
  </si>
  <si>
    <t>община Казанлък, ул. Розова Долина № 30</t>
  </si>
  <si>
    <t>42.57709043190899, 25.447380106556025</t>
  </si>
  <si>
    <t>Шейново</t>
  </si>
  <si>
    <t>общ. Казанлък, ул. Освобождение 10</t>
  </si>
  <si>
    <t>42.684639744627276, 25.318681183736764</t>
  </si>
  <si>
    <t>SZR22</t>
  </si>
  <si>
    <t>Мъглиж</t>
  </si>
  <si>
    <t>Дъбово</t>
  </si>
  <si>
    <t>ул. Васил Левски 25</t>
  </si>
  <si>
    <t>42.59658824387622, 25.640557723482576</t>
  </si>
  <si>
    <t>ул. Шести Септември № 6</t>
  </si>
  <si>
    <t>42.61009263027139, 25.543017222691343</t>
  </si>
  <si>
    <t>Тулово</t>
  </si>
  <si>
    <t>ул. Роза 37, Община Мъглиж</t>
  </si>
  <si>
    <t>42.57288723661303, 25.54461069880093</t>
  </si>
  <si>
    <t>Ягода</t>
  </si>
  <si>
    <t>ул. Александър Стамболийски № 1, Община Мъглиж</t>
  </si>
  <si>
    <t>42.541678073917566, 25.57283274143294</t>
  </si>
  <si>
    <t>SZR23</t>
  </si>
  <si>
    <t>Опан</t>
  </si>
  <si>
    <t>SZR24</t>
  </si>
  <si>
    <t>Павел баня</t>
  </si>
  <si>
    <t>Александрово</t>
  </si>
  <si>
    <t>общ. Павел баня</t>
  </si>
  <si>
    <t>42.5947138775427, 25.092464279435493</t>
  </si>
  <si>
    <t>Горно Сахране</t>
  </si>
  <si>
    <t>ул. Розова долина 12, Община Павел баня</t>
  </si>
  <si>
    <t>42.64796955299221, 25.21836343031227</t>
  </si>
  <si>
    <t>ул. Генерал Столетов № 14</t>
  </si>
  <si>
    <t>42.59777520588922, 25.206109080496482</t>
  </si>
  <si>
    <t>ул. Освобождение № 3</t>
  </si>
  <si>
    <t>42.59785335303822, 25.210988967247236</t>
  </si>
  <si>
    <t>ул. Освобождение № 31</t>
  </si>
  <si>
    <t>42.596717232634845, 25.203810544546197</t>
  </si>
  <si>
    <t>Тъжа</t>
  </si>
  <si>
    <t>ул. Марко Чернев 13, община Павел баня</t>
  </si>
  <si>
    <t>42.64995956321999, 25.08431701313602</t>
  </si>
  <si>
    <t>общ. Павел баня, ул. Незабравка 17</t>
  </si>
  <si>
    <t>42.65261085103027, 25.083055882047713</t>
  </si>
  <si>
    <t>SZR27</t>
  </si>
  <si>
    <t>Раднево</t>
  </si>
  <si>
    <t>ул. Митьо Станев 6</t>
  </si>
  <si>
    <t>42.28835202180391, 25.932224613873547</t>
  </si>
  <si>
    <t>ул. Младост 2, бл. 14, аптека - Юг</t>
  </si>
  <si>
    <t>42.291946606867086, 25.935449015867622</t>
  </si>
  <si>
    <t>бул. Георги Димитров 14</t>
  </si>
  <si>
    <t>42.289749248451635, 25.929332300806298</t>
  </si>
  <si>
    <t>ул. Г. Димитров № 43, в сградата на МЦ I ЕООД, аптека ЕЛВИРА С</t>
  </si>
  <si>
    <t>42.290011158093755, 25.933934971596525</t>
  </si>
  <si>
    <t>ул. Заводска № 3</t>
  </si>
  <si>
    <t>42.29465516231218, 25.936940267053814</t>
  </si>
  <si>
    <t>ул. Валентина Терешкова № 2</t>
  </si>
  <si>
    <t>42.28762806243002, 25.934031336952597</t>
  </si>
  <si>
    <t>SZR31</t>
  </si>
  <si>
    <t>ул. Отец Паисий 92</t>
  </si>
  <si>
    <t>42.42494534104706, 25.621375195371368</t>
  </si>
  <si>
    <t>ул. Захари Княжевски 29</t>
  </si>
  <si>
    <t>42.42111009223809, 25.626519593266753</t>
  </si>
  <si>
    <t>ул. Цар Симеон Велики 84</t>
  </si>
  <si>
    <t>42.42348495644438, 25.622816501518095</t>
  </si>
  <si>
    <t>ул. Цар Симеон Велики 41 А</t>
  </si>
  <si>
    <t>42.42194115618312, 25.614580941982847</t>
  </si>
  <si>
    <t>ул. Тодор Стоянович 52</t>
  </si>
  <si>
    <t>42.426225098940456, 25.61379602053961</t>
  </si>
  <si>
    <t>ул. Цар Симеон Велики 141</t>
  </si>
  <si>
    <t>42.42676300669965, 25.64059342147084</t>
  </si>
  <si>
    <t>ул. Цар Симеон Велики № 139</t>
  </si>
  <si>
    <t>42.42667068653992, 25.64001070009627</t>
  </si>
  <si>
    <t>ул. Х. Д. Асенов 115</t>
  </si>
  <si>
    <t>42.427177572024576, 25.623766899669285</t>
  </si>
  <si>
    <t>ул. Цар Иван Шишман № 85 Б, Аптека Изток</t>
  </si>
  <si>
    <t>42.42843183882368, 25.62852824385963</t>
  </si>
  <si>
    <t>ул. Стамо Пулев № 2, Хипермаркет Кауфланд(помещение № 5)</t>
  </si>
  <si>
    <t>42.41576712948083, 25.62041815793967</t>
  </si>
  <si>
    <t>ул. Цар Калоян № 18</t>
  </si>
  <si>
    <t>42.425163099309074, 25.61705599226854</t>
  </si>
  <si>
    <t>ул. Цар Симеон Велики № 102</t>
  </si>
  <si>
    <t>42.42423272367825, 25.627299542053926</t>
  </si>
  <si>
    <t>бул. Патриарх Евтимий 130 А</t>
  </si>
  <si>
    <t>42.42849191145407, 25.633904524834197</t>
  </si>
  <si>
    <t>ул. Цар Симеон Велики № 28</t>
  </si>
  <si>
    <t>42.421593386337065, 25.61583956109962</t>
  </si>
  <si>
    <t>ул. Генерал Столетов № 113</t>
  </si>
  <si>
    <t>42.4284765453117, 25.626780355200683</t>
  </si>
  <si>
    <t>ул. Х. Д. Асенов 140</t>
  </si>
  <si>
    <t>42.43109114148305, 25.62275826285029</t>
  </si>
  <si>
    <t>ул. Хан Аспарух 30, МОЛ Галерия</t>
  </si>
  <si>
    <t>42.438487980899374, 25.632050776333486</t>
  </si>
  <si>
    <t>ул. Генерал Столетов № 1</t>
  </si>
  <si>
    <t>42.42610348387408, 25.611347745646203</t>
  </si>
  <si>
    <t>ул. Генерал Столетов № 29</t>
  </si>
  <si>
    <t>42.426148228233664, 25.61354893606486</t>
  </si>
  <si>
    <t>бул. Цар Симеон Велики № 168 А</t>
  </si>
  <si>
    <t>42.426564722566695, 25.64127428537291</t>
  </si>
  <si>
    <t>бул. "Руски" № 56</t>
  </si>
  <si>
    <t>42.42892957118673, 25.626869103544703</t>
  </si>
  <si>
    <t>ул. Хан Аспарух 25</t>
  </si>
  <si>
    <t>42.43727717350911, 25.630926777043772</t>
  </si>
  <si>
    <t>ул. Свети Княз Борис 110</t>
  </si>
  <si>
    <t>42.42623854384848, 25.631329227254255</t>
  </si>
  <si>
    <t>ул. Руски 5</t>
  </si>
  <si>
    <t>42.42263301328107, 25.628559563202703</t>
  </si>
  <si>
    <t>ж.к. Железник, ул. Младост</t>
  </si>
  <si>
    <t>42.41273352887788, 25.59112723035334</t>
  </si>
  <si>
    <t>бул. Методи Кусев 38</t>
  </si>
  <si>
    <t>42.42858020113667, 25.62534904812302</t>
  </si>
  <si>
    <t>ул. Димчо Стаев 30, вх. Б</t>
  </si>
  <si>
    <t>42.419850209968565, 25.619568568445512</t>
  </si>
  <si>
    <t>ул. Цар Симеон Велики 155, вх. Б</t>
  </si>
  <si>
    <t>42.427552281291256, 25.644081732531227</t>
  </si>
  <si>
    <t>ул. Стефан Караджа № 88</t>
  </si>
  <si>
    <t>42.428593697815394, 25.638891840147505</t>
  </si>
  <si>
    <t>ул. Стефан Караджа 34</t>
  </si>
  <si>
    <t>42.425146717634306, 25.640096974226203</t>
  </si>
  <si>
    <t>ул. Генерал Столетов № 69</t>
  </si>
  <si>
    <t>42.42688928363931, 25.61785903525141</t>
  </si>
  <si>
    <t>ул. Иван Мирчев № 8</t>
  </si>
  <si>
    <t>42.423030902018766, 25.62778194738088</t>
  </si>
  <si>
    <t>бул. Цар Симеон Велики № 157</t>
  </si>
  <si>
    <t>42.42748838482024, 25.644366437700224</t>
  </si>
  <si>
    <t>бул. Цар Симеон Велики № 135</t>
  </si>
  <si>
    <t>42.42623442794023, 25.63740760519137</t>
  </si>
  <si>
    <t>бул. Славянски № 15</t>
  </si>
  <si>
    <t>42.41867837911743, 25.623395058564434</t>
  </si>
  <si>
    <t>бул. Христо Ботев № 74</t>
  </si>
  <si>
    <t>42.42158076658856, 25.626990641398052</t>
  </si>
  <si>
    <t>бул. Митрополит Методи Кусев № 7</t>
  </si>
  <si>
    <t>42.422086919187315, 25.62685606232493</t>
  </si>
  <si>
    <t>ул. Иван Вазов № 2, хипермаркет Кауфланд 2</t>
  </si>
  <si>
    <t>42.432762530646144, 25.638456268385053</t>
  </si>
  <si>
    <t>ул. Камчия № 3</t>
  </si>
  <si>
    <t>42.42494391850298, 25.68617225124307</t>
  </si>
  <si>
    <t>ул. Г. С. Раковски № 52 А</t>
  </si>
  <si>
    <t>42.42387090576581, 25.6326286640122</t>
  </si>
  <si>
    <t>бул. Цар Симеон Велики № 60</t>
  </si>
  <si>
    <t>42.422800283181765, 25.619050813821634</t>
  </si>
  <si>
    <t>бул. Цар Симеон Велики № 105 А</t>
  </si>
  <si>
    <t>42.424242736066056, 25.624962178223296</t>
  </si>
  <si>
    <t>бул. Цар Симеон Велики № 72</t>
  </si>
  <si>
    <t>42.42284235756556, 25.619567809590574</t>
  </si>
  <si>
    <t>бул. Цар Симеон Велики № 127</t>
  </si>
  <si>
    <t>42.425994546246876, 25.63564174100469</t>
  </si>
  <si>
    <t>бул. Цар Симеон Велики № 60, апртека Медея</t>
  </si>
  <si>
    <t>42.422695344595496, 25.61863775364011</t>
  </si>
  <si>
    <t>ул. Д-р Тодор Стоянович № 28</t>
  </si>
  <si>
    <t>42.42464249579099, 25.61419198995393</t>
  </si>
  <si>
    <t>бул. Цар Симеон Велики № 157, сграда 4, аптека Фрамар</t>
  </si>
  <si>
    <t>42.427490304110826, 25.644367338324887</t>
  </si>
  <si>
    <t>ул. Патриарх Евтимий № 165</t>
  </si>
  <si>
    <t>42.43621344562502, 25.631049492923047</t>
  </si>
  <si>
    <t>ул. Света Отец Паисий № 50</t>
  </si>
  <si>
    <t>42.42084872178348, 25.62267717942913</t>
  </si>
  <si>
    <t>ул. Поп Минчо Кънчев № 141</t>
  </si>
  <si>
    <t>42.42716776036829, 25.621141576343508</t>
  </si>
  <si>
    <t>ул. Г. С. Раковски № 59</t>
  </si>
  <si>
    <t>42.42999600157403, 25.63055167083371</t>
  </si>
  <si>
    <t>бул. Руски № 56 А</t>
  </si>
  <si>
    <t>42.42945326947263, 25.626822245670017</t>
  </si>
  <si>
    <t>бул. Патриарх Евтимий № 116</t>
  </si>
  <si>
    <t>42.42699000717455, 25.63444991012952</t>
  </si>
  <si>
    <t>ул. Хан Тервел № 48 Б</t>
  </si>
  <si>
    <t>42.430499613728706, 25.6454782209074</t>
  </si>
  <si>
    <t>бул. Цар Симеон Велики № 2</t>
  </si>
  <si>
    <t>42.41865125971211, 25.608715183687604</t>
  </si>
  <si>
    <t>бул. Цар Симеон Велики №124</t>
  </si>
  <si>
    <t>42.4250005821971, 25.631777469679765</t>
  </si>
  <si>
    <t>бул. Св. Патриарх Евтимий № 81</t>
  </si>
  <si>
    <t>42.42441207673596, 25.634738436989053</t>
  </si>
  <si>
    <t>ул. Иван Пашинов № 25</t>
  </si>
  <si>
    <t>42.41272780193043, 25.59114960194762</t>
  </si>
  <si>
    <t>ул. Руски № 62</t>
  </si>
  <si>
    <t>42.43003402705073, 25.626239433891943</t>
  </si>
  <si>
    <t>ул. Стара планина № 13</t>
  </si>
  <si>
    <t>42.4343768730138, 25.631465102172168</t>
  </si>
  <si>
    <t>ул. Св. Княз Борис № 114</t>
  </si>
  <si>
    <t>42.4261107750185, 25.632617120069334</t>
  </si>
  <si>
    <t>ул. Цар Иван Асен II № 47</t>
  </si>
  <si>
    <t>42.42111202886733, 25.623975892586696</t>
  </si>
  <si>
    <t>ул. Цар Симеон Велики № 85</t>
  </si>
  <si>
    <t>42.423800539569044, 25.62288351607697</t>
  </si>
  <si>
    <t>ул. Димитър Наумов, ДКЦ-1</t>
  </si>
  <si>
    <t>42.428799688580916, 25.627632588559475</t>
  </si>
  <si>
    <t>ул. Августа Траяна № 16</t>
  </si>
  <si>
    <t>42.43103920451299, 25.620301938937256</t>
  </si>
  <si>
    <t>бул. Патриарх Евтимий № 73</t>
  </si>
  <si>
    <t>42.42375513020574, 25.63497090396686</t>
  </si>
  <si>
    <t>бул. Цар Симеон Велики № 117</t>
  </si>
  <si>
    <t>42.42549292204318, 25.631115588637115</t>
  </si>
  <si>
    <t>бул. Цар Симеон Велики №62</t>
  </si>
  <si>
    <t>42.42285107149382, 25.619567693547037</t>
  </si>
  <si>
    <t>Хрищени</t>
  </si>
  <si>
    <t>община Стара Загора, ул. Свобода № 31</t>
  </si>
  <si>
    <t>42.4576634163739, 25.705961243147417</t>
  </si>
  <si>
    <t>SZR36</t>
  </si>
  <si>
    <t>Чирпан</t>
  </si>
  <si>
    <t>ул. Пейо Крачолов Яворов 27 А</t>
  </si>
  <si>
    <t>42.20031638166705, 25.329529413057962</t>
  </si>
  <si>
    <t>ул. Пейо Крачолов Яворов 19</t>
  </si>
  <si>
    <t>42.200210508892475, 25.32812999672363</t>
  </si>
  <si>
    <t>ул. Георги Димитров 32</t>
  </si>
  <si>
    <t>42.198309726907354, 25.328842222321196</t>
  </si>
  <si>
    <t>ул. Пейо К. Яворов № 1</t>
  </si>
  <si>
    <t>42.19968820620784, 25.32539887076928</t>
  </si>
  <si>
    <t>SZR37</t>
  </si>
  <si>
    <t>Гурково</t>
  </si>
  <si>
    <t>ул. Княз Александър Батенберг 15</t>
  </si>
  <si>
    <t>42.658510891706776, 25.794827572068318</t>
  </si>
  <si>
    <t>SZR38</t>
  </si>
  <si>
    <t>Николаево</t>
  </si>
  <si>
    <t>ул. Георги Бенковски 3</t>
  </si>
  <si>
    <t>42.629445513914476, 25.790274073321903</t>
  </si>
  <si>
    <t>TGV</t>
  </si>
  <si>
    <t>TGV02</t>
  </si>
  <si>
    <t>Търговище</t>
  </si>
  <si>
    <t>Антоново</t>
  </si>
  <si>
    <t>TGV22</t>
  </si>
  <si>
    <t>Омуртаг</t>
  </si>
  <si>
    <t>ул. Цар Освободител 4, аптека 2</t>
  </si>
  <si>
    <t>43.10888735707224, 26.416568622337635</t>
  </si>
  <si>
    <t>ул. П. Р. Славейков 2</t>
  </si>
  <si>
    <t>43.10769536398801, 26.41753369072917</t>
  </si>
  <si>
    <t>ул. Цар Освободител № 4, аптека Стилфарма</t>
  </si>
  <si>
    <t>43.1087311907968, 26.416775554912547</t>
  </si>
  <si>
    <t>ул. Цар Освободител № 4</t>
  </si>
  <si>
    <t>43.108699203715176, 26.417106420198987</t>
  </si>
  <si>
    <t>ул. Антим I № 3</t>
  </si>
  <si>
    <t>43.108389861266865, 26.416222432114388</t>
  </si>
  <si>
    <t>TGV23</t>
  </si>
  <si>
    <t>Опака</t>
  </si>
  <si>
    <t>TGV24</t>
  </si>
  <si>
    <t>Попово</t>
  </si>
  <si>
    <t>Водица</t>
  </si>
  <si>
    <t>ул. Централен площад 1</t>
  </si>
  <si>
    <t>43.356640885325355, 26.054115718838148</t>
  </si>
  <si>
    <t>ул. Трети март 11</t>
  </si>
  <si>
    <t>43.34784535903051, 26.223991348355916</t>
  </si>
  <si>
    <t>жк Русаля 69</t>
  </si>
  <si>
    <t>43.34220622271116, 26.217950768097147</t>
  </si>
  <si>
    <t>ул. Пирин планина 9</t>
  </si>
  <si>
    <t>43.34621814635135, 26.224482712748056</t>
  </si>
  <si>
    <t>бул. България 51</t>
  </si>
  <si>
    <t>43.3493167149512, 26.22948372372922</t>
  </si>
  <si>
    <t>бул. България 85</t>
  </si>
  <si>
    <t>43.34849836289812, 26.222177251952374</t>
  </si>
  <si>
    <t>ул. 15-ти януари 13, ж. бл. 2</t>
  </si>
  <si>
    <t>43.34938696805086, 26.226479782981187</t>
  </si>
  <si>
    <t>ул. Асен Златаров 2</t>
  </si>
  <si>
    <t>43.34575117135739, 26.22493891401693</t>
  </si>
  <si>
    <t>Светлен</t>
  </si>
  <si>
    <t>Община Попово</t>
  </si>
  <si>
    <t>43.309818296561254, 26.273262866684508</t>
  </si>
  <si>
    <t>TGV35</t>
  </si>
  <si>
    <t>ул. Трайко Китанчев 41</t>
  </si>
  <si>
    <t>43.243583858411334, 26.562828928943528</t>
  </si>
  <si>
    <t>43.241711397111345, 26.572710660719725</t>
  </si>
  <si>
    <t>кв. Запад - 1, бул. Сюрен, УПИ III, кв. 5</t>
  </si>
  <si>
    <t>43.24313355450783, 26.561797435637306</t>
  </si>
  <si>
    <t>на ъгъла на ул. В. Левски и ул. Ст. Караджа</t>
  </si>
  <si>
    <t>43.2474134390654, 26.57303527312765</t>
  </si>
  <si>
    <t>бул. Сюрен № 1. обект 3</t>
  </si>
  <si>
    <t>43.24334705030171, 26.56227964721901</t>
  </si>
  <si>
    <t>пл. Възраждане, ул. Цар Симеон I, ет. 1</t>
  </si>
  <si>
    <t>43.24966252293919, 26.572374569950984</t>
  </si>
  <si>
    <t>ул. Гладстон 10</t>
  </si>
  <si>
    <t>43.252201749962765, 26.57253781273981</t>
  </si>
  <si>
    <t>ул. Христо Ботев 31</t>
  </si>
  <si>
    <t>43.24927672046672, 26.571690480563177</t>
  </si>
  <si>
    <t>ул. Бузлуджа 6</t>
  </si>
  <si>
    <t>43.247769741500186, 26.568244054795432</t>
  </si>
  <si>
    <t>ул. Сюрен № 6</t>
  </si>
  <si>
    <t>43.242555878060976, 26.56105101376617</t>
  </si>
  <si>
    <t>ул. Генерал Скобелев № 1</t>
  </si>
  <si>
    <t>43.25103017505072, 26.57019600438543</t>
  </si>
  <si>
    <t>ул. Ал. Стамболийски № 27, Хипермаркет Кауфланд</t>
  </si>
  <si>
    <t>43.24893089636621, 26.558472410620563</t>
  </si>
  <si>
    <t>ул. Ангел Кънчев № 9, вх. А, ет. 1, обект 16</t>
  </si>
  <si>
    <t>43.24447785540603, 26.565424714087715</t>
  </si>
  <si>
    <t>HKV</t>
  </si>
  <si>
    <t>HKV09</t>
  </si>
  <si>
    <t>Хасково</t>
  </si>
  <si>
    <t>Димитровград</t>
  </si>
  <si>
    <t>Горски извор</t>
  </si>
  <si>
    <t>община Димитровград, ул. Девети Септември № 51</t>
  </si>
  <si>
    <t>42.021522815278466, 25.425023415461425</t>
  </si>
  <si>
    <t>бул. Трети март 9-А</t>
  </si>
  <si>
    <t>42.05179835806516, 25.586688687894227</t>
  </si>
  <si>
    <t>ул. Димитър Благоев 17</t>
  </si>
  <si>
    <t>42.05541173390671, 25.594884411774764</t>
  </si>
  <si>
    <t>ул. Г. Бенковски 1</t>
  </si>
  <si>
    <t>42.05137076413404, 25.587508186549442</t>
  </si>
  <si>
    <t>ул. Христо Г.Данов 8</t>
  </si>
  <si>
    <t>42.05409640344847, 25.581573312406665</t>
  </si>
  <si>
    <t>бул. Христо Ботев 41</t>
  </si>
  <si>
    <t>42.0515971205698, 25.58080702211599</t>
  </si>
  <si>
    <t>бул. Димитър Благоев 7</t>
  </si>
  <si>
    <t>42.05643836219624, 25.590387263996806</t>
  </si>
  <si>
    <t>ул. Г. С. Раковски 25</t>
  </si>
  <si>
    <t>42.05954534746228, 25.597295206621272</t>
  </si>
  <si>
    <t>бул. Д. Благоев 7, аптека 2</t>
  </si>
  <si>
    <t>42.056441218539554, 25.590392231903646</t>
  </si>
  <si>
    <t>хипермаркет Кауфланд, УПИ ХІІ - 6445, кв. 189</t>
  </si>
  <si>
    <t>42.05868721653105, 25.587535639460356</t>
  </si>
  <si>
    <t>бул. "Трети март" № 2</t>
  </si>
  <si>
    <t>42.05396065673766, 25.586913693778108</t>
  </si>
  <si>
    <t>ул. Александър Стамболийски 3</t>
  </si>
  <si>
    <t>42.05557962899716, 25.60457662659676</t>
  </si>
  <si>
    <t>ул. Цар Симеон 6</t>
  </si>
  <si>
    <t>42.060921951589016, 25.59425894982706</t>
  </si>
  <si>
    <t>бул. Димитър Благоев № 9</t>
  </si>
  <si>
    <t>42.05590168781931, 25.592973823470015</t>
  </si>
  <si>
    <t>бул. Димитър Благоев № 17, аптека 3</t>
  </si>
  <si>
    <t>42.055400405769475, 25.594881268714207</t>
  </si>
  <si>
    <t>Крепост</t>
  </si>
  <si>
    <t>община Димитровград, ул. Хасковска № 175</t>
  </si>
  <si>
    <t>42.00871984557609, 25.59653034984776</t>
  </si>
  <si>
    <t>Меричлери</t>
  </si>
  <si>
    <t>ул. Д-р Теню Стоилов 30</t>
  </si>
  <si>
    <t>42.13091950356048, 25.497684943109867</t>
  </si>
  <si>
    <t>Радиево</t>
  </si>
  <si>
    <t>община Димитровград, ул. "Димитровградска" № 15</t>
  </si>
  <si>
    <t>42.09645253250805, 25.624690629341657</t>
  </si>
  <si>
    <t>HKV11</t>
  </si>
  <si>
    <t>Ивайловград</t>
  </si>
  <si>
    <t>ул. България № 44</t>
  </si>
  <si>
    <t>41.5275495885397, 26.124666254327913</t>
  </si>
  <si>
    <t>HKV17</t>
  </si>
  <si>
    <t>Любимец</t>
  </si>
  <si>
    <t>ул. Църковна 1</t>
  </si>
  <si>
    <t>41.84218122871908, 26.079896346293314</t>
  </si>
  <si>
    <t>41.84321924227397, 26.080273434796148</t>
  </si>
  <si>
    <t>ул. Ивайловградска № 9</t>
  </si>
  <si>
    <t>41.844052286432245, 26.079266441834907</t>
  </si>
  <si>
    <t>HKV18</t>
  </si>
  <si>
    <t>Маджарово</t>
  </si>
  <si>
    <t>HKV19</t>
  </si>
  <si>
    <t>Минерални бани</t>
  </si>
  <si>
    <t>област Хасково, УПИ 1, кв. 17, сграда на Здравна служба</t>
  </si>
  <si>
    <t>41.93794720255048, 25.34856911993473</t>
  </si>
  <si>
    <t>HKV28</t>
  </si>
  <si>
    <t>Свиленград</t>
  </si>
  <si>
    <t>ул. Георги Кирков 1 Б</t>
  </si>
  <si>
    <t>41.76411651001277, 26.20662694751805</t>
  </si>
  <si>
    <t>ул. Елин Пелин 40</t>
  </si>
  <si>
    <t>41.76789480572177, 26.206614656670773</t>
  </si>
  <si>
    <t>бул. България № 130-аптека 2</t>
  </si>
  <si>
    <t>41.765038252182485, 26.203875419905305</t>
  </si>
  <si>
    <t>HKV29</t>
  </si>
  <si>
    <t>Симеоновград</t>
  </si>
  <si>
    <t>ул. Търговска № 16</t>
  </si>
  <si>
    <t>42.033805703924855, 25.83246425396592</t>
  </si>
  <si>
    <t>ул. Драва № 2</t>
  </si>
  <si>
    <t>42.03490900466081, 25.830665824121493</t>
  </si>
  <si>
    <t>42.03337261904022, 25.832685930266393</t>
  </si>
  <si>
    <t>HKV30</t>
  </si>
  <si>
    <t>Стамболово</t>
  </si>
  <si>
    <t>обл. Хасково, УПИ II, кв. 32</t>
  </si>
  <si>
    <t>41.77635276551351, 25.642953822333094</t>
  </si>
  <si>
    <t>HKV32</t>
  </si>
  <si>
    <t>Тополовград</t>
  </si>
  <si>
    <t>ул. България 49</t>
  </si>
  <si>
    <t>42.08448481722189, 26.336934395176435</t>
  </si>
  <si>
    <t>ул. Младежка 3</t>
  </si>
  <si>
    <t>42.084762,26.332547</t>
  </si>
  <si>
    <t>ул. България № 36 А</t>
  </si>
  <si>
    <t>42.08513489723399, 26.333288288247957</t>
  </si>
  <si>
    <t>HKV33</t>
  </si>
  <si>
    <t>Харманли</t>
  </si>
  <si>
    <t>ул. Янко Сакъзов 7</t>
  </si>
  <si>
    <t>41.93034593798347, 25.899836546894463</t>
  </si>
  <si>
    <t>ул. Васил Левски № 66</t>
  </si>
  <si>
    <t>41.92269500014082, 25.89986909477164</t>
  </si>
  <si>
    <t>бул. България №2</t>
  </si>
  <si>
    <t>41.93044512152326, 25.902595929735863</t>
  </si>
  <si>
    <t>41.929396657236886, 25.901998621715116</t>
  </si>
  <si>
    <t>бул. България № 40</t>
  </si>
  <si>
    <t>41.92778604723917, 25.907971134032845</t>
  </si>
  <si>
    <t>ул. Люле Бургас № 4</t>
  </si>
  <si>
    <t>41.925099481108944, 25.916031384933166</t>
  </si>
  <si>
    <t>HKV34</t>
  </si>
  <si>
    <t>ул. Бургас 10</t>
  </si>
  <si>
    <t>41.931808907604136, 25.55636231872907</t>
  </si>
  <si>
    <t>бул. Раковски 9 Б</t>
  </si>
  <si>
    <t>41.935127564066676, 25.554831105173438</t>
  </si>
  <si>
    <t>ул. Рила 4 А</t>
  </si>
  <si>
    <t>41.936513576783376, 25.553983676350335</t>
  </si>
  <si>
    <t>ул. Единство 25</t>
  </si>
  <si>
    <t>41.93748904937216, 25.567121911918118</t>
  </si>
  <si>
    <t>ул. Пирин 4</t>
  </si>
  <si>
    <t>41.93152861002226, 25.560186935857935</t>
  </si>
  <si>
    <t>жк Орфей, търговски комплекс "Веспрем"</t>
  </si>
  <si>
    <t>41.943479395612506, 25.55592048300668</t>
  </si>
  <si>
    <t>бул. Градска болница 1, ДКЦ-1</t>
  </si>
  <si>
    <t>41.92997671052627, 25.55678193706313</t>
  </si>
  <si>
    <t>41.93204395473768, 25.56646659001024</t>
  </si>
  <si>
    <t>ул. Съединение № 41 А</t>
  </si>
  <si>
    <t>41.93311946466599, 25.560360541230303</t>
  </si>
  <si>
    <t>бул. България № 116</t>
  </si>
  <si>
    <t>41.93384706211036, 25.547224691067846</t>
  </si>
  <si>
    <t>бул. Съединение № 43</t>
  </si>
  <si>
    <t>41.93306758518965, 25.561065962209668</t>
  </si>
  <si>
    <t>ул. Дунав № 34</t>
  </si>
  <si>
    <t>41.9389426658002, 25.560909209496316</t>
  </si>
  <si>
    <t>ул. Средна гора № 1</t>
  </si>
  <si>
    <t>41.93591383531084, 25.554032082795185</t>
  </si>
  <si>
    <t>бул. България 146</t>
  </si>
  <si>
    <t>41.93055176668393, 25.552936632172308</t>
  </si>
  <si>
    <t>бул. Съединение 43, аптека - 2</t>
  </si>
  <si>
    <t>41.93293966294518, 25.560811228557835</t>
  </si>
  <si>
    <t>пл. Общински № 5</t>
  </si>
  <si>
    <t>41.93112487519426, 25.557124586157638</t>
  </si>
  <si>
    <t>бул. Съединение 44, Хипермаркет Кауфланд</t>
  </si>
  <si>
    <t>41.93088585436617, 25.565696634813015</t>
  </si>
  <si>
    <t>пл. Спартак № 4</t>
  </si>
  <si>
    <t>41.9337730459916, 25.55310874231482</t>
  </si>
  <si>
    <t>бул. България № 77</t>
  </si>
  <si>
    <t>41.93050083917878, 25.558374143204308</t>
  </si>
  <si>
    <t>ул. Преслав № 23, вх. Г, ет. 1</t>
  </si>
  <si>
    <t>41.93131673296572, 25.55530449879514</t>
  </si>
  <si>
    <t>пл. Градска болница /бивш ХАЛИ/ № 2</t>
  </si>
  <si>
    <t>41.9303892185867, 25.557453559305145</t>
  </si>
  <si>
    <t>бул. Освобождение № 8</t>
  </si>
  <si>
    <t>41.928870854633416, 25.557334643495487</t>
  </si>
  <si>
    <t>SHU</t>
  </si>
  <si>
    <t>SHU07</t>
  </si>
  <si>
    <t>Шумен</t>
  </si>
  <si>
    <t>Венец</t>
  </si>
  <si>
    <t>Област Шумен, ул. Кирил и Методий № 17</t>
  </si>
  <si>
    <t>43.54358785959541, 26.92253438730005</t>
  </si>
  <si>
    <t>Ясенково</t>
  </si>
  <si>
    <t>община Венец, УПИ - І общ., кв. 29</t>
  </si>
  <si>
    <t>43.54669245224967, 26.83772132943427</t>
  </si>
  <si>
    <t>SHU10</t>
  </si>
  <si>
    <t>Върбица</t>
  </si>
  <si>
    <t>ул. Септемврийско въстание 43</t>
  </si>
  <si>
    <t>42.99413235737885, 26.672157302195583</t>
  </si>
  <si>
    <t>област Шумен, ул. Септемврийско въстание № 30</t>
  </si>
  <si>
    <t>42.99482590196197, 26.672293215556035</t>
  </si>
  <si>
    <t>SHU11</t>
  </si>
  <si>
    <t>Хитрино</t>
  </si>
  <si>
    <t>обл. Шумен, ул. Възраждане № 41</t>
  </si>
  <si>
    <t>43.426582998170716, 26.913205742821415</t>
  </si>
  <si>
    <t>Каолиново</t>
  </si>
  <si>
    <t>пл. Украйна 4</t>
  </si>
  <si>
    <t>43.61756642082497, 27.09269937464391</t>
  </si>
  <si>
    <t>SHU18</t>
  </si>
  <si>
    <t>Тодор Икономово</t>
  </si>
  <si>
    <t>община Каолиново, ул Тодор Икономов № 3</t>
  </si>
  <si>
    <t>43.634767134262184, 27.15779691738999</t>
  </si>
  <si>
    <t>SHU19</t>
  </si>
  <si>
    <t>Каспичан</t>
  </si>
  <si>
    <t>ул. Мадарски конник № 71</t>
  </si>
  <si>
    <t>43.31383408053572, 27.158416329432512</t>
  </si>
  <si>
    <t>ул. Мадарски конник № 40 В</t>
  </si>
  <si>
    <t>43.31387548009079, 27.15751354394287</t>
  </si>
  <si>
    <t>Плиска</t>
  </si>
  <si>
    <t>ул. Симеон Велики 4</t>
  </si>
  <si>
    <t>43.360145436088025, 27.12484801587444</t>
  </si>
  <si>
    <t>SHU21</t>
  </si>
  <si>
    <t>Никола Козлево</t>
  </si>
  <si>
    <t>Пет могили</t>
  </si>
  <si>
    <t>общ. Никола Козлево, ул. Г. Димитров 4</t>
  </si>
  <si>
    <t>43.56506533032006, 27.347255801461444</t>
  </si>
  <si>
    <t>SHU22</t>
  </si>
  <si>
    <t>ул. Марица 55</t>
  </si>
  <si>
    <t>43.347418698654906, 27.195491057105777</t>
  </si>
  <si>
    <t>ул. Христо Ботев № 22</t>
  </si>
  <si>
    <t>43.34561143560575, 27.201110762833338</t>
  </si>
  <si>
    <t>пл. "Раковски" № 4</t>
  </si>
  <si>
    <t>43.3453106278672, 27.192357007229536</t>
  </si>
  <si>
    <t>ул. Георги Бенковски № 2 А</t>
  </si>
  <si>
    <t>43.44784715411887, 27.23589305538711</t>
  </si>
  <si>
    <t>област Шумен, ул. Цар Освободител № 16</t>
  </si>
  <si>
    <t>43.34495676159965, 27.192261249818554</t>
  </si>
  <si>
    <t>SHU23</t>
  </si>
  <si>
    <t>Велики Преслав</t>
  </si>
  <si>
    <t>ул. Раковска № 2</t>
  </si>
  <si>
    <t>43.16298697893124, 26.808520473913763</t>
  </si>
  <si>
    <t>ул. Борис Спиров 74</t>
  </si>
  <si>
    <t>43.16199098324988, 26.81081050293522</t>
  </si>
  <si>
    <t>SHU25</t>
  </si>
  <si>
    <t>Смядово</t>
  </si>
  <si>
    <t>ул. Черноризец Храбър № 13</t>
  </si>
  <si>
    <t>43.06593671372515, 27.014132653960687</t>
  </si>
  <si>
    <t>SHU30</t>
  </si>
  <si>
    <t>Царев брод</t>
  </si>
  <si>
    <t>община Шумен, ул. Кирил и Методий 23</t>
  </si>
  <si>
    <t xml:space="preserve">43.329134659291746, 27.014426975109696  </t>
  </si>
  <si>
    <t>ул. Македония 11</t>
  </si>
  <si>
    <t>43.27473828297923, 26.920639401192066</t>
  </si>
  <si>
    <t>ул. Ген. Радецки 50</t>
  </si>
  <si>
    <t>43.276159398757315, 26.90653124444383</t>
  </si>
  <si>
    <t>ул. Хан Омуртаг 8</t>
  </si>
  <si>
    <t>43.2720095934693, 26.932754329856824</t>
  </si>
  <si>
    <t>ул. Васил Априлов 61</t>
  </si>
  <si>
    <t>43.27671229645251, 26.918855680750497</t>
  </si>
  <si>
    <t>ул. Янко Сакъзов 13</t>
  </si>
  <si>
    <t>43.27192970746899, 26.925969881198387</t>
  </si>
  <si>
    <t>ул. Софийско шосе 5 А</t>
  </si>
  <si>
    <t>43.28036741373839, 26.923998713829985</t>
  </si>
  <si>
    <t>ул. Дедеагач 7</t>
  </si>
  <si>
    <t>43.27581035202868, 26.959007106698454</t>
  </si>
  <si>
    <t>бул. Славянски 14 е</t>
  </si>
  <si>
    <t>43.271429027289344, 26.932499134774833</t>
  </si>
  <si>
    <t>ул. Цар Освободител 103</t>
  </si>
  <si>
    <t>43.27250825624289, 26.927217462011626</t>
  </si>
  <si>
    <t>ул. Тракия № 4</t>
  </si>
  <si>
    <t>43.27647509228968, 26.954861353664818</t>
  </si>
  <si>
    <t>бул. Плиска № 4</t>
  </si>
  <si>
    <t>43.27285569785507, 26.93855431833736</t>
  </si>
  <si>
    <t>ул. Александър Стамболийски 24</t>
  </si>
  <si>
    <t>43.26760461466382, 26.929787937179068</t>
  </si>
  <si>
    <t>пл. Възраждане 1, аптека 2</t>
  </si>
  <si>
    <t>43.2723873583989, 26.921808212631184</t>
  </si>
  <si>
    <t>бул. Славянски 5, аптека 2</t>
  </si>
  <si>
    <t>43.271016004400664, 26.935105097636775</t>
  </si>
  <si>
    <t>бул. Велики Преслав № 28, Сити Център</t>
  </si>
  <si>
    <t>43.267045617027534, 26.93581314053725</t>
  </si>
  <si>
    <t>бул. Велики Преслав 44</t>
  </si>
  <si>
    <t>43.26537472356505, 26.93570929153128</t>
  </si>
  <si>
    <t>кв. Дивдядово, бул. Велики Преслав 109</t>
  </si>
  <si>
    <t>43.24102715845525, 26.92728504393927</t>
  </si>
  <si>
    <t>ул. Тракия 22</t>
  </si>
  <si>
    <t>43.27595410159772, 26.95476648691596</t>
  </si>
  <si>
    <t>ул. Съединение № 43</t>
  </si>
  <si>
    <t>43.26640908757413, 26.942199953312908</t>
  </si>
  <si>
    <t>Хипермаркет Кауфланд Шумен 2-Боян Българанов, ул. Бели лом № 1</t>
  </si>
  <si>
    <t>43.27848000514644, 26.91463862563564</t>
  </si>
  <si>
    <t>ул. Васил Априлов № 67</t>
  </si>
  <si>
    <t>43.27770699394799, 26.916479228544617</t>
  </si>
  <si>
    <t>ул. Генерал Скобелев № 7</t>
  </si>
  <si>
    <t>43.275799968783076, 26.91112522840507</t>
  </si>
  <si>
    <t>ул. Тракия № 18</t>
  </si>
  <si>
    <t>43.27579899237536, 26.911125898957323</t>
  </si>
  <si>
    <t>ул. Цар Освободител № 99</t>
  </si>
  <si>
    <t>43.27237669915427, 26.926379452742395</t>
  </si>
  <si>
    <t>ул. Васил Друмев № 19 Д</t>
  </si>
  <si>
    <t>43.27433640023924, 26.924720956223744</t>
  </si>
  <si>
    <t>бул. Цар Освободител № 101</t>
  </si>
  <si>
    <t>43.272233640815465, 26.92677067576848</t>
  </si>
  <si>
    <t>ул. Панайот Хитов № 2</t>
  </si>
  <si>
    <t>43.27181798329911, 26.91038047245401</t>
  </si>
  <si>
    <t>ул. Генерал Драгомиров № 46 В</t>
  </si>
  <si>
    <t>43.27875375883061, 26.90659921652842</t>
  </si>
  <si>
    <t>бул. Симеон Велики № 28, Хипермаркет Кауфланд- Шумен</t>
  </si>
  <si>
    <t>43.27612823155569, 26.942658043054614</t>
  </si>
  <si>
    <t>бул. Мадара № 30</t>
  </si>
  <si>
    <t>43.26835717558082, 26.94302965416289</t>
  </si>
  <si>
    <t>ул. Цар Освободител № 129</t>
  </si>
  <si>
    <t>43.27224284097275, 26.921468516269044</t>
  </si>
  <si>
    <t>гр. Шумен, бул."Симеон Велики“ №37, търговски комплекс „Практикер“</t>
  </si>
  <si>
    <t>43.274340303661035, 26.942784948599527</t>
  </si>
  <si>
    <t>JAM</t>
  </si>
  <si>
    <t>JAM03</t>
  </si>
  <si>
    <t>Ямбол</t>
  </si>
  <si>
    <t>Болярово</t>
  </si>
  <si>
    <t>ул. Девети септември № 31</t>
  </si>
  <si>
    <t>42.14920315300494, 26.811715472871196</t>
  </si>
  <si>
    <t>JAM07</t>
  </si>
  <si>
    <t>Елхово</t>
  </si>
  <si>
    <t>ул. Александър Стамболийски 67</t>
  </si>
  <si>
    <t>42.171719410229954, 26.56905794806721</t>
  </si>
  <si>
    <t>ул. "Черно море" № 75</t>
  </si>
  <si>
    <t>42.17667322767792, 26.57984931038743</t>
  </si>
  <si>
    <t>ул. "Александър Стамболийски" № 145. вх. А, ап.2</t>
  </si>
  <si>
    <t>42.1775457561477, 26.57180424873484</t>
  </si>
  <si>
    <t>ул. Търговска № 7</t>
  </si>
  <si>
    <t>42.17163060994633, 26.56499483925053</t>
  </si>
  <si>
    <t>JAM22</t>
  </si>
  <si>
    <t>Стралджа</t>
  </si>
  <si>
    <t>Зимница</t>
  </si>
  <si>
    <t>община Стралджа, ул. Хан Аспарух 4</t>
  </si>
  <si>
    <t>42.579851240183984, 26.605342881947777</t>
  </si>
  <si>
    <t>ул. Хемус 18</t>
  </si>
  <si>
    <t>42.59653893918828, 26.691464905093316</t>
  </si>
  <si>
    <t>област Ямбол, ул. Хемус № 3</t>
  </si>
  <si>
    <t>42.593925950010224, 26.692010544743734</t>
  </si>
  <si>
    <t>JAM25</t>
  </si>
  <si>
    <t>Тунджа</t>
  </si>
  <si>
    <t>Генерал Инзово</t>
  </si>
  <si>
    <t>ул. Св. Св. Кирил и Методий 11 А, общ. Тунджа</t>
  </si>
  <si>
    <t>42.31813193273957, 26.43563260171783</t>
  </si>
  <si>
    <t>Скалица</t>
  </si>
  <si>
    <t>община Тунджа</t>
  </si>
  <si>
    <t>42.26676938993436, 26.252164037092008</t>
  </si>
  <si>
    <t>JAM26</t>
  </si>
  <si>
    <t>кв. Каргона, автогарата, дигата, ул. Батак 24</t>
  </si>
  <si>
    <t>42.48042825596052, 26.505477321539434</t>
  </si>
  <si>
    <t>к-с Бенковски, пс.43 - Б, кв. 74 - А</t>
  </si>
  <si>
    <t>42.499884068859544, 26.52748398449641</t>
  </si>
  <si>
    <t>к/с Златен рог 19</t>
  </si>
  <si>
    <t>42.47722978674093, 26.486360076690296</t>
  </si>
  <si>
    <t>пл. Освобождение 3</t>
  </si>
  <si>
    <t>42.4832138463007, 26.50510088348096</t>
  </si>
  <si>
    <t>ул. Йордан Йовков 26</t>
  </si>
  <si>
    <t>42.48614230373721, 26.50866955736776</t>
  </si>
  <si>
    <t>ул. Милин камък 36</t>
  </si>
  <si>
    <t>42.474682852610165, 26.52611779569722</t>
  </si>
  <si>
    <t>ул. Цар Самуил 18-20</t>
  </si>
  <si>
    <t>42.48227024038999, 26.50747737113228</t>
  </si>
  <si>
    <t>ул. Джон Атанасов 9</t>
  </si>
  <si>
    <t>42.48287856456032, 26.504834457315333</t>
  </si>
  <si>
    <t>жк Георги Бенковски, бл. 12, вх. А, ап. 3</t>
  </si>
  <si>
    <t>42.50030110773979, 26.527248917215807</t>
  </si>
  <si>
    <t>ул. Батак 17</t>
  </si>
  <si>
    <t>42.480761731370215, 26.504633839832195</t>
  </si>
  <si>
    <t>ул. Търговска № 62 А</t>
  </si>
  <si>
    <t>42.481030076431104, 26.515468285897068</t>
  </si>
  <si>
    <t>ул. Д-р Кръстев, Търговски комплекс</t>
  </si>
  <si>
    <t>42.476583111539824, 26.499152707990874</t>
  </si>
  <si>
    <t>ул. Г.С. Раковски № 34</t>
  </si>
  <si>
    <t>42.482947736585906, 26.5132094657916</t>
  </si>
  <si>
    <t>ул. Граф Игнатиев № 3</t>
  </si>
  <si>
    <t>42.47741338778799, 26.51844139788061</t>
  </si>
  <si>
    <t>ул. Търговска № 31</t>
  </si>
  <si>
    <t>42.48190749847794, 26.512375053925958</t>
  </si>
  <si>
    <t>ул. "Жельо Войвода" № 11</t>
  </si>
  <si>
    <t>42.48339098690737, 26.517140677298144</t>
  </si>
  <si>
    <t>ул. Преслав № 64</t>
  </si>
  <si>
    <t>42.487908739948104, 26.51121000109994</t>
  </si>
  <si>
    <t>ул. Търговска № 62</t>
  </si>
  <si>
    <t>42.48114610362322, 26.51415126426431</t>
  </si>
  <si>
    <t>жк Златен рог - 1, № 175</t>
  </si>
  <si>
    <t>42.48133909046368, 26.49246670224291</t>
  </si>
  <si>
    <t>ул. Жеко Андреев № 22</t>
  </si>
  <si>
    <t>42.478882496479685, 26.50106785981699</t>
  </si>
  <si>
    <t>ж.к. Граф Игнатиев № 247</t>
  </si>
  <si>
    <t>42.4728250841732, 26.52190800521281</t>
  </si>
  <si>
    <t>ж.к. Васил Левски, бл. 1, вх. Ж</t>
  </si>
  <si>
    <t>42.47947361529701, 26.507045874889414</t>
  </si>
  <si>
    <t>ул. Граф Игнатиев № 6, партер</t>
  </si>
  <si>
    <t>42.48038161152554, 26.517381055336703</t>
  </si>
  <si>
    <t>ул. Атанас Кратунов № 44</t>
  </si>
  <si>
    <t>42.479657877791105, 26.50026502774018</t>
  </si>
  <si>
    <t>ул. Независима България № 2, вх. Г, ет. 1</t>
  </si>
  <si>
    <t>42.483264668928115, 26.515283584155586</t>
  </si>
  <si>
    <t>ж.к. Диана, бл. 52</t>
  </si>
  <si>
    <t>42.472443410073616, 26.523938788430627</t>
  </si>
  <si>
    <t>ул. "Милин камък" № 16</t>
  </si>
  <si>
    <t>42.47468894383613, 26.52612032100518</t>
  </si>
  <si>
    <t>ул. Г. С. Раковски № 3</t>
  </si>
  <si>
    <t>42.48428606645533, 26.507671336498326</t>
  </si>
  <si>
    <t>SOF</t>
  </si>
  <si>
    <t>SOF46</t>
  </si>
  <si>
    <t>02659</t>
  </si>
  <si>
    <t>София /столица/</t>
  </si>
  <si>
    <t>Столична община-район „Банкя"</t>
  </si>
  <si>
    <t>Банкя</t>
  </si>
  <si>
    <t>гр. Банкя, ул. Княз Борис І 6, магазин 5</t>
  </si>
  <si>
    <t>42.708062498198, 23.143559817548812</t>
  </si>
  <si>
    <t>УЛ.КНЯЗ БОРИС I -2-Б</t>
  </si>
  <si>
    <t>42.70772672303242, 23.14568644285951</t>
  </si>
  <si>
    <t>гр. Банкя, ул. Ал. Стамболийски 2</t>
  </si>
  <si>
    <t>42.70776826533636, 23.146335031653624</t>
  </si>
  <si>
    <t>район Банкя, ул. Стефан Стамболов № 138, в супермаркет Фантастико</t>
  </si>
  <si>
    <t>42.71670907385213, 23.170083916908872</t>
  </si>
  <si>
    <t>73907</t>
  </si>
  <si>
    <t>Столична община-район „Панчарево"</t>
  </si>
  <si>
    <t>Бистрица</t>
  </si>
  <si>
    <t>район Панчарево, с. Бистрица, ул. Шоплук № 1</t>
  </si>
  <si>
    <t>42.586169313708226, 23.360617591773227</t>
  </si>
  <si>
    <t>12084</t>
  </si>
  <si>
    <t>Столична община-район „Връбница"</t>
  </si>
  <si>
    <t>Волуяк</t>
  </si>
  <si>
    <t>ул.ЗОРНИЦА 43</t>
  </si>
  <si>
    <t>42.77360581346252, 23.243326307400107</t>
  </si>
  <si>
    <t>Герман</t>
  </si>
  <si>
    <t>УЛ.ПАТРИАРХ ГЕРМАН 90</t>
  </si>
  <si>
    <t>42.615075801450864, 23.415839907028005</t>
  </si>
  <si>
    <t>Казичене</t>
  </si>
  <si>
    <t>С.КАЗИЧЕ ,УЛ.ЦАР БОРИС III 38</t>
  </si>
  <si>
    <t>42.657108945820326, 23.465759942324897</t>
  </si>
  <si>
    <t>Лозен</t>
  </si>
  <si>
    <t>област Столична, община Столична, район Панчарево, ул. Съединие № 85</t>
  </si>
  <si>
    <t>42.60242596364152, 23.478529410333394</t>
  </si>
  <si>
    <t>с. Лозен ул. Съединие 134</t>
  </si>
  <si>
    <t>42.60400698817184, 23.49479171746688</t>
  </si>
  <si>
    <t>С.ЛОЗЕН УЛ.АКАЦИЯ 12</t>
  </si>
  <si>
    <t>42.602456731991616, 23.484390113793513</t>
  </si>
  <si>
    <t>70843</t>
  </si>
  <si>
    <t>Столична община-район „Средец“</t>
  </si>
  <si>
    <t>Нови Искър</t>
  </si>
  <si>
    <t>УЛ.ХАДЖИ ДИМИТЪР 26</t>
  </si>
  <si>
    <t>42.80080422087419, 23.340307818758323</t>
  </si>
  <si>
    <t>55419</t>
  </si>
  <si>
    <t>Панчарево</t>
  </si>
  <si>
    <t>общ. Панчарево, ул. Александър Стамболийски 4</t>
  </si>
  <si>
    <t>42.59269670581266, 23.41068355521972</t>
  </si>
  <si>
    <t>13072</t>
  </si>
  <si>
    <t>Столична община-район „Витоша"</t>
  </si>
  <si>
    <t>София-град</t>
  </si>
  <si>
    <t>БУЛ. ЦАР БОРИС 3 280</t>
  </si>
  <si>
    <t>42.65919422197354, 23.24183187724054</t>
  </si>
  <si>
    <t>УЛ.даМЯНИЦА №2 АПТЕКА 2</t>
  </si>
  <si>
    <t>42.664869675079615, 23.251223927041785</t>
  </si>
  <si>
    <t>БУЛ.ЦАР БОРИС III 223</t>
  </si>
  <si>
    <t>42.66798885180051, 23.266452995947425</t>
  </si>
  <si>
    <t>ж.к. Манастирски ливади, ул.Ралевица 85</t>
  </si>
  <si>
    <t>42.66036397130756, 23.282407322046385</t>
  </si>
  <si>
    <t>ж.к. Манастирски ливади - запад, ул.Казбек 57Б</t>
  </si>
  <si>
    <t>42.66565602327926, 23.28132955592057</t>
  </si>
  <si>
    <t>УЛ."ПИРИН" 54</t>
  </si>
  <si>
    <t>42.6643226885503, 23.28418719517263</t>
  </si>
  <si>
    <t>УЛ.ЛЕШНИКОВА ГОВА 1А</t>
  </si>
  <si>
    <t>42.63386877191291, 23.31044037088966</t>
  </si>
  <si>
    <t>ул. Миле Попйорданов 51</t>
  </si>
  <si>
    <t>42.6692793449128, 23.24539210345635</t>
  </si>
  <si>
    <t>ул.Родопски извор 26</t>
  </si>
  <si>
    <t>42.67217030367636, 23.288935151243052</t>
  </si>
  <si>
    <t>ул. Севастократор Калоян № 65</t>
  </si>
  <si>
    <t>42.64862691532271, 23.262221060976227</t>
  </si>
  <si>
    <t>БУЛ.БЪЛГАРИЯ 106</t>
  </si>
  <si>
    <t>42.65931343243282, 23.285210324715983</t>
  </si>
  <si>
    <t>район Витоша, ул. Симеоновско шосе № 320</t>
  </si>
  <si>
    <t>42.615695881768346, 23.337854954901733</t>
  </si>
  <si>
    <t>бул. Герал Суворов № 56</t>
  </si>
  <si>
    <t>42.6655697173379, 23.272816579264216</t>
  </si>
  <si>
    <t>район Витоша, бул. Бъкстон № 96</t>
  </si>
  <si>
    <t>42.658560061755914, 23.272201279327597</t>
  </si>
  <si>
    <t>БУЛ.ОКОЛОВРЪСТЕН ПЪТ ,СОФИЯ САУТ РИНГ МОЛ</t>
  </si>
  <si>
    <t>42.6245156476526, 23.352884948590354</t>
  </si>
  <si>
    <t>район Витоша, бул. Черни връх № 204 в Супермаркет Фантастико</t>
  </si>
  <si>
    <t>42.64007845997245, 23.311444176948754</t>
  </si>
  <si>
    <t>УЛ.КУМАТА 8</t>
  </si>
  <si>
    <t>42.64686232684871, 23.27137404540903</t>
  </si>
  <si>
    <t>УЛ.МАРИНКОВИЦА 5</t>
  </si>
  <si>
    <t>42.658886102360725, 23.264113512898124</t>
  </si>
  <si>
    <t>ул. Севастократор Калоян № 77</t>
  </si>
  <si>
    <t>42.649949855815706, 23.26065350201343</t>
  </si>
  <si>
    <t>бул. Симеоновско шосе 166</t>
  </si>
  <si>
    <t>42.630120938459974, 23.333164805607673</t>
  </si>
  <si>
    <t xml:space="preserve">кв. Павлово, бул. Ал. Пушкин 13, бл.64 </t>
  </si>
  <si>
    <t>42.664903803700945, 23.26654786347701</t>
  </si>
  <si>
    <t>УЛ.СИМЕОНОВСКО ШОСЕ 213</t>
  </si>
  <si>
    <t>42.614962154162214, 23.338840383784135</t>
  </si>
  <si>
    <t>бул. България № 104, МЦ Света София</t>
  </si>
  <si>
    <t>42.65990706567709, 23.284991129924887</t>
  </si>
  <si>
    <t>в.з. Малинова Долина, Бункера, ул.Донка Ушлино</t>
  </si>
  <si>
    <t>42.62269642665631, 23.371062175364386</t>
  </si>
  <si>
    <t>ул. Тодор Каблешков № 3, Хипермаркет Кауфланд-Витоша</t>
  </si>
  <si>
    <t>42.67058782369878, 23.273497635866978</t>
  </si>
  <si>
    <t>ул.Околовръстен път 214, Ринг МОЛ, ет 0, о</t>
  </si>
  <si>
    <t>42.62497053488716, 23.3517104113285</t>
  </si>
  <si>
    <t>Столична община-район „Витоша“</t>
  </si>
  <si>
    <t>УЛ."РАЛЕВИЦА" 96</t>
  </si>
  <si>
    <t>42.664323649909164, 23.28657851321829</t>
  </si>
  <si>
    <t>УЛ. ТОДОР КАБЛЕШКОВ 33</t>
  </si>
  <si>
    <t>42.66895647023064, 23.27796102398589</t>
  </si>
  <si>
    <t>УЛ.ВОЙНИШКО ВЪСТАНИЕ 36</t>
  </si>
  <si>
    <t>42.629571182784495, 23.195859555246102</t>
  </si>
  <si>
    <t>ЖК. ОБЕЛЯ 1, БЛ110-111, ВХ.В</t>
  </si>
  <si>
    <t>42.737821554108194, 23.27094887175022</t>
  </si>
  <si>
    <t>13086</t>
  </si>
  <si>
    <t>УЛ."ВРЪХ МАНЧО" БЛОК 2</t>
  </si>
  <si>
    <t>42.72471581860547, 23.27248466171853</t>
  </si>
  <si>
    <t>ж.к.„Връбница“ бл.530 до вх.Г</t>
  </si>
  <si>
    <t>42.73430741205162, 23.290276710566282</t>
  </si>
  <si>
    <t>район Връбница, пазар Връбница, търговски обект 25</t>
  </si>
  <si>
    <t>42.724208182152665, 23.304731549200298</t>
  </si>
  <si>
    <t>ж.к.Обеля 2,бл.264,вх.А</t>
  </si>
  <si>
    <t>42.7440179181296, 23.279030743329876</t>
  </si>
  <si>
    <t>кв. Обеля, ул. 108-ма №7</t>
  </si>
  <si>
    <t>42.743783772041134, 23.27728058052211</t>
  </si>
  <si>
    <t>ЖК.ОБЕЛЯ 2,ХХХДКЦ ,АПТЕКА 2</t>
  </si>
  <si>
    <t>42.74385545463781, 23.276930495479686</t>
  </si>
  <si>
    <t>бул.Обелско Шосе 20 /ХИТ ЛЮЛИН/</t>
  </si>
  <si>
    <t>42.73058762013676, 23.268159271856142</t>
  </si>
  <si>
    <t>УЛ.ЦВЕТНИЦА 58</t>
  </si>
  <si>
    <t>42.724275297878556, 23.27588264008373</t>
  </si>
  <si>
    <t>бул. Европа № 182, хипермаркет Метро-София 2</t>
  </si>
  <si>
    <t>42.74669376045639, 23.231608385610308</t>
  </si>
  <si>
    <t>ул. Васил Левски 64</t>
  </si>
  <si>
    <t>42.68774389728534, 23.328567375352733</t>
  </si>
  <si>
    <t>жк. Обеля 2 ул. 275-та № 24</t>
  </si>
  <si>
    <t>42.74179328055498, 23.27712438813764</t>
  </si>
  <si>
    <t>13093</t>
  </si>
  <si>
    <t>Столична община-район „Възражда"</t>
  </si>
  <si>
    <t>ул. Пиротска № 41А</t>
  </si>
  <si>
    <t>42.70021535063788, 23.31531994529752</t>
  </si>
  <si>
    <t>ул. Пиротска № 126-130</t>
  </si>
  <si>
    <t>42.70316427858975, 23.29973144853665</t>
  </si>
  <si>
    <t>УЛ.ГЮЕШЕВО БЛОК 17</t>
  </si>
  <si>
    <t>42.69660643945559, 23.301225388122983</t>
  </si>
  <si>
    <t>ул. Цар Симеон № 63</t>
  </si>
  <si>
    <t>42.701272156339435, 23.322365296321113</t>
  </si>
  <si>
    <t>ул. Братя Миладинови № 33</t>
  </si>
  <si>
    <t>42.70094359679755, 23.317779809215132</t>
  </si>
  <si>
    <t>бул. „Александър Стамболийски“ 100</t>
  </si>
  <si>
    <t>42.69913347418671, 23.306845228224237</t>
  </si>
  <si>
    <t>УЛ." ОДРИН" № 95</t>
  </si>
  <si>
    <t>42.70253326325065, 23.30478880245587</t>
  </si>
  <si>
    <t>УЛ.ДИМИТЪР ПЕТКОВ 101</t>
  </si>
  <si>
    <t>42.70025977425556, 23.300437929871844</t>
  </si>
  <si>
    <t xml:space="preserve">ул. Цар Симеон № 106 </t>
  </si>
  <si>
    <t>42.70200136704356, 23.319102714640863</t>
  </si>
  <si>
    <t>ул. „Гюешево“ 73 ·</t>
  </si>
  <si>
    <t>42.692310637883914, 23.295794121414037</t>
  </si>
  <si>
    <t>БУЛ.АЛЕКСАНДЪР СТАМБОЛИЙСКИ 89</t>
  </si>
  <si>
    <t>42.698349287915086, 23.30991919982373</t>
  </si>
  <si>
    <t>Бул Мария Луиза 49</t>
  </si>
  <si>
    <t>42.70182218249043, 23.322734184584952</t>
  </si>
  <si>
    <t>ул. Пиротска № 120</t>
  </si>
  <si>
    <t>42.70285307348786, 23.301347560744777</t>
  </si>
  <si>
    <t>Стамболийски 24-26</t>
  </si>
  <si>
    <t>42.69740096752404, 23.318304164287042</t>
  </si>
  <si>
    <t>район Възражда, ул. Цар Симеон № 202 3 Б</t>
  </si>
  <si>
    <t>42.703519478397695, 23.308917285862282</t>
  </si>
  <si>
    <t>ЖК.СЕРДИКА БЛ 18А,ВХ Д</t>
  </si>
  <si>
    <t>42.69602949279391, 23.30084010966963</t>
  </si>
  <si>
    <t>Столична община-район „Възражда“</t>
  </si>
  <si>
    <t>ул. „Георги Измирлиев“ 8, 1404 Мотописта</t>
  </si>
  <si>
    <t>42.66469557218058, 23.296638636320818</t>
  </si>
  <si>
    <t>ул. Позитано № 24</t>
  </si>
  <si>
    <t>42.69642717478737, 23.317785132949627</t>
  </si>
  <si>
    <t>УЛ.ОВЧО ПОЛЕ №143</t>
  </si>
  <si>
    <t>42.703651840221326, 23.30610663092734</t>
  </si>
  <si>
    <t>УЛ.КРАИЩЕ 25</t>
  </si>
  <si>
    <t>42.676467964529024, 23.305955600921244</t>
  </si>
  <si>
    <t>ул.Позитано 12</t>
  </si>
  <si>
    <t>42.6961009816101, 23.319636865232972</t>
  </si>
  <si>
    <t>81949</t>
  </si>
  <si>
    <t>Столична община-район „Изгрев"</t>
  </si>
  <si>
    <t>ул. Юрий Гагарин 22 А</t>
  </si>
  <si>
    <t>42.67381099115427, 23.35904478378776</t>
  </si>
  <si>
    <t>АТК Дианабад, маг. 014, ул. Лъчезар Станчев № 5</t>
  </si>
  <si>
    <t>42.665182085741414, 23.356114824753078</t>
  </si>
  <si>
    <t>ул. Николай Хайтов № 10</t>
  </si>
  <si>
    <t>42.67024308847961, 23.35272496396327</t>
  </si>
  <si>
    <t>Метростанция Жолио Кюри, Помещение 10</t>
  </si>
  <si>
    <t>42.6715072083693, 23.350756969904193</t>
  </si>
  <si>
    <t>район Изгрев, ул. Никола Габровски № 20, ДКЦ 15</t>
  </si>
  <si>
    <t>42.663264736841846, 23.34409894781773</t>
  </si>
  <si>
    <t>Ж.К.ДИАНАБАД БЛОК 12</t>
  </si>
  <si>
    <t>42.662344540850036, 23.344758085633874</t>
  </si>
  <si>
    <t>Изток, ул. „Самоков“ 28 В</t>
  </si>
  <si>
    <t>42.669007664946975, 23.35355845059737</t>
  </si>
  <si>
    <t>ДИАНАБАД, УЛ.НИКОЛА ГАБРОВКСИ 39А М.3</t>
  </si>
  <si>
    <t>42.66298488995804, 23.345175873937723</t>
  </si>
  <si>
    <t>УЛ.НИКОЛАЙ ХАЙТОВ 3</t>
  </si>
  <si>
    <t>42.670685360618386, 23.352920506667534</t>
  </si>
  <si>
    <t>УЛ.НИКОЛА ГАБРОВСКИ 108</t>
  </si>
  <si>
    <t>42.65760126337326, 23.348885571741167</t>
  </si>
  <si>
    <t>БУЛ." ЦАРИГРАДСКО ШОСЕ" БЛОК 10</t>
  </si>
  <si>
    <t>42.67493971228472, 23.358476190836697</t>
  </si>
  <si>
    <t>бул. „Никола Габровски“ 26</t>
  </si>
  <si>
    <t>42.66201946956935, 23.34536481282002</t>
  </si>
  <si>
    <t xml:space="preserve">ж.к. Дианабад  бл.66 </t>
  </si>
  <si>
    <t>42.66302692955823, 23.35564534423162</t>
  </si>
  <si>
    <t>ул. „Тарас Шевченко“ 11</t>
  </si>
  <si>
    <t>42.6708481569742, 23.358877670921913</t>
  </si>
  <si>
    <t>район Изгрев, бул. Г. М. Димитров № 16</t>
  </si>
  <si>
    <t>42.66686625677106, 23.36445343664275</t>
  </si>
  <si>
    <t>бул. Драган Цанков № 59-63, вх. Ж</t>
  </si>
  <si>
    <t>42.66495738477743, 23.354266965861665</t>
  </si>
  <si>
    <t>УЛ.НИКОЛА ГАБРОВСКИ 16</t>
  </si>
  <si>
    <t>42.66399765074538, 23.343639165530895</t>
  </si>
  <si>
    <t>Ж.К.ДИАНАБАД,УЛ.ТИНТЯВА 15-17</t>
  </si>
  <si>
    <t>42.66686479398388, 23.35004955239937</t>
  </si>
  <si>
    <t>район Изгрев, ул. Фредерик Жолио Кюри № 9</t>
  </si>
  <si>
    <t>42.67400538163781, 23.355562093272894</t>
  </si>
  <si>
    <t>жк Дружба, ул. Илия Бешков 1, ДКЦ 28</t>
  </si>
  <si>
    <t>42.66524955305679, 23.405961470941165</t>
  </si>
  <si>
    <t>32954</t>
  </si>
  <si>
    <t>Столична община-район „Илинден"</t>
  </si>
  <si>
    <t xml:space="preserve">ул.Цар Симеон 202 </t>
  </si>
  <si>
    <t>42.70354971135312, 23.30886153031747</t>
  </si>
  <si>
    <t>ул. Ружа 1</t>
  </si>
  <si>
    <t>42.70801796005065, 23.28785380476414</t>
  </si>
  <si>
    <t>ул. Йосиф Щросмайер бл. 367А,</t>
  </si>
  <si>
    <t>42.71321845749095, 23.29862864829193</t>
  </si>
  <si>
    <t>ПЛ.ПРЕОБРАЖЕНИЕ 1</t>
  </si>
  <si>
    <t>42.70868791456618, 23.287678417115565</t>
  </si>
  <si>
    <t>район Илинден, ж. к. Света Троица, ъгъла на ул. Варна и ул. Русе до супермаркет КОМЕ-ЦБА</t>
  </si>
  <si>
    <t>42.71157223456499, 23.297471497411088</t>
  </si>
  <si>
    <t>ЖК.ИЛИНДЕН ,БЛ. 129,ВХ. Б</t>
  </si>
  <si>
    <t>42.70659201520633, 23.285544996344928</t>
  </si>
  <si>
    <t>УЛ.ЦАР СИМЕОН 243</t>
  </si>
  <si>
    <t>42.70648223064303, 23.292450539035308</t>
  </si>
  <si>
    <t>жк. Св. Троица бл 378</t>
  </si>
  <si>
    <t>42.71127929023662, 23.29690593764068</t>
  </si>
  <si>
    <t>УЛ.ХИСАРЯ 3А</t>
  </si>
  <si>
    <t>42.70534743505137, 23.293735291101953</t>
  </si>
  <si>
    <t>ж.к. Илинден, бл. № 121 А, обект 48</t>
  </si>
  <si>
    <t>42.70901067849206,23.288420222955597</t>
  </si>
  <si>
    <t>ж к Света Троица, ул. Габрово, бл. 347, вх. В, магазин № 5</t>
  </si>
  <si>
    <t>42.708443213288675, 23.299304474763098</t>
  </si>
  <si>
    <t>район Илинден, ж.к. Света Троица, бл. 347 Б</t>
  </si>
  <si>
    <t>42.70829588432627, 23.299177373428947</t>
  </si>
  <si>
    <t>ж.к. Света Троица, бл. 373, вх. А</t>
  </si>
  <si>
    <t>42.7106535378287, 23.300083450144925</t>
  </si>
  <si>
    <t>Столична община-район „Илинден“</t>
  </si>
  <si>
    <t xml:space="preserve"> кв. Гевгелийски, ул. Мачуково в магазин "Т-Маркет"</t>
  </si>
  <si>
    <t>42.708447894065, 23.280314760371397</t>
  </si>
  <si>
    <t xml:space="preserve"> ул. Коньовица 65 ДКЦ 6, ЕТАЖ 1</t>
  </si>
  <si>
    <t>42.70666397677946, 23.287825928347765</t>
  </si>
  <si>
    <t>Ж.К.СВЕТА ТРОИЦА БЛОК 310, ВХОД А</t>
  </si>
  <si>
    <t>42.7082192304036, 23.28938967917968</t>
  </si>
  <si>
    <t>32963</t>
  </si>
  <si>
    <t>Столична община-район „Искър"</t>
  </si>
  <si>
    <t>район Искър, ж.к. Дружба-2, Търговско-административна сграда до бл. 311</t>
  </si>
  <si>
    <t>42.647487867424445, 23.405812292637158</t>
  </si>
  <si>
    <t>ж.к. Дружба, Оазис Дружба, до бл. 86</t>
  </si>
  <si>
    <t>42.66890909948768, 23.3895914540104</t>
  </si>
  <si>
    <t>УЛ. ТУШЕ ДЕЛИИВАНОВ 5</t>
  </si>
  <si>
    <t>42.6686595899311, 23.397387090255055</t>
  </si>
  <si>
    <t>район "Искър", ж.к. "Дружба", бл. 17, вх. А</t>
  </si>
  <si>
    <t>42.66798555823537, 23.394569061135158</t>
  </si>
  <si>
    <t>ж.к.Дружба 1, бл.186</t>
  </si>
  <si>
    <t>42.664082023380026, 23.395000502906083</t>
  </si>
  <si>
    <t>район Искър, ул. "Д. Списаревски", бл. 129, маг. 3</t>
  </si>
  <si>
    <t>42.666576749229975, 23.38781162496871</t>
  </si>
  <si>
    <t>ЖК.ДРУЖБА ,БЛ199</t>
  </si>
  <si>
    <t>42.66465940282768, 23.405930208783023</t>
  </si>
  <si>
    <t>ж.к. Дружба , бул. Копенхаген № 23 А</t>
  </si>
  <si>
    <t>42.65116169895598, 23.405003963909735</t>
  </si>
  <si>
    <t>ж.к. Дружба 2, бл. 209, вх. Б, ет. 1, ап. 29</t>
  </si>
  <si>
    <t>42.6543577732549, 23.399906195268763</t>
  </si>
  <si>
    <t>Ж.К. ДРУЖБА 2 БЛОК 302, ВХОД Г</t>
  </si>
  <si>
    <t>42.64927602720261, 23.4071214182033</t>
  </si>
  <si>
    <t>ЖК ДРУЖБА 2 ,В СУПЕРМАРКЕТА ДО БЛ205</t>
  </si>
  <si>
    <t>42.65435028673758, 23.397010687249004</t>
  </si>
  <si>
    <t>УЛ."ЦВЕТАН ЛАЗАРОВ" 112</t>
  </si>
  <si>
    <t>42.65557301726132, 23.398402447863454</t>
  </si>
  <si>
    <t>ж.к. Дружба-1, ул. Туше Делииванов, пазар Феите</t>
  </si>
  <si>
    <t>42.668149017018514, 23.396055846551377</t>
  </si>
  <si>
    <t>Ж.К.ДРУЖБА 2, БЛ.286, ВХ.Г</t>
  </si>
  <si>
    <t>42.64761026499036, 23.401221678563953</t>
  </si>
  <si>
    <t>БУЛ.ЦВЕТАН ЛАЗАРОВ 124А</t>
  </si>
  <si>
    <t>42.65186127151596, 23.40471597724218</t>
  </si>
  <si>
    <t>ЖК. ДРУЖБА 1,БЛ115</t>
  </si>
  <si>
    <t>42.66469716089089, 23.39024463996918+W120:W1366</t>
  </si>
  <si>
    <t>бул.Искърско Шосе 7</t>
  </si>
  <si>
    <t>42.672271384448315, 23.39611930476158</t>
  </si>
  <si>
    <t>ж.к. Дружба-2, бул. Цветан Лазаров № 126</t>
  </si>
  <si>
    <t>42.65187073203579, 23.404715616467705</t>
  </si>
  <si>
    <t>ж.к. "Дружба", ул. "Хайделберг" 1, в Кауфланд</t>
  </si>
  <si>
    <t>42.65644669203423, 23.399081381439554</t>
  </si>
  <si>
    <t>жк Дружба - 2, бл. 510, вх. Г</t>
  </si>
  <si>
    <t>42.64193988813438, 23.412725469236392</t>
  </si>
  <si>
    <t>ул. Делийска воденица № 25</t>
  </si>
  <si>
    <t>42.64397725744559, 23.412945955880495</t>
  </si>
  <si>
    <t>Ж.К.ДРУЖБА 2 СРЕЩУ БЛОК 422</t>
  </si>
  <si>
    <t>42.64397650290759, 23.412931705391102</t>
  </si>
  <si>
    <t>41201</t>
  </si>
  <si>
    <t>Столична община-район „Красна поляна"</t>
  </si>
  <si>
    <t>ул. Суходолска" № 3 в магазин "Т-Маркет"</t>
  </si>
  <si>
    <t>42.701213722361096, 23.28442950742645</t>
  </si>
  <si>
    <t>ул. Суходолска №2</t>
  </si>
  <si>
    <t>42.70174603588505, 23.283950092771644</t>
  </si>
  <si>
    <t>МЕТРОСТАНЦИЯ ЗАПАДЕН ПАРК ПОМЕЩЕНИЕ 2</t>
  </si>
  <si>
    <t>42.71132875640491, 23.270379819551575</t>
  </si>
  <si>
    <t>жк.Разсадника бл.65 вх.Г Аптека</t>
  </si>
  <si>
    <t>42.70163281792338, 23.286802228596557</t>
  </si>
  <si>
    <t>бул.Възкресение 53</t>
  </si>
  <si>
    <t>42.696136888721384, 23.280870202520187</t>
  </si>
  <si>
    <t>ЖК.РАЗСАДНИКА -КОНЬОВИЦА ,БЛ87,ВХ Б</t>
  </si>
  <si>
    <t>42.69660637010742, 23.28762807292706</t>
  </si>
  <si>
    <t>БУЛ."АЛЕКСАНДЪР СТАМБОЛИЙСКИ" № 233</t>
  </si>
  <si>
    <t>42.70086566993779, 23.293200555748324</t>
  </si>
  <si>
    <t>УЛ.БЛАГА ВЕСТ 3</t>
  </si>
  <si>
    <t>42.688839384624586, 23.274440000616604</t>
  </si>
  <si>
    <t>ул. Христо Благоев № 25</t>
  </si>
  <si>
    <t>42.70021747237968, 23.287560518145206</t>
  </si>
  <si>
    <t>БУЛ.'НИКОЛА МУШАНОВ '74.БЛ.239</t>
  </si>
  <si>
    <t>42.695380711442056, 23.283962516978765</t>
  </si>
  <si>
    <t>ж.к. Разсадника, пл. № 517, п-л ІІ, кв. 87</t>
  </si>
  <si>
    <t>42.70101185106958, 23.287367618826206</t>
  </si>
  <si>
    <t>район Красна поляна, бул. Възкресение, бл. 132 А</t>
  </si>
  <si>
    <t>42.69611074515448, 23.28629846826183</t>
  </si>
  <si>
    <t>бул. Никола Мушанов, бл. 31, вх. Г</t>
  </si>
  <si>
    <t>42.694095067343795, 23.283815391362374</t>
  </si>
  <si>
    <t>Столична община-район „Красна поляна“</t>
  </si>
  <si>
    <t>бул. Александър Стамболийски 186, бл. 12, вх. Г</t>
  </si>
  <si>
    <t>42.701443986474324, 23.292819586616613</t>
  </si>
  <si>
    <t>бул. Възкресение, пред бл. 132 А</t>
  </si>
  <si>
    <t>42.69605444670724, 23.286698263011377</t>
  </si>
  <si>
    <t>бул. Александър Стамболийски № 167</t>
  </si>
  <si>
    <t>42.699815707089414, 23.300778799056616</t>
  </si>
  <si>
    <t>бул. Александър Стамболийски № 56</t>
  </si>
  <si>
    <t>42.698297820429545, 23.312633415598373</t>
  </si>
  <si>
    <t>бул. Александър Стамболийски № 3</t>
  </si>
  <si>
    <t>42.70796154549871, 23.145359327182852</t>
  </si>
  <si>
    <t>бул. Възкресение № 97, район Красна поляна</t>
  </si>
  <si>
    <t>42.69728918555589, 23.274482303394404</t>
  </si>
  <si>
    <t>УЛ.СУХОДОЛСКА БЛ.10</t>
  </si>
  <si>
    <t>42.70084080667635, 23.277185909295365</t>
  </si>
  <si>
    <t>бул. Александър Стамболийски № 196</t>
  </si>
  <si>
    <t>42.702507194733, 23.28421003615851</t>
  </si>
  <si>
    <t>бул. Александър Стамболийски 101</t>
  </si>
  <si>
    <t>42.69821392813218, 23.308499665530796</t>
  </si>
  <si>
    <t>41215</t>
  </si>
  <si>
    <t>Столична община-район „Красно село"</t>
  </si>
  <si>
    <t>бул. Ген. Стефан Тошев № 15, ДКЦ 20</t>
  </si>
  <si>
    <t>42.67204977895235, 23.28309375232001</t>
  </si>
  <si>
    <t>бул. „Мадрид“ 13, 1505 ж.к. Яворов</t>
  </si>
  <si>
    <t>42.69647699947554, 23.34872439601162</t>
  </si>
  <si>
    <t>ул.Константин Иречек 2-4</t>
  </si>
  <si>
    <t>42.68936776833118, 23.30607103636433</t>
  </si>
  <si>
    <t>ул. Дечко Йорданов, до бл. 11, вх. Г</t>
  </si>
  <si>
    <t>42.67441257703796, 23.28749265125618</t>
  </si>
  <si>
    <t>бул. Пенчо Славейков   5, МАГАЗИН 2</t>
  </si>
  <si>
    <t>42.68903085066514, 23.3081394084655</t>
  </si>
  <si>
    <t>Ж.К.БОРОВО БЛ.214 А</t>
  </si>
  <si>
    <t>42.66858832242731, 23.279912732772626</t>
  </si>
  <si>
    <t>УЛ.ГЕОРГИ СОФИЙСКИ 72</t>
  </si>
  <si>
    <t>42.684919476732986, 23.30220813897838</t>
  </si>
  <si>
    <t>БРАТЯ БЪКСТОН 65</t>
  </si>
  <si>
    <t>42.661720672118584, 23.27414452632742</t>
  </si>
  <si>
    <t>ул. „Солун“ 41, 1680 ж.к. Красно село - кв. Борово</t>
  </si>
  <si>
    <t>42.671490149760494, 23.290482761060215</t>
  </si>
  <si>
    <t>ЦАР БОРИС III 112</t>
  </si>
  <si>
    <t>42.67948647393694, 23.28548549932939</t>
  </si>
  <si>
    <t>ХИПОДРУМА,БЛ 120 ПАРТЕР</t>
  </si>
  <si>
    <t>42.682703917380124, 23.30099787796256</t>
  </si>
  <si>
    <t>БУЛ.ГЕН.СКОБЕЛЕВ 26</t>
  </si>
  <si>
    <t>42.69002956143513, 23.313558693370148</t>
  </si>
  <si>
    <t>район Красно село, бул. Гоце Делчев № 46</t>
  </si>
  <si>
    <t>42.67535176184259, 23.28938062524068</t>
  </si>
  <si>
    <t>УЛ.ХУБЧА 7</t>
  </si>
  <si>
    <t>42.67642896358646, 23.285188013484657</t>
  </si>
  <si>
    <t>Ж.К. ЛАГЕРА БЛОК 49</t>
  </si>
  <si>
    <t>42.6856914322273, 23.296962865614756</t>
  </si>
  <si>
    <t>ул. Дойран № 23</t>
  </si>
  <si>
    <t>42.67661939513283, 23.289433160877504</t>
  </si>
  <si>
    <t xml:space="preserve">бул. Пенчо Славейков № 29 А </t>
  </si>
  <si>
    <t>42.686004471838565, 23.31204196399163</t>
  </si>
  <si>
    <t>ул Ген. Стефан Тошев № 15-17 в ДКЦ XX</t>
  </si>
  <si>
    <t>42.672400856458204, 23.284016908935435</t>
  </si>
  <si>
    <t>бул. България, пл. Ручей № 1-Аптека 2</t>
  </si>
  <si>
    <t>42.67765007989564, 23.297050571196795</t>
  </si>
  <si>
    <t>ул. Борово № 53</t>
  </si>
  <si>
    <t>42.66895687956788, 23.289256889647618</t>
  </si>
  <si>
    <t>БУЛ. ПЕНЧО СЛАВЕЙКОВ 8</t>
  </si>
  <si>
    <t>42.689220525757534, 23.307251315290642</t>
  </si>
  <si>
    <t>УЛ.Д ГРУЕВ 6</t>
  </si>
  <si>
    <t>42.696456476136945, 23.314191190709085</t>
  </si>
  <si>
    <t>ул. Дойран № 18</t>
  </si>
  <si>
    <t>42.67569191532768, 23.28816865330185</t>
  </si>
  <si>
    <t>УЛ.20-ТИ АПРИЛ 32-40</t>
  </si>
  <si>
    <t>42.69473165228016, 23.31126919492473</t>
  </si>
  <si>
    <t>ул. Св. Иван Рилски 5</t>
  </si>
  <si>
    <t>42.68978005735509, 23.312459633109714</t>
  </si>
  <si>
    <t>бул. Братя Бъкстон 26</t>
  </si>
  <si>
    <t>42.67002699755249, 23.276679348076918</t>
  </si>
  <si>
    <t>ул. Феликс Каниц 4</t>
  </si>
  <si>
    <t>42.68744957880983, 23.30418678879271</t>
  </si>
  <si>
    <t>ул. Каварна № 9</t>
  </si>
  <si>
    <t>42.67972778777267, 23.284203439322063</t>
  </si>
  <si>
    <t>БУЛ.МАКЕДОНИЯ 40</t>
  </si>
  <si>
    <t>42.69297476789381, 23.311329826823588</t>
  </si>
  <si>
    <t>БУЛ.ГЕН.СТЕФАН ТОШЕВ 15-17</t>
  </si>
  <si>
    <t>42.67240956784059, 23.284018501706964</t>
  </si>
  <si>
    <t>БУЛ.МАКЕДОНИЯ 4</t>
  </si>
  <si>
    <t>42.69464038219562, 23.31452142179286</t>
  </si>
  <si>
    <t>БУЛ.ПРАГА 40</t>
  </si>
  <si>
    <t>42.687234174844576, 23.310426666312853</t>
  </si>
  <si>
    <t>БУЛ."ПРАГА" 24</t>
  </si>
  <si>
    <t>42.68815618370909, 23.311778490458302</t>
  </si>
  <si>
    <t>БУЛ."ХРИСТО БОТЕВ" 17</t>
  </si>
  <si>
    <t>42.6916419937157, 23.314333216725466</t>
  </si>
  <si>
    <t>ул. Родопски извор № 52</t>
  </si>
  <si>
    <t>42.6689876521901, 23.28548356496363</t>
  </si>
  <si>
    <t>УЛ.СОФИЙСКИ ГЕРОЙ 3</t>
  </si>
  <si>
    <t>42.68492060296811, 23.297570215484036</t>
  </si>
  <si>
    <t>БУЛ.ЦАР БОРИС III  60</t>
  </si>
  <si>
    <t>42.68188754430254, 23.28971149663899</t>
  </si>
  <si>
    <t>ул. Георги Софийски № 10</t>
  </si>
  <si>
    <t>42.68671969530256, 23.30921207123588</t>
  </si>
  <si>
    <t>УЛ.РОДОПСКИ ИЗВОР 24</t>
  </si>
  <si>
    <t>42.672382224023515, 23.289198868847215</t>
  </si>
  <si>
    <t>УЛ.ЛАЙОШ КОШУТ 8</t>
  </si>
  <si>
    <t>42.692452780004466, 23.313573599864768</t>
  </si>
  <si>
    <t>бул. Братя Бъкстон № 30</t>
  </si>
  <si>
    <t>42.66934692240103, 23.27636317821799</t>
  </si>
  <si>
    <t>бул. Братя Бъкстон 28</t>
  </si>
  <si>
    <t>42.66951844972811, 23.27641628324754</t>
  </si>
  <si>
    <t>БУЛ. СКОБЕЛЕВ 71</t>
  </si>
  <si>
    <t>42.69133080811835, 23.311350468248158</t>
  </si>
  <si>
    <t>КВ.БОРОВО, УЛ.СТ.ТОШЕВ 8</t>
  </si>
  <si>
    <t>42.67259512558071, 23.28517782504607</t>
  </si>
  <si>
    <t>ЖК.СТРЕЛБИЩЕ,УЛ. НИШАВА</t>
  </si>
  <si>
    <t>42.67006988763119, 23.30275657740659</t>
  </si>
  <si>
    <t>УЛ.ТОДОР КАБЛЕШКОВ 68</t>
  </si>
  <si>
    <t>42.66650079681387, 23.287198307340027</t>
  </si>
  <si>
    <t>район Красно село, бул. Пенчо Славейков № 5</t>
  </si>
  <si>
    <t>42.68902761490395, 23.308141184405546</t>
  </si>
  <si>
    <t>БУЛ. ГЕН.М.СКОБЕЛЕВ 71</t>
  </si>
  <si>
    <t>42.69132823274551, 23.311356951084864</t>
  </si>
  <si>
    <t>УЛ.КНЯГИНЯ КЛЕМЕНТИНА 24</t>
  </si>
  <si>
    <t>42.675633209445685, 23.283331220896795</t>
  </si>
  <si>
    <t>ж.к. Бели брези, бл.29</t>
  </si>
  <si>
    <t>42.672828992013784, 23.293864777856236</t>
  </si>
  <si>
    <t xml:space="preserve">ул.Софийски Герой4 Хипермаркет Билла </t>
  </si>
  <si>
    <t>42.68331362745829, 23.297399732581972</t>
  </si>
  <si>
    <t>ул.Георги Софийски 74</t>
  </si>
  <si>
    <t>42.68481227463897, 23.301645983417863+W200:W239</t>
  </si>
  <si>
    <t>ул. Константин Иречек № 50-аптека 2</t>
  </si>
  <si>
    <t>42.68621059934794, 23.307412004666467</t>
  </si>
  <si>
    <t>бул.Тотлебен 36 хипермаркет Кауфланд</t>
  </si>
  <si>
    <t>42.689728439655106, 23.302238184844867</t>
  </si>
  <si>
    <t>УЛ.НИШАВА 58</t>
  </si>
  <si>
    <t>42.67725128705499, 23.292548063117664</t>
  </si>
  <si>
    <t>ул.Константин Иречек 1</t>
  </si>
  <si>
    <t>42.68957681959464, 23.30646494936062</t>
  </si>
  <si>
    <t xml:space="preserve"> БУЛ.ТОДОР КАБЛЕШКОВ 18</t>
  </si>
  <si>
    <t>42.668586840251194, 23.278998982837127</t>
  </si>
  <si>
    <t>ЖК.ХИПОДРУМА, БЛ121</t>
  </si>
  <si>
    <t>42.682105840164986, 23.30128930637926</t>
  </si>
  <si>
    <t>УЛ.МЪГЛЕН 2</t>
  </si>
  <si>
    <t>42.685795931369206, 23.296746334437195</t>
  </si>
  <si>
    <t>ул. Хайдушка поляна № 3 бл 8</t>
  </si>
  <si>
    <t>42.683119402383305, 23.287487124079227</t>
  </si>
  <si>
    <t>ул. вестина скала № 1</t>
  </si>
  <si>
    <t>42.6689500138055, 23.285681241640635</t>
  </si>
  <si>
    <t>ул. Добротица Деспот бл 41 вх Г ет 1</t>
  </si>
  <si>
    <t>42.68629785446313, 23.29094625710066</t>
  </si>
  <si>
    <t>ул."Княгиня Клементина" 18</t>
  </si>
  <si>
    <t>42.67606233036782, 23.283848225638966</t>
  </si>
  <si>
    <t>ул. Дукатска планина 21, ап. 1</t>
  </si>
  <si>
    <t>42.68864527827172, 23.308610164605486</t>
  </si>
  <si>
    <t>бул. „Мадрид“ 26</t>
  </si>
  <si>
    <t>42.69625489868984, 23.349603237355147</t>
  </si>
  <si>
    <t>98065</t>
  </si>
  <si>
    <t>Столична община-район „Кремиковци"</t>
  </si>
  <si>
    <t>КВ.ЧЕЛОПЕЧЕ, УЛ.АНГЕЛ МАДЖАРОВ 21</t>
  </si>
  <si>
    <t>42.73277736066915, 23.470293357977347</t>
  </si>
  <si>
    <t>98114</t>
  </si>
  <si>
    <t>кв. Кремиковци, читалище Светлина</t>
  </si>
  <si>
    <t>42.7815675969369, 23.49925720602026</t>
  </si>
  <si>
    <t>Ж.К.ВРАЖДЕБНА ИМОТ 4,КВ.69</t>
  </si>
  <si>
    <t>42.71231094735021, 23.41223166114192</t>
  </si>
  <si>
    <t>ул. Стара планина № 43</t>
  </si>
  <si>
    <t>42.700640939533315, 23.337513221754776</t>
  </si>
  <si>
    <t>98123</t>
  </si>
  <si>
    <t>кв."Ботуц" ,ДКЦ 16, ул.Ив.Шов 2</t>
  </si>
  <si>
    <t>42.738434481821876, 23.50800301274567</t>
  </si>
  <si>
    <t>Столична община-район „Кремиковци“</t>
  </si>
  <si>
    <t>УЛ.ВАСИЛ ЛЕВСКИ 24</t>
  </si>
  <si>
    <t>42.73021746648041, 23.55782142702938</t>
  </si>
  <si>
    <t>07140</t>
  </si>
  <si>
    <t xml:space="preserve">Район Кремиковци ул. Никола Бов 12А </t>
  </si>
  <si>
    <t>42.76120497417478, 23.563279521686827</t>
  </si>
  <si>
    <t>44912</t>
  </si>
  <si>
    <t>Столична община-район „Лозец"</t>
  </si>
  <si>
    <t>УЛ.ЗЛАТОВРЪХ 4</t>
  </si>
  <si>
    <t>42.67394976313197, 23.333438337883493</t>
  </si>
  <si>
    <t>БУЛ."ЧЕРНИ ВРЪХ" 14,БЛОК 3</t>
  </si>
  <si>
    <t>42.67605553961127, 23.321222974443586</t>
  </si>
  <si>
    <t>УЛ."КРУМ ПОПОВ" № 59</t>
  </si>
  <si>
    <t>42.67948855093972, 23.324890600728654</t>
  </si>
  <si>
    <t>ул. „Горски пътник“ 55, 1421 ж.к. Лозец</t>
  </si>
  <si>
    <t>42.670649185609776, 23.31398415835823</t>
  </si>
  <si>
    <t>кв. Лозец, ул. Цветна градина № 5</t>
  </si>
  <si>
    <t>42.67673164721547, 23.320056111632365</t>
  </si>
  <si>
    <t>ул. "Якубица" 9А</t>
  </si>
  <si>
    <t>42.671962064527264, 23.32894339947545</t>
  </si>
  <si>
    <t>ул. данаил Крапчев №1</t>
  </si>
  <si>
    <t>42.65208846674744, 23.333075545386944</t>
  </si>
  <si>
    <t>бул. Черни връх № 66, аптека 2</t>
  </si>
  <si>
    <t>42.68008259155992, 23.265701367812618</t>
  </si>
  <si>
    <t>ул. Люботрън 19</t>
  </si>
  <si>
    <t>42.669286663336905, 23.31688597662658</t>
  </si>
  <si>
    <t>ул. Милин Камък 12</t>
  </si>
  <si>
    <t>42.68273654242337, 23.32761873645237</t>
  </si>
  <si>
    <t>бул. Черни връх 74</t>
  </si>
  <si>
    <t>42.66168357275577, 23.31668482552094</t>
  </si>
  <si>
    <t>КВ. Лозец, УЛ. ЕЛИН ВРЪХ № 16</t>
  </si>
  <si>
    <t>42.66786033142833, 23.31623067211335</t>
  </si>
  <si>
    <t>ул. Георги Райчев 1</t>
  </si>
  <si>
    <t>42.645391995217985, 23.333075974845805</t>
  </si>
  <si>
    <t>кв. Лозец, ул. Димитър Хаджикоцев № 11</t>
  </si>
  <si>
    <t>42.67662357669504, 23.319315035712698</t>
  </si>
  <si>
    <t>УЛ."БИГЛА" 64</t>
  </si>
  <si>
    <t>42.67052594919007, 23.332205717219637</t>
  </si>
  <si>
    <t>бул. „Христо Смирнски“ 20</t>
  </si>
  <si>
    <t>42.683764339155665, 23.3307446547192</t>
  </si>
  <si>
    <t>кв.Витоша, ул.данаил Крапчев 19</t>
  </si>
  <si>
    <t>42.64996203152319, 23.332091247989624</t>
  </si>
  <si>
    <t>БУЛ.ДЖЕЙМС БАУЧЕР 83</t>
  </si>
  <si>
    <t>42.6706399634077, 23.31642888992522</t>
  </si>
  <si>
    <t>УЛ.КРУМ ПОПОВ 64</t>
  </si>
  <si>
    <t>42.67963063372161, 23.324293185410692</t>
  </si>
  <si>
    <t>ул. Кричим № 2</t>
  </si>
  <si>
    <t>42.67961353327418, 23.32426662517499</t>
  </si>
  <si>
    <t>ул.Христо Смирнски 40, площад Журналист</t>
  </si>
  <si>
    <t>42.681750593429456, 23.33118354593256</t>
  </si>
  <si>
    <t>ул.Кричим 2</t>
  </si>
  <si>
    <t>42.670499642851, 23.3213014412764</t>
  </si>
  <si>
    <t>бул. "Симеоновско шосе" 110</t>
  </si>
  <si>
    <t>42.64192734070945, 23.334383939198503</t>
  </si>
  <si>
    <t>ул. Димитър Хаджикоцев № 6</t>
  </si>
  <si>
    <t>42.67759443825028, 23.320763887078837</t>
  </si>
  <si>
    <t>бул. Черни връх 25</t>
  </si>
  <si>
    <t>42.67892163789141, 23.322243182863716</t>
  </si>
  <si>
    <t>Столична община-район „Лозец“</t>
  </si>
  <si>
    <t>бул. Христо Смирнски №40</t>
  </si>
  <si>
    <t>42.681804441739175, 23.3312410141484</t>
  </si>
  <si>
    <t>97149</t>
  </si>
  <si>
    <t>Столична община-район „Люлин"</t>
  </si>
  <si>
    <t>ж.к. Люлин 10 бл.153</t>
  </si>
  <si>
    <t>42.71266613940902, 23.26881966492105</t>
  </si>
  <si>
    <t>бул. Джавахарлал ру 26 С</t>
  </si>
  <si>
    <t>42.71435307841266, 23.255205528237045</t>
  </si>
  <si>
    <t>БУЛ."ПАНЧО ВЛАДИГЕРОВ" 28</t>
  </si>
  <si>
    <t>42.7134670730487, 23.248363392724382</t>
  </si>
  <si>
    <t>Ж.К.ЛЮЛИН БЛ447 ВХ Г</t>
  </si>
  <si>
    <t>42.71513933504961, 23.248870803850153</t>
  </si>
  <si>
    <t>бул. „Захари Стоянов“ 31, 1336 ж.к. Люлин 3</t>
  </si>
  <si>
    <t>42.71981242733058, 23.2221937347835</t>
  </si>
  <si>
    <t>КВ.ФИЛИПОВЦИ , УЛ.3-ТИ МАРТ 48А</t>
  </si>
  <si>
    <t>42.72004245951387, 23.22218799786209</t>
  </si>
  <si>
    <t>жк.Люлин 8, бул Панчо Владигеров 51, магазин 4</t>
  </si>
  <si>
    <t>42.723955783070124, 23.25927412456245</t>
  </si>
  <si>
    <t>жк. Люлин 2 бул. Царица Йоанна-Т маркет магазин 5</t>
  </si>
  <si>
    <t>42.72437169302057, 23.247171848851206</t>
  </si>
  <si>
    <t>БУЛ."РАЙКО даСКАЛОВ" БЛОК 519</t>
  </si>
  <si>
    <t>42.71374926045405, 23.2453658659245</t>
  </si>
  <si>
    <t>бул. "Луи Пастьор" №10</t>
  </si>
  <si>
    <t>42.71592545723482, 23.26859317546785</t>
  </si>
  <si>
    <t>София, жк. Люлин 4, бл. 371</t>
  </si>
  <si>
    <t>42.715500617725404, 23.25001108066837</t>
  </si>
  <si>
    <t>ж.к. Люлин 10, бул. Луи Пастьор, бл. 161, вх. А1</t>
  </si>
  <si>
    <t>42.71391109268819, 23.266140496918986</t>
  </si>
  <si>
    <t>жк Люлин, бл. 506, вх. Б</t>
  </si>
  <si>
    <t>42.717814586300726, 23.239477549399595</t>
  </si>
  <si>
    <t>Ж.К.ЛЮЛИН БЛОК 909</t>
  </si>
  <si>
    <t>42.71687399821593, 23.266528582818776</t>
  </si>
  <si>
    <t>Жк Люлин бл. 549 - партер, до вх. Д</t>
  </si>
  <si>
    <t>42.71256664957698, 23.247211540088696</t>
  </si>
  <si>
    <t>БУЛ. ПЕТЪР ДЕРТЛИЕВ 56</t>
  </si>
  <si>
    <t>42.710599158441, 23.258300231900932</t>
  </si>
  <si>
    <t>жк Люлин, бл. 645 - аптека Люлин</t>
  </si>
  <si>
    <t>42.71122763739349, 23.250527403580506</t>
  </si>
  <si>
    <t>жк. Люлин бл 958</t>
  </si>
  <si>
    <t>42.71603898581111, 23.26335436863944</t>
  </si>
  <si>
    <t>ж.к. Люлин 1, бл. 3, вх. Д</t>
  </si>
  <si>
    <t>42.730600974845196, 23.252627832589656</t>
  </si>
  <si>
    <t>БУЛ.ЦАРИЦА ЙОАННА 15</t>
  </si>
  <si>
    <t>42.710350287329305, 23.270968068483267</t>
  </si>
  <si>
    <t>бул. Джавахарлал ру, бл. 752, обект 3</t>
  </si>
  <si>
    <t>42.71516498262339, 23.260679939689865</t>
  </si>
  <si>
    <t>Ж.К.ЛЮЛИН БЛОК 701</t>
  </si>
  <si>
    <t>42.71247058790552, 23.266324256834334</t>
  </si>
  <si>
    <t>ж.к. Люлин 9, ул. Иван Бойчев № 20</t>
  </si>
  <si>
    <t>42.71881637376649, 23.268162934696416</t>
  </si>
  <si>
    <t>ж.к. Люлин-9, ул. Търново, , пред бл. 981, павилион 1</t>
  </si>
  <si>
    <t>42.72112090878716, 23.265096536131733</t>
  </si>
  <si>
    <t>Ж.К. ЛЮЛИН БЛОК 708</t>
  </si>
  <si>
    <t>42.71264202288808, 23.262025573916425</t>
  </si>
  <si>
    <t>ЖК. ЛЮЛИН 10,ТРАФОПОСТ С/У БЛ151</t>
  </si>
  <si>
    <t>42.71294301161599, 23.269819285184447</t>
  </si>
  <si>
    <t>ж.к. Люлин бл. 751</t>
  </si>
  <si>
    <t>42.714905109849006, 23.25970888756838</t>
  </si>
  <si>
    <t>ЖК.ЛЮЛИН 4,БЛ445 ВХ.В</t>
  </si>
  <si>
    <t>42.71553757833056, 23.24931942758694</t>
  </si>
  <si>
    <t>ЖК.ЛЮЛИН 9,БЛ.985,ВХБ</t>
  </si>
  <si>
    <t>42.7192868605414, 23.268903396701806</t>
  </si>
  <si>
    <t>ЖК.ЛЮЛИН БЛ.31,ВХ Б</t>
  </si>
  <si>
    <t>42.72526935012094, 23.25580498125322</t>
  </si>
  <si>
    <t>УЛ."ПРОФ.АЛЕКСАНДЪР СТАНИШЕВ" 10А</t>
  </si>
  <si>
    <t>42.725076725227524, 23.256228939097173</t>
  </si>
  <si>
    <t>БУЛ.ПАНЧО ВЛАДИГЕРОВ 44</t>
  </si>
  <si>
    <t>42.71786121093747, 23.252263828411316</t>
  </si>
  <si>
    <t>ЖК. ЛЮЛИН 9, БЛ. 103,ВХ Г</t>
  </si>
  <si>
    <t>42.71670223519894, 23.26898044879947</t>
  </si>
  <si>
    <t>УЛ. 109 N: 19</t>
  </si>
  <si>
    <t>42.73045627273955, 23.253766222211194</t>
  </si>
  <si>
    <t>ЖК.ЛЮЛИН 10,БЛ. 132</t>
  </si>
  <si>
    <t>42.715645899091484, 23.276484098881486</t>
  </si>
  <si>
    <t>ЖК.ЛЮЛИН ,УЛ. ГЕН АСЕН НИКОЛОВ 19</t>
  </si>
  <si>
    <t>42.7191787554816, 23.26366367507549</t>
  </si>
  <si>
    <t>УЛ.ТЪРНОВО 13</t>
  </si>
  <si>
    <t>42.71875865004633, 23.26879905755584</t>
  </si>
  <si>
    <t>бул. Д-р Петър Дертлиев № 2</t>
  </si>
  <si>
    <t>42.71726259219676, 23.27811468937088</t>
  </si>
  <si>
    <t>УЛ.ГЕОРГИ ДРАЖЕВ 6</t>
  </si>
  <si>
    <t>42.718489983246265, 23.25158031943437</t>
  </si>
  <si>
    <t>ж.к.Люлин БИЛЛА МАРКЕТ</t>
  </si>
  <si>
    <t>42.71962247613756, 23.25638269988309</t>
  </si>
  <si>
    <t>ЖК.ЛЮЛИН 1,УЛ.ТОМА ГЕОРГИЕВ 1</t>
  </si>
  <si>
    <t>42.729879378651034, 23.253515506879186</t>
  </si>
  <si>
    <t>ул. Христо Бoтев № 75</t>
  </si>
  <si>
    <t>42.7003691575288, 23.315892027385456</t>
  </si>
  <si>
    <t>Ж.К. ЛЮЛИН БЛОК 385, МАГ.1</t>
  </si>
  <si>
    <t>42.71954007017286, 23.252016900284662</t>
  </si>
  <si>
    <t>ул. „Димитър Талев“ 15, 1324 ж.к. Люлин 10</t>
  </si>
  <si>
    <t>42.7155687536625, 23.27132284110163</t>
  </si>
  <si>
    <t>Столична община-район „Люлин“</t>
  </si>
  <si>
    <t>бул. Захари Стоянов 15</t>
  </si>
  <si>
    <t>42.71740025824571, 23.249161684393723</t>
  </si>
  <si>
    <t>бул. Захари Стоянов, бл. 417,вх. Е, ет. 1</t>
  </si>
  <si>
    <t>42.71816810527114, 23.24643246525573</t>
  </si>
  <si>
    <t>бул. „Цар Борис III“ 359, 1619 кв. Княжево</t>
  </si>
  <si>
    <t>42.65902461502844, 23.242213013406612</t>
  </si>
  <si>
    <t>49669</t>
  </si>
  <si>
    <t>Столична община-район „Младост"</t>
  </si>
  <si>
    <t>район Младост, ж.к. "Младост-3", бл. 329, вх. 5</t>
  </si>
  <si>
    <t>42.6396564003162, 23.377981105048942</t>
  </si>
  <si>
    <t>район "Младост", кв. "Горубля", ул. "Деян Попов" № 4</t>
  </si>
  <si>
    <t>42.62789193126738, 23.40869994997195</t>
  </si>
  <si>
    <t>ж.к. Младост 3, бул, ул. „Свето Преображение“ 1</t>
  </si>
  <si>
    <t>42.64046875868755, 23.38001621269316</t>
  </si>
  <si>
    <t>ж.к. "Младост 3", ул. "Филип Аврамов" 3, в Кауф</t>
  </si>
  <si>
    <t>42.64590473126214, 23.379221392539865</t>
  </si>
  <si>
    <t>бул. "Цариградско шосе" 115, в THE MALL, магазин 1.063 S</t>
  </si>
  <si>
    <t>42.66094451450677, 23.382295818413652</t>
  </si>
  <si>
    <t>ул. Герал Радко Димитриев 15</t>
  </si>
  <si>
    <t>42.63938595620753, 23.383761578027645</t>
  </si>
  <si>
    <t>ж.к. Младост 4, ул. Александър Паскалев 5</t>
  </si>
  <si>
    <t>42.63557468457989, 23.37779105193898</t>
  </si>
  <si>
    <t>ул. Никола Генадиев бл. 50А</t>
  </si>
  <si>
    <t>42.65309955757379, 23.377572286354454</t>
  </si>
  <si>
    <t>ул. Методи Андонов 6</t>
  </si>
  <si>
    <t>42.651845380653555, 23.37323676177515</t>
  </si>
  <si>
    <t>ж.к. Младост 3, бл.314, партер</t>
  </si>
  <si>
    <t>42.64161618456814, 23.373627310658584</t>
  </si>
  <si>
    <t>жк. Младост-2 в  "Т-маркет" между бл. 206 и бл. 209</t>
  </si>
  <si>
    <t>42.64151580821569, 23.368281687718724</t>
  </si>
  <si>
    <t>ж.к."Младост", бл.90А</t>
  </si>
  <si>
    <t>42.665614945710125, 23.367013688403777</t>
  </si>
  <si>
    <t>Ж.К.МЛАДОСТ 4, БЛ.483, МАГАЗИН 6</t>
  </si>
  <si>
    <t>42.62534015379869, 23.38100315592831</t>
  </si>
  <si>
    <t>жк Младост 4, до бл. 437</t>
  </si>
  <si>
    <t>42.63267901906051, 23.37391425650674</t>
  </si>
  <si>
    <t>ул. Петър Протич №4</t>
  </si>
  <si>
    <t>42.66240134198102, 23.38002770886735</t>
  </si>
  <si>
    <t>Ж.К. Младост 4 блок 418, вх.2</t>
  </si>
  <si>
    <t>42.63502331953624, 23.37614413507864</t>
  </si>
  <si>
    <t>ул. Андрей Сахаров № 16-партер</t>
  </si>
  <si>
    <t>42.653465948289586, 23.37301011985274</t>
  </si>
  <si>
    <t>жк. Младост 3 бл 346</t>
  </si>
  <si>
    <t>42.638952863697206. 23.38186459723624</t>
  </si>
  <si>
    <t>ж.к.Младост 1, ул. Димитър Моллов № 3</t>
  </si>
  <si>
    <t>42.661584823234925, 23.374678549992904</t>
  </si>
  <si>
    <t xml:space="preserve">МЛАДОСТ-4  бл.407 вх.6 ап.23 </t>
  </si>
  <si>
    <t>42.635844322531604, 23.377944555988496</t>
  </si>
  <si>
    <t>МЛАДОСТ2,БЛ219В</t>
  </si>
  <si>
    <t>42.64232544259731, 23.370118929561855</t>
  </si>
  <si>
    <t>УЛ. ЙЕРУСАЛИМ БЛОК 47В</t>
  </si>
  <si>
    <t>42.65443965551595, 23.373001354923442</t>
  </si>
  <si>
    <t>УЛ. ОКОЛОВРЪСТЕН ПЪТ 271</t>
  </si>
  <si>
    <t>42.624131886367174, 23.383596649021385</t>
  </si>
  <si>
    <t>бул. Цариградско шосе 113Б</t>
  </si>
  <si>
    <t>42.6629905628813, 23.376704301753033</t>
  </si>
  <si>
    <t>БУЛ.ЙЕРУСАЛИН БЛОК 12А</t>
  </si>
  <si>
    <t>42.65767516734077, 23.376252063703852</t>
  </si>
  <si>
    <t>УЛ.СВЕТИ КИПРИЯН БЛОК 280</t>
  </si>
  <si>
    <t>42.638716751250456, 23.3659448478446</t>
  </si>
  <si>
    <t>МЛАДОСТ 1,БУЛ. ЦАРИГРАДСКО ШОСЕ 56, БЛ124Б</t>
  </si>
  <si>
    <t>42.66373195591562, 23.374256828328207</t>
  </si>
  <si>
    <t>МЛАДОСТ БЛОК 96А, ВХОД Б</t>
  </si>
  <si>
    <t>42.66111022997443, 23.361432431536944</t>
  </si>
  <si>
    <t>ул. Самоковско шосе № 58</t>
  </si>
  <si>
    <t>42.626063127553756, 23.40635400945307</t>
  </si>
  <si>
    <t>Ж.К.МЛАДОСТ 4, БЛОК 419</t>
  </si>
  <si>
    <t>42.6350129226088, 23.37714330764322</t>
  </si>
  <si>
    <t>р-н Младост 1А , бл. 550, вх. 2, ет. партер-аптека</t>
  </si>
  <si>
    <t>42.649009936699, 23.37966951649118</t>
  </si>
  <si>
    <t>ж.к. Младост 1, между бл. 94 и бл. 98</t>
  </si>
  <si>
    <t>42.6607772759712, 23.364975913347042</t>
  </si>
  <si>
    <t>ЖК МЛАДОСТ 4 БЛ425,ВХ 1</t>
  </si>
  <si>
    <t>42.634795969018704, 23.375167940430824</t>
  </si>
  <si>
    <t>МЛАДОСТ 3,БЛ354</t>
  </si>
  <si>
    <t>42.640209328723564, 23.38374741240846</t>
  </si>
  <si>
    <t>ж.к. Младост 1 А, Бл. 503, маг. 3</t>
  </si>
  <si>
    <t>42.651235926686276, 23.3814208613184+W328:W34218</t>
  </si>
  <si>
    <t>ж.к. Младост 4, ул. 406 № 14, магазин Билла</t>
  </si>
  <si>
    <t>42.65124868011199, 23.381412675739455</t>
  </si>
  <si>
    <t>ж.к. Младост 4, бл. 415 А, вх. 1</t>
  </si>
  <si>
    <t>42.634781790438545, 23.37924754067817</t>
  </si>
  <si>
    <t>МЛАДОСТ 3, УЛ.ФИЛИП АВРАМОВ 17</t>
  </si>
  <si>
    <t>42.64021990237369, 23.381943395849966</t>
  </si>
  <si>
    <t>ЖК.МЛАДОСТ 4,БЛ 469А</t>
  </si>
  <si>
    <t>42.626887521856354, 23.384262112869607</t>
  </si>
  <si>
    <t>МЛАДОСТ 1 - МУСАГЕНИЦА, БЛ.110, МАГ.115</t>
  </si>
  <si>
    <t>42.664427563695526, 23.362091476555925</t>
  </si>
  <si>
    <t>БУЛ."АЛЕКСАНДЪР МАЛИНОВ " 23</t>
  </si>
  <si>
    <t>42.652260203517486, 23.380040837743017</t>
  </si>
  <si>
    <t>ЖК.МЛАДОСТ 3,БЛ.387,МАГАЗИН12А</t>
  </si>
  <si>
    <t>42.65225785755735, 23.380040837743017</t>
  </si>
  <si>
    <t>Ж.К.МЛАДОСТ 2,БЛОК 272 Г</t>
  </si>
  <si>
    <t>42.64688820205591, 23.368257188761138</t>
  </si>
  <si>
    <t>ж.к. Младост 2, ул. Проф. Ал. Теодоров - Балан, РУМ</t>
  </si>
  <si>
    <t>42.64290436352201, 23.36688716162287</t>
  </si>
  <si>
    <t>бул. "Цариградско шосе" 7-11 км., в Метро Младост</t>
  </si>
  <si>
    <t>42.64713465822402, 23.3940680343114</t>
  </si>
  <si>
    <t>жк Младост - 1, УПИ V, кв. 1</t>
  </si>
  <si>
    <t>42.66120642020542, 23.373252621643672</t>
  </si>
  <si>
    <t>БУЛ.АЛЕКСАНДРЪР МАЛИНОВ 1,БЛ 3 БИЗС ПАРК</t>
  </si>
  <si>
    <t>42.62769034918719, 23.374473271152514</t>
  </si>
  <si>
    <t>БУЛ.ЦАРИГРАДСКО ШОСЕ 115 МОЛ</t>
  </si>
  <si>
    <t>42.660951213213714, 23.382305437491997</t>
  </si>
  <si>
    <t>ЖК.МЛАДОСТ 1,БУЛ ЙЕРУСАЛИМ 22В СУПЕР МАРКЕТ ФАНТАСТКО</t>
  </si>
  <si>
    <t>42.6557067609653, 23.37406515215641</t>
  </si>
  <si>
    <t>ул. Александър Паскалев № 3, супермаркет Фантастико</t>
  </si>
  <si>
    <t>42.660847412957224,23.38063196950162</t>
  </si>
  <si>
    <t>УЛ.САМАРА 2,АДВАНС БИЗС ЦЕНТЪР</t>
  </si>
  <si>
    <t>42.62988085752042, 23.374472363559228</t>
  </si>
  <si>
    <t>УЛ.САМОКОВСКО ШОСЕ 214</t>
  </si>
  <si>
    <t>42.596423390773786, 23.41197421424621</t>
  </si>
  <si>
    <t>БУЛ."ЙЕРУСАЛИМ" 39А</t>
  </si>
  <si>
    <t>42.65622211134665, 23.37598119332487</t>
  </si>
  <si>
    <t>52394</t>
  </si>
  <si>
    <t>Столична община-район „Надежда"</t>
  </si>
  <si>
    <t>бул. Ломско Шосе 171</t>
  </si>
  <si>
    <t>42.73561851432909, 23.291874063632264</t>
  </si>
  <si>
    <t>ул. Хан Кубрат 61</t>
  </si>
  <si>
    <t>42.72821988712326, 23.286148664155334</t>
  </si>
  <si>
    <t>бул. Ломско шосе 34</t>
  </si>
  <si>
    <t>42.72639906720054, 23.302987043188537</t>
  </si>
  <si>
    <t>ул. Хан Кубрат до бл. 301</t>
  </si>
  <si>
    <t>42.73048398520636, 23.28733031010017</t>
  </si>
  <si>
    <t>ул. Ген. Никола Жеков, супермаркет СВ</t>
  </si>
  <si>
    <t>42.736044750279305, 23.30552626208172</t>
  </si>
  <si>
    <t>ул. Христо Силянов 77</t>
  </si>
  <si>
    <t>42.72999541601138, 23.29451449421926</t>
  </si>
  <si>
    <t>кв. Требич ул. Павел Венков № 8</t>
  </si>
  <si>
    <t>42.774710444751825, 23.316536589601487</t>
  </si>
  <si>
    <t>район Надежда, бул. Ломско шосе № 2 А</t>
  </si>
  <si>
    <t>42.7242437789324, 23.305598496357685</t>
  </si>
  <si>
    <t>КВ.НАДЕЖда 1, УЛ.ХРИСТО СИЛЯНОВ  7, ДКЦ 8</t>
  </si>
  <si>
    <t>42.73023763464565, 23.294419499021277</t>
  </si>
  <si>
    <t>ж.к Свобода, бл. 4А, вх. В</t>
  </si>
  <si>
    <t>42.73564373795504, 23.306103825130993</t>
  </si>
  <si>
    <t>кв. "Илиянци", ул. "Махония", кв. 6, п-л ІІ</t>
  </si>
  <si>
    <t>42.750638385185646, 23.317450662225845</t>
  </si>
  <si>
    <t>БУЛ."ЛОМСКО ШОСЕ" 172</t>
  </si>
  <si>
    <t>42.73426735308367, 23.29452958592962</t>
  </si>
  <si>
    <t>ж.к. "Надежда", ул. "Андрей Протич" № 19</t>
  </si>
  <si>
    <t>42.73212675357714, 23.305331298298242</t>
  </si>
  <si>
    <t>район Надежда, бул. Герал Никола Жеков № 3, в сградата на 24 ДКЦ</t>
  </si>
  <si>
    <t>42.73721555529359, 23.303043214521566</t>
  </si>
  <si>
    <t>бул. Ломско шосе, бл. 172, вх. Е</t>
  </si>
  <si>
    <t>42.72737613830662, 23.30088364615907</t>
  </si>
  <si>
    <t>ул. Търговска 17</t>
  </si>
  <si>
    <t>42.734935664380814, 23.30404691317368</t>
  </si>
  <si>
    <t>ул. Христо Силянов № 37</t>
  </si>
  <si>
    <t>42.73326638092003, 23.302202867330596</t>
  </si>
  <si>
    <t>Ж.К ТОЛСТОЙ ОБЕКТ 34</t>
  </si>
  <si>
    <t>42.72728391606535, 23.311323795432283</t>
  </si>
  <si>
    <t>Ж.К. "ТОЛСТОЙ" БЛОК 34</t>
  </si>
  <si>
    <t>42.72760310839786, 23.310722980639976</t>
  </si>
  <si>
    <t>ЖК.НАДЕЖда БЛ151 ВХ А</t>
  </si>
  <si>
    <t>42.73055540219536, 23.296336152261</t>
  </si>
  <si>
    <t>БУЛ.ЛОМСКО ШОСЕ ,БЛ. 172,ВХ Ж</t>
  </si>
  <si>
    <t>42.727569583330514, 23.30052731199943</t>
  </si>
  <si>
    <t>ЖК. НАДЕЖда БЛ362</t>
  </si>
  <si>
    <t>42.732127681524965, 23.305318836947528</t>
  </si>
  <si>
    <t>бул. Ломско Шосе 148</t>
  </si>
  <si>
    <t>42.73250275106186, 23.29629999478284</t>
  </si>
  <si>
    <t>жк. Надежда 1 бл 109</t>
  </si>
  <si>
    <t>42.72565456811241, 23.291724256653136</t>
  </si>
  <si>
    <t>Ж.К.СВОБОда БЛОК 2,ВХОД А</t>
  </si>
  <si>
    <t>42.73431488757391, 23.30869913903446</t>
  </si>
  <si>
    <t>Ж.К.НАДЕЖда БЛОК 322,ВХОД Д</t>
  </si>
  <si>
    <t>42.730638436316674, 23.293532863901884</t>
  </si>
  <si>
    <t>БУЛ.ГЕРАЛ НИКОЛА ЖЕКОВ</t>
  </si>
  <si>
    <t>42.73705812161282, 23.301813332470562</t>
  </si>
  <si>
    <t xml:space="preserve">Столична община-район „Надежда“ </t>
  </si>
  <si>
    <t>БУЛ.ЛОМСКО ШОСЕ 49</t>
  </si>
  <si>
    <t>42.72420866897247, 23.304736077591294</t>
  </si>
  <si>
    <t>00357</t>
  </si>
  <si>
    <t>Столична община-район „Нови Искър"</t>
  </si>
  <si>
    <t xml:space="preserve">ул. Искърско дефиле 121 </t>
  </si>
  <si>
    <t>42.80236796613901, 23.342218459925355</t>
  </si>
  <si>
    <t>пл.С.Овчаров №1</t>
  </si>
  <si>
    <t>42.75896597353669, 23.426286804593623</t>
  </si>
  <si>
    <t>район Нови Искър, ул. Искърско дефиле № 273 А</t>
  </si>
  <si>
    <t>42.82366013407241, 23.35390442911924</t>
  </si>
  <si>
    <t>ул. Искърско дефиле 255</t>
  </si>
  <si>
    <t>42.82082073501689, 23.353649878872677</t>
  </si>
  <si>
    <t>УЛ.ИСКЪРСКО ДЕФИЛЕ 275</t>
  </si>
  <si>
    <t>УЛ.ИСКЪРСКО ДЕФИЛЕ 107</t>
  </si>
  <si>
    <t>42.8007998099977, 23.340318321448542</t>
  </si>
  <si>
    <t>ул. Искърско дефиле 253,-1-А</t>
  </si>
  <si>
    <t>42.82052004869851, 23.353749103352023</t>
  </si>
  <si>
    <t>54568</t>
  </si>
  <si>
    <t>Столична община-район „Оборище</t>
  </si>
  <si>
    <t>УЛ.ПОП БОГОМИЛ 2</t>
  </si>
  <si>
    <t>42.703940064693676, 23.32872043339468</t>
  </si>
  <si>
    <t>Столична община-район „Оборище"</t>
  </si>
  <si>
    <t>ул. Оборище № 72, аптека 2</t>
  </si>
  <si>
    <t>42.6935082297338, 23.350978964635072</t>
  </si>
  <si>
    <t>УЛ."СЕРДИКА" 22</t>
  </si>
  <si>
    <t>42.700181114210174, 23.324454123705486</t>
  </si>
  <si>
    <t>ул. Тракия № 2, магазин Фрешмаркет</t>
  </si>
  <si>
    <t>42.6986930228637, 23.340293056802</t>
  </si>
  <si>
    <t>ул. Св. Св. Кирил и Методий 78</t>
  </si>
  <si>
    <t>42.70270507664523, 23.324399812005755</t>
  </si>
  <si>
    <t>ул. Драговица № 9, ДКЦ Вита</t>
  </si>
  <si>
    <t>42.69606937829797, 23.354257031992773</t>
  </si>
  <si>
    <t>БАЧО КИРО, 4</t>
  </si>
  <si>
    <t>42.69855933601149, 23.32696113626971</t>
  </si>
  <si>
    <t>район Оборище, бул. Васил Левски № 144</t>
  </si>
  <si>
    <t>42.70340286283197, 23.33351200888736</t>
  </si>
  <si>
    <t>пл. Васил Левски 1</t>
  </si>
  <si>
    <t>42.78937745332801, 23.30405683526489</t>
  </si>
  <si>
    <t>бул. „Васил Левски“ 126</t>
  </si>
  <si>
    <t>42.70121898316148, 23.334143064109654</t>
  </si>
  <si>
    <t>ул. Шипка № 43</t>
  </si>
  <si>
    <t>42.69271450816619, 23.343929729617287</t>
  </si>
  <si>
    <t>УЛ."ВЕСЛЕЦ" 4</t>
  </si>
  <si>
    <t>42.69827902701324, 23.326035740783677</t>
  </si>
  <si>
    <t>ул. Чаталджа № 13</t>
  </si>
  <si>
    <t>42.699647303229646, 23.336102560838885</t>
  </si>
  <si>
    <t>УЛ.ЕКЗАРХ ЙОСИФ 53</t>
  </si>
  <si>
    <t>42.70037095992743, 23.32587715304636</t>
  </si>
  <si>
    <t>ул. Екзарх Йосиф № 29</t>
  </si>
  <si>
    <t>42.70017179354061, 23.323032489682387</t>
  </si>
  <si>
    <t>БУЛ.МАДРИД 40</t>
  </si>
  <si>
    <t>42.69651332355263, 23.35130494937681</t>
  </si>
  <si>
    <t>УЛ.ОБОРИЩЕ 131</t>
  </si>
  <si>
    <t>42.69321202232177, 23.354623189433152</t>
  </si>
  <si>
    <t>бул. Мадрид 9</t>
  </si>
  <si>
    <t>42.696318669126505, 23.348135584961444</t>
  </si>
  <si>
    <t>УЛ.ОБОРИЩЕ 97</t>
  </si>
  <si>
    <t>42.693715087785826, 23.350700181229357</t>
  </si>
  <si>
    <t>бул. Княз Дондуков-Корсаков № 34, вх. Б</t>
  </si>
  <si>
    <t>42.698268735856345, 23.331803993594505</t>
  </si>
  <si>
    <t>БУЛ.АЛЕКСАНДЪР ДОНДУКОВ11</t>
  </si>
  <si>
    <t>42.69810489078756, 23.32729182785545</t>
  </si>
  <si>
    <t>БУЛ. КНЯЗ АЛ.ДОНДУКОВ 91-93</t>
  </si>
  <si>
    <t>42.699176553905566, 23.338198293713322</t>
  </si>
  <si>
    <t>УЛ.ОБОРИЩЕ 72</t>
  </si>
  <si>
    <t>42.69348160010836, 23.3511749561498</t>
  </si>
  <si>
    <t>БУЛ.ЯНКО САКЪЗОВ 76</t>
  </si>
  <si>
    <t>42.69615230221401, 23.34528732196854</t>
  </si>
  <si>
    <t>бул. Княз Александър Дондуков-Корсаков № 45</t>
  </si>
  <si>
    <t>42.69836671361944, 23.33275625651039</t>
  </si>
  <si>
    <t>бул. Кн. Ал. Дондуков  34 В</t>
  </si>
  <si>
    <t>42.69827573917774, 23.33180023791489</t>
  </si>
  <si>
    <t>БУЛ.МАРИЯ ЛУИЗА 2 ,В ПЕШЕХОДНИЯ ПОДЛЕЗ</t>
  </si>
  <si>
    <t>42.69807492959403, 23.322403518205675</t>
  </si>
  <si>
    <t>БУЛ.СИТНЯКОВО,ТЪРГОВСКИ ЦЕНТЪР СЕРДИКА</t>
  </si>
  <si>
    <t>42.692207816705235, 23.35471170362411</t>
  </si>
  <si>
    <t>ул. Черковна № 51</t>
  </si>
  <si>
    <t>42.694278093625115, 23.35175557104065</t>
  </si>
  <si>
    <t>ул. Поп Богомил № 25</t>
  </si>
  <si>
    <t>42.7033927418834, 23.32569571403793</t>
  </si>
  <si>
    <t>Столична община-район „Оборище“</t>
  </si>
  <si>
    <t>ул.Петра 6-8</t>
  </si>
  <si>
    <t>42.701152065664395, 23.337322219043045</t>
  </si>
  <si>
    <t>Бул. Янко Сакъзов №10</t>
  </si>
  <si>
    <t>42.696518126892975, 23.336699599805154</t>
  </si>
  <si>
    <t>ул. Самоковско шосе № 38</t>
  </si>
  <si>
    <t>42.62805708519759, 23.407375099076965</t>
  </si>
  <si>
    <t>УЛ.ПЕТРА 2</t>
  </si>
  <si>
    <t>42.700607030095426, 23.337519542566845</t>
  </si>
  <si>
    <t>54571</t>
  </si>
  <si>
    <t>Столична община-район „Овча купел"</t>
  </si>
  <si>
    <t>ж.к. "Овча купел" 2, кв. 18, ул. "Фридрих Г</t>
  </si>
  <si>
    <t>42.68619473475961, 23.246430991097558</t>
  </si>
  <si>
    <t>ул. Любляна 38</t>
  </si>
  <si>
    <t>42.671296708480206, 23.259055032025948</t>
  </si>
  <si>
    <t>бул. „Президент Линкълн“ БЛ.18</t>
  </si>
  <si>
    <t>42.684624044441286, 23.240707016639067</t>
  </si>
  <si>
    <t>ул. Боряна № 32</t>
  </si>
  <si>
    <t>42.67466805815464, 23.260252632811763</t>
  </si>
  <si>
    <t>ул. „Дон“ 1А, 1614 кв. Горна баня</t>
  </si>
  <si>
    <t>42.67761219021202, 23.236395335299374</t>
  </si>
  <si>
    <t>ул. Народно хоро № 11</t>
  </si>
  <si>
    <t>42.680057525693286, 23.26565735836423</t>
  </si>
  <si>
    <t>ул. Иван Радоев 23</t>
  </si>
  <si>
    <t>42.67747215800919, 23.257535419930814</t>
  </si>
  <si>
    <t>район Овча Купел, бул. Президент Линкълн № 114</t>
  </si>
  <si>
    <t>42.6838033346289, 23.241757857349874</t>
  </si>
  <si>
    <t>ул.Маестро Къв №54</t>
  </si>
  <si>
    <t>42.682200431243636, 23.263881193777898</t>
  </si>
  <si>
    <t>жк Овча купел, бл. 508, вх. Д</t>
  </si>
  <si>
    <t>42.68816724604651, 23.2553111833674</t>
  </si>
  <si>
    <t>жк Овча купел, бл. 527, вх. В</t>
  </si>
  <si>
    <t>42.689583038660196, 23.25494694758936</t>
  </si>
  <si>
    <t>БУЛ.ОВЧА КУПЕЛ 27</t>
  </si>
  <si>
    <t>42.67641342993151, 23.26796262079638</t>
  </si>
  <si>
    <t>ж.к. Овча купел, бл. 602, вх. Б</t>
  </si>
  <si>
    <t>42.68501030325236, 23.267197173787398</t>
  </si>
  <si>
    <t>кв Горна баня, ул Урал № 1</t>
  </si>
  <si>
    <t>42.677329159810085, 23.23795243467484</t>
  </si>
  <si>
    <t>ж.к.Овча Купел 1, ул. Монтевидео № 47</t>
  </si>
  <si>
    <t>42.686902456129076, 23.255164968144094</t>
  </si>
  <si>
    <t>ЖК.ОВЧА КУПЕЛ 2 БЛ44</t>
  </si>
  <si>
    <t>42.686219626617415, 23.24639209907303</t>
  </si>
  <si>
    <t>Ж.К. ОВЧА КУПЕЛ БЛОК 527,ВХОД Д</t>
  </si>
  <si>
    <t>42.689576461694195, 23.254950397928212</t>
  </si>
  <si>
    <t>ул. Любляна № 38, вх. В</t>
  </si>
  <si>
    <t>42.67125332214389, 23.258969201341337</t>
  </si>
  <si>
    <t>УЛ.ЛЮБЛЯНА 36</t>
  </si>
  <si>
    <t>42.67151184980061, 23.259878359778877</t>
  </si>
  <si>
    <t xml:space="preserve">ул.Кукуряк 3 </t>
  </si>
  <si>
    <t>42.68315184395116, 23.267599670843076</t>
  </si>
  <si>
    <t>Бул.Монтевидео 37</t>
  </si>
  <si>
    <t>42.68533678156414, 23.255592251404778</t>
  </si>
  <si>
    <t>БУЛ.НИКОЛА ПЕТКОВ 52</t>
  </si>
  <si>
    <t>42.665901803430906, 23.25947764291723</t>
  </si>
  <si>
    <t>ж.к. Овча купел, бл. 431, вх. А, магазин 6</t>
  </si>
  <si>
    <t>42.68969400990819, 23.24991164526626</t>
  </si>
  <si>
    <t>59392</t>
  </si>
  <si>
    <t>Столична община-район „Подуя"</t>
  </si>
  <si>
    <t>ул. Клисура 20</t>
  </si>
  <si>
    <t>42.70735824635475, 23.352881259121425</t>
  </si>
  <si>
    <t>жк.Х. Димитър ул. Цанко Дюстабанов № 3</t>
  </si>
  <si>
    <t>42.70505598616648, 23.344757517108658</t>
  </si>
  <si>
    <t>ул. „Цар Шишман“ 17</t>
  </si>
  <si>
    <t>42.6915467886143, 23.33009547396237</t>
  </si>
  <si>
    <t>ул. „Скайлер“ 41, 1510 ж.к. Хаджи Димитър</t>
  </si>
  <si>
    <t>42.70644785605058, 23.34869868976222</t>
  </si>
  <si>
    <t>ул. Клисура № 15</t>
  </si>
  <si>
    <t>42.70671982607663, 23.3525021254571</t>
  </si>
  <si>
    <t xml:space="preserve">жк Хаджи Димитър ул.Васил Кънчев 26 </t>
  </si>
  <si>
    <t>42.70944020612586, 23.356290398834137</t>
  </si>
  <si>
    <t>ул. Макгахан бл 69</t>
  </si>
  <si>
    <t>42.7074720926078, 23.350840935200157</t>
  </si>
  <si>
    <t>ХАДЖИ ДИМИТЪР,УЛ.ВАСИЛ ПЕТЛЕШКОВ 39</t>
  </si>
  <si>
    <t>42.70381638278074, 23.34624100503239</t>
  </si>
  <si>
    <t>КВ.СУХА РЕКА ,УЛ.АЛЕКСАНДЪР ЕКЗАРХ 45</t>
  </si>
  <si>
    <t>42.70239302835809, 23.35953954539291</t>
  </si>
  <si>
    <t>ЖК.ЛЕВСКИ В ,БЛ. 6, ВХ. Д , МАГ2</t>
  </si>
  <si>
    <t>42.70954119651732, 23.378782715022034</t>
  </si>
  <si>
    <t>ЖК.СУХАТА РЕКА ,БЛ224,ВХ.В</t>
  </si>
  <si>
    <t>42.69999487857557, 23.35986180291769</t>
  </si>
  <si>
    <t>ЖК.ХАДЖИ ДИМИТЪР БЛ129</t>
  </si>
  <si>
    <t>42.70823017905033, 23.352020461778146</t>
  </si>
  <si>
    <t>ЖК.ХАДЖИ ДИМИТЪР УЛ.БАБА ВИда 29</t>
  </si>
  <si>
    <t>42.70901992908008, 23.355653091963127</t>
  </si>
  <si>
    <t>ул. Тодорини кукли 47</t>
  </si>
  <si>
    <t>42.7044710638325, 23.366495366579166</t>
  </si>
  <si>
    <t>Столична община-район „Подуя“</t>
  </si>
  <si>
    <t xml:space="preserve"> Левски В бл.9 София</t>
  </si>
  <si>
    <t>42.709964582938554, 23.381326488034375</t>
  </si>
  <si>
    <t>Ж.К.ЛЕВСКИ В, БУЛ.ВЛАДИМИР ВАЗОВ 66</t>
  </si>
  <si>
    <t>42.71004225293758, 23.37932738786189</t>
  </si>
  <si>
    <t>ж.к. Левски В, бл. 18 А</t>
  </si>
  <si>
    <t>42.7096251737258, 23.386488082849237</t>
  </si>
  <si>
    <t>район Подуя, ж.к. Хаджи Димитър, ул. Скайлер № 41</t>
  </si>
  <si>
    <t>42.70644463485671, 23.34869084263293</t>
  </si>
  <si>
    <t>УЛ.МАКГАХАН 51</t>
  </si>
  <si>
    <t>42.707048084728015, 23.35050825766344</t>
  </si>
  <si>
    <t>ж.к. Левски В, бл. 10, вх. Д</t>
  </si>
  <si>
    <t>42.710089855461895, 23.38322788314978</t>
  </si>
  <si>
    <t>ж.к. Сухата река, бул. Владимир Вазов № 20, Супермаркет Билла, аптека 2</t>
  </si>
  <si>
    <t>42.702215078771644, 23.353773757779273</t>
  </si>
  <si>
    <t>Ж.К. СУХА РЕКА-ЗАПАД БЛОК 225 ВХОД Г</t>
  </si>
  <si>
    <t>42.701180551864354, 23.359761983100228</t>
  </si>
  <si>
    <t>ул. Емануил Васкидович № 40</t>
  </si>
  <si>
    <t>42.70136072704668, 23.369097999805145</t>
  </si>
  <si>
    <t>ж.к. Суха река-запад, бл. 225</t>
  </si>
  <si>
    <t>42.70135561125439, 23.359723539518722</t>
  </si>
  <si>
    <t>Ж.К.СУХА РЕКА,  БЛ.225, ВХ.Г</t>
  </si>
  <si>
    <t>42.70130382841951, 23.359733555524233</t>
  </si>
  <si>
    <t>Ж.К.СУХА РЕКА, БУЛ.БОТЕВГРАДСКО ШОСЕ  БЛ.6, ВХ.Е</t>
  </si>
  <si>
    <t>42.69974787761128, 23.37061065214892</t>
  </si>
  <si>
    <t>ж-к ЛЕВСКИ-Г  бл.8 вх.Б</t>
  </si>
  <si>
    <t>42.71321935745068, 23.37720934810565</t>
  </si>
  <si>
    <t>ул. Емануил Васкидович № 51, ДКЦ</t>
  </si>
  <si>
    <t>42.701660836952904, 23.36940780953592</t>
  </si>
  <si>
    <t>ж.к. Хаджи Димитър, ул. Резбарска № 7 Б, хипермаркет Кауфланд</t>
  </si>
  <si>
    <t>42.71344984125217, 23.354013183466364</t>
  </si>
  <si>
    <t>70826</t>
  </si>
  <si>
    <t>Столична община-район „Сердика"</t>
  </si>
  <si>
    <t>бул. Мария Луиза 191 ДКЦ 7</t>
  </si>
  <si>
    <t>42.71233752139763, 23.315343721778916</t>
  </si>
  <si>
    <t>ул. Скопие 1 Хипермаркет Кауфланд</t>
  </si>
  <si>
    <t>42.71111819183952, 23.30273166259977</t>
  </si>
  <si>
    <t>ул. Мара Бува 22</t>
  </si>
  <si>
    <t>42.71914613905873, 23.340033185815972</t>
  </si>
  <si>
    <t>КВ.ОРЛАНДОВЦИ, УЛ.ЖЕЛЕЗОПЪТНА 15</t>
  </si>
  <si>
    <t>42.718084510724076, 23.342767856122848</t>
  </si>
  <si>
    <t>бул. Христо Ботев № 145</t>
  </si>
  <si>
    <t>42.70756663612812, 23.31783504079643</t>
  </si>
  <si>
    <t>бул. Христо Ботев 122, аптека 1</t>
  </si>
  <si>
    <t>42.70665554818867, 23.318040106362336</t>
  </si>
  <si>
    <t>бул. Лазар Михайлов № 95</t>
  </si>
  <si>
    <t>42.74304087636589, 23.346061571469914</t>
  </si>
  <si>
    <t>бул. Княгиня Мария Луиза № 127</t>
  </si>
  <si>
    <t>42.70787088515515, 23.32265395431973</t>
  </si>
  <si>
    <t>УЛ.КОЗЛОДУЙ 69</t>
  </si>
  <si>
    <t>42.706947650806654, 23.32461516270553</t>
  </si>
  <si>
    <t>бул. Христо Ботев 157</t>
  </si>
  <si>
    <t>42.71003636065434, 23.318243350878788</t>
  </si>
  <si>
    <t>бул. Княгиня Мария Луиза №35</t>
  </si>
  <si>
    <t>42.700893575846536, 23.32240411788102</t>
  </si>
  <si>
    <t>БУЛ.СЛИВНИЦА 241</t>
  </si>
  <si>
    <t>42.70513674331071, 23.325460151026544</t>
  </si>
  <si>
    <t>УЛ.КЕСТЕН 32</t>
  </si>
  <si>
    <t>42.715906313892894, 23.342743764934287</t>
  </si>
  <si>
    <t>УЛ.ОПЪЛЧЕНСКА БЛ.41А</t>
  </si>
  <si>
    <t>42.71024461806135, 23.313628145523936</t>
  </si>
  <si>
    <t>УЛ.ГЕРАЛ СТОЛЕТОВ 70</t>
  </si>
  <si>
    <t>42.710122451635854, 23.3084853886575</t>
  </si>
  <si>
    <t>БУЛ.ЛАЗАР МИХАЙЛОВ 70</t>
  </si>
  <si>
    <t>42.739279731821554, 23.344077642121036</t>
  </si>
  <si>
    <t>бул. Княгиня Мария Луиза № 36, вх. А</t>
  </si>
  <si>
    <t>42.70227495673802, 23.32325788855865</t>
  </si>
  <si>
    <t>Столична община-район „Сердика“</t>
  </si>
  <si>
    <t>УЛ.ТЕМЕНУГА 1А</t>
  </si>
  <si>
    <t>42.68089509091374, 23.373475686058057</t>
  </si>
  <si>
    <t>БУЛ.СТОЛЕТОВ 104</t>
  </si>
  <si>
    <t>42.71238933912221, 23.313072653853943</t>
  </si>
  <si>
    <t>БУЛ.СТОЛЕТОВ 108</t>
  </si>
  <si>
    <t>42.71277036697464, 23.313210975994632</t>
  </si>
  <si>
    <t>жк.Банишора,ул.Равидовиш 33</t>
  </si>
  <si>
    <t>42.71296153428468, 23.314703062551434</t>
  </si>
  <si>
    <t>бул. Сливница 58, Търговски център Илинден</t>
  </si>
  <si>
    <t>42.71040351198476, 23.29223899085895</t>
  </si>
  <si>
    <t xml:space="preserve">ЖК.БАНИШОРА БЛ.41, ВХ.А </t>
  </si>
  <si>
    <t>42.710236734583866, 23.313496717283478</t>
  </si>
  <si>
    <t>ЖК.БАНИШОРА,УЛ. ИВАН ТУРГЕВ</t>
  </si>
  <si>
    <t>42.71158133442294, 23.311556858016008</t>
  </si>
  <si>
    <t>бул. Сливница 237</t>
  </si>
  <si>
    <t>42.705183327393115, 23.32478982440254</t>
  </si>
  <si>
    <t>70832</t>
  </si>
  <si>
    <t>Столична община-район „Слатина"</t>
  </si>
  <si>
    <t>ул. Николай Коперник № 9, ДКЦ 22</t>
  </si>
  <si>
    <t>42.677737403474914, 23.3599553453465</t>
  </si>
  <si>
    <t>бул. Асен Йорданов №7, Хипермаркет Кауфланд-Слатина</t>
  </si>
  <si>
    <t>42.67474545994342, 23.382902335695256</t>
  </si>
  <si>
    <t>ул. Коста Лулчев № 4 А</t>
  </si>
  <si>
    <t>42.6761436257677, 23.359851579661072</t>
  </si>
  <si>
    <t>Редута, ул. Атанас Узунов 24</t>
  </si>
  <si>
    <t>42.69093891730728, 23.363553646492786</t>
  </si>
  <si>
    <t>ВЕЛЧО АТАНАСОВ 44</t>
  </si>
  <si>
    <t>42.69051114765794, 23.35865730505641</t>
  </si>
  <si>
    <t>ул. Каймакчалан 27 партер</t>
  </si>
  <si>
    <t>42.69190416822467, 23.356773784522556</t>
  </si>
  <si>
    <t>ЖК.СЛАТИНА ,УЛ.ИВА ДИМИТРОВ -КУКЛАТА 4</t>
  </si>
  <si>
    <t>42.68012248025779, 23.371475850943927</t>
  </si>
  <si>
    <t>ул. Атанас Узунов № 30</t>
  </si>
  <si>
    <t>42.690255333821256, 23.36371159955364</t>
  </si>
  <si>
    <t>УЛ.ВЕЛЧО АТАНАСОВ 53</t>
  </si>
  <si>
    <t>42.689341468725836, 23.3582392097197</t>
  </si>
  <si>
    <t>УЛ. КОБИЛИНО БРАНИЩЕ 19</t>
  </si>
  <si>
    <t>42.694235689330725, 23.360017598688135</t>
  </si>
  <si>
    <t>УЛ.БОРИС ХРИСТОВ 4, МАГ. 1,7</t>
  </si>
  <si>
    <t>42.68437266775036, 23.354443757940594</t>
  </si>
  <si>
    <t>УЛ."НИКОЛАЙ КОПЕРНИК" 22</t>
  </si>
  <si>
    <t>42.67941493059187, 23.36131417657079</t>
  </si>
  <si>
    <t>УЛ. ГЕО МИЛЕВ 35</t>
  </si>
  <si>
    <t>42.684247631857964, 23.360037835421615</t>
  </si>
  <si>
    <t>ул. Борис Христов № 2 А</t>
  </si>
  <si>
    <t>42.68400417793035, 23.353764311579212</t>
  </si>
  <si>
    <t>ул. „Гео Милев“ 34</t>
  </si>
  <si>
    <t>42.68282224625906, 23.363417361962906</t>
  </si>
  <si>
    <t>ул. „Сирак Скитник“ 9А, 1111 Гео Милев</t>
  </si>
  <si>
    <t>42.684522237713445, 23.353979486553882</t>
  </si>
  <si>
    <t>БУЛ.ХРИСТОФОР КОЛУМБ 1,ЛЕТИШЕ СОФИЯ</t>
  </si>
  <si>
    <t>42.69019123683146, 23.412906532780593</t>
  </si>
  <si>
    <t>УЛ.КОСТА ЛУЛЧЕВ 52,ТЪРГОВСКИ ЦЕНТЪР</t>
  </si>
  <si>
    <t>42.67948218653887, 23.36770661586907</t>
  </si>
  <si>
    <t>ЖК.РЕДУТА,УЛ.ВЕЛЧО АТАНАСОВ27</t>
  </si>
  <si>
    <t>42.69293139905173, 23.35992461445874</t>
  </si>
  <si>
    <t>Столична община-район „Слатина“</t>
  </si>
  <si>
    <t>ж.к. Христо Смирнски, ул. Слатинска № 101</t>
  </si>
  <si>
    <t>42.680728201837816, 23.372343963679306</t>
  </si>
  <si>
    <t>УЛ.АТАНАС УЗУНОВ 38</t>
  </si>
  <si>
    <t>42.689692268243704,23.36403361081227</t>
  </si>
  <si>
    <t>БУЛ.АЛЕКСАНДЪР ДОНДУКОВ 44</t>
  </si>
  <si>
    <t>42.6896904084917, 23.364035368469256</t>
  </si>
  <si>
    <t>Улица "Николай Коперник 21"</t>
  </si>
  <si>
    <t>42.67947289578291, 23.360954220234976</t>
  </si>
  <si>
    <t>ул. Теменуга 2 Б</t>
  </si>
  <si>
    <t>42.681204260862984, 23.37267843744583</t>
  </si>
  <si>
    <t>УЛ. СТЕФАН СТАМБОЛОВ 2</t>
  </si>
  <si>
    <t>42.70693737791955, 23.147620102213605</t>
  </si>
  <si>
    <t>Столична община-район „Средец"</t>
  </si>
  <si>
    <t>УЛ.ЛЮБЕН КАРАВЕЛОВ 30</t>
  </si>
  <si>
    <t>42.68705487492692, 23.328567625305123</t>
  </si>
  <si>
    <t>ул.Иван Асен II № 21</t>
  </si>
  <si>
    <t>42.689570409388246, 23.343107593215183</t>
  </si>
  <si>
    <t>УЛ.ЛЮБЕН КАРАВЕЛОВ 18</t>
  </si>
  <si>
    <t>42.68783546020243, 23.330303865889814</t>
  </si>
  <si>
    <t>УЛ. СЛАВЯНСКА 3А</t>
  </si>
  <si>
    <t>42.693510110535954, 23.328430891604572</t>
  </si>
  <si>
    <t>ул. Фритьоф Нансен № 35</t>
  </si>
  <si>
    <t>42.68503650546322, 23.3213011311535</t>
  </si>
  <si>
    <t>УЛ.ДОБРУДЖА 15</t>
  </si>
  <si>
    <t>42.68496885393653, 23.32125932039713</t>
  </si>
  <si>
    <t>ул. „Иван Денкоглу“ 34</t>
  </si>
  <si>
    <t>42.693691838295976, 23.32091509325981+W531:W559</t>
  </si>
  <si>
    <t>пл. „Петко Р. Славейков“ 7</t>
  </si>
  <si>
    <t>42.6920590879452,23.32445371435176</t>
  </si>
  <si>
    <t>БУЛ.ФРИТИОФ НАНСЕН 11</t>
  </si>
  <si>
    <t>42.68745251032083, 23.321691791176534</t>
  </si>
  <si>
    <t>БУЛ.ЦАР ОСВОБОДИТЕЛ 22,ПОДЛЕЗ</t>
  </si>
  <si>
    <t>42.69306045243989, 23.33414934140468</t>
  </si>
  <si>
    <t>УЛ.ИВАН АСЕН II 16</t>
  </si>
  <si>
    <t>42.69007073967966, 23.340576820342793</t>
  </si>
  <si>
    <t>УЛ.САН СТЕФАНО 22</t>
  </si>
  <si>
    <t>42.69222715605541, 23.338118760922523</t>
  </si>
  <si>
    <t>УЛ. РАЧО ДИМЧЕВ 10</t>
  </si>
  <si>
    <t>42.69063978625729, 23.32334133457362</t>
  </si>
  <si>
    <t xml:space="preserve">ул.Г.С.Раковски 151 </t>
  </si>
  <si>
    <t>42.69139357541463, 23.32517393946281</t>
  </si>
  <si>
    <t>ул. Цар Асен № 79</t>
  </si>
  <si>
    <t>42.6871711378927, 23.31712873995965</t>
  </si>
  <si>
    <t>ул. Любен Каравелов 74</t>
  </si>
  <si>
    <t>42.68520900999702, 23.32258404953557</t>
  </si>
  <si>
    <t>ул. Христо Белчев 1, аптека 2</t>
  </si>
  <si>
    <t>42.69461340243578, 23.321847186295</t>
  </si>
  <si>
    <t>ул. Цар Иван Асен II № 29</t>
  </si>
  <si>
    <t>42.68911862451157, 23.344528333809656</t>
  </si>
  <si>
    <t>ул. Г. С. Раковски № 203</t>
  </si>
  <si>
    <t>42.68502013984875, 23.323391804702748</t>
  </si>
  <si>
    <t>ул. Цар Иван Асен 2 №95</t>
  </si>
  <si>
    <t>42.68624351042562, 23.34964614877762</t>
  </si>
  <si>
    <t>БУЛ.ВАСИЛ ЛЕВСКИ 100Б</t>
  </si>
  <si>
    <t>42.697510238663604, 23.335240492932517</t>
  </si>
  <si>
    <t>УЛ.ГРАФ ИГНАТИЕВ 52-54</t>
  </si>
  <si>
    <t>42.68888252499462, 23.327747549084922</t>
  </si>
  <si>
    <t>УЛ.ГРАФ ИГНАТИЕВ 40</t>
  </si>
  <si>
    <t>42.690036674893356, 23.32639250458901</t>
  </si>
  <si>
    <t>ПЛ.СЛАВЕЙКОВ 7</t>
  </si>
  <si>
    <t>42.69206947218309, 23.324478976977865</t>
  </si>
  <si>
    <t>ул. Цар Иван Асен II № 42</t>
  </si>
  <si>
    <t>42.68935574342948, 23.343216323616925</t>
  </si>
  <si>
    <t>ул. Граф Игнатиев 13 А</t>
  </si>
  <si>
    <t>42.69270259530687, 23.323676809795195</t>
  </si>
  <si>
    <t>БУЛ.ВАСИЛ ЛЕВСКИ 98</t>
  </si>
  <si>
    <t>42.697086708052154, 23.335465384961513</t>
  </si>
  <si>
    <t>ул. Цар Иван Асен II № 30</t>
  </si>
  <si>
    <t>42.68965221175091, 23.341958632831677</t>
  </si>
  <si>
    <t>бул. Витоша № 35</t>
  </si>
  <si>
    <t>42.69275095086214, 23.320371376791027</t>
  </si>
  <si>
    <t>УЛ.ЦАР ИВАН ШИШМАН 25</t>
  </si>
  <si>
    <t>42.69045058548217, 23.329096697495533</t>
  </si>
  <si>
    <t>70857</t>
  </si>
  <si>
    <t>Столична община-район „Студентски"</t>
  </si>
  <si>
    <t>УЛ. АКАД. СТЕФАН МЛАДЕНОВ 8</t>
  </si>
  <si>
    <t>42.652320230452666, 23.347217078825548</t>
  </si>
  <si>
    <t>кв.Витоша, ул. проф. Христо Вакарелски 11,бл.3-4</t>
  </si>
  <si>
    <t>42.65533240895311, 23.341272253675722</t>
  </si>
  <si>
    <t>ул. „Йордан Йосифов“ 4, 1700 Студентски Комплекс</t>
  </si>
  <si>
    <t>42.65383454635987, 23.346045799064832</t>
  </si>
  <si>
    <t>ПЛОВДИВСКО ПОЛЕ 15</t>
  </si>
  <si>
    <t>42.658262915365874, 23.363313479912318</t>
  </si>
  <si>
    <t>ул. Софийско поле 2</t>
  </si>
  <si>
    <t>42.652950651658585, 23.361714232249057</t>
  </si>
  <si>
    <t>жк.Мусагеница, бл.106</t>
  </si>
  <si>
    <t>42.66071048465025, 23.366684394691607</t>
  </si>
  <si>
    <t>УЛ."АКАД.БОРИС СТЕФАНОВ" 17</t>
  </si>
  <si>
    <t>42.649616059781756, 23.341936848753036</t>
  </si>
  <si>
    <t>УЛ."ВИСАРИОН БЕЛИНСКИ" 25А</t>
  </si>
  <si>
    <t>42.653534463139266, 23.343351892906107</t>
  </si>
  <si>
    <t>жк. Дървеница, бл. 17, вх. Б</t>
  </si>
  <si>
    <t>42.654276578285305, 23.36380370991789</t>
  </si>
  <si>
    <t>район „Студентски“, бул. “Климент Охридски” No24</t>
  </si>
  <si>
    <t>42.65137815507545, 23.3594007161161</t>
  </si>
  <si>
    <t xml:space="preserve">ул. Стефан Младенов  № 8, Студентска поликлиника </t>
  </si>
  <si>
    <t>42.652375033236815, 23.346707491728697</t>
  </si>
  <si>
    <t>район Студенски, бул. Г. М. Димитров № 77</t>
  </si>
  <si>
    <t>42.65896184103459, 23.34701555252181</t>
  </si>
  <si>
    <t>бул. „Доктор Г. М. Димитров“ 57</t>
  </si>
  <si>
    <t>42.66179664776268, 23.355013660769465</t>
  </si>
  <si>
    <t>ул. Проф. д-р. Иван Странски № 20, хипермаркет Кауфланд-Малинова долина</t>
  </si>
  <si>
    <t>42.64192921087822, 23.336122490448368</t>
  </si>
  <si>
    <t>ж.к. Мусагеница, ул. Боян дановски № 11, Супермаркет Т-маркет</t>
  </si>
  <si>
    <t>42.66490469138115, 23.362453189871577</t>
  </si>
  <si>
    <t>Столична община-район „Студентски“</t>
  </si>
  <si>
    <t xml:space="preserve"> Мусагеница, бл. 107, маг. 3</t>
  </si>
  <si>
    <t>42.66445222495673, 23.36377013601588</t>
  </si>
  <si>
    <t>ул. "Дъбница" бл11 вх Г</t>
  </si>
  <si>
    <t>42.65537860240826, 23.360826296240283</t>
  </si>
  <si>
    <t>„Проф. д-р Иван Странски“ БЛ.60</t>
  </si>
  <si>
    <t>42.64270862246708, 23.34112394583225</t>
  </si>
  <si>
    <t xml:space="preserve">Столична община-район „Студентски“ </t>
  </si>
  <si>
    <t>ул. Баку № 5 Б</t>
  </si>
  <si>
    <t>42.65741197878052, 23.35311672658277</t>
  </si>
  <si>
    <t xml:space="preserve">УЛ.ОСМИ ДЕКЕМВРИ ПАВИЛИОН </t>
  </si>
  <si>
    <t>42.65198760773511, 23.345619172585508</t>
  </si>
  <si>
    <t>ул. Околовръстен път № 199 А</t>
  </si>
  <si>
    <t>42.63302815081189, 23.33564102985325</t>
  </si>
  <si>
    <t>Столична община-район „Триадица"</t>
  </si>
  <si>
    <t>ж.к. Гоце Делчев, ул. Костенски водопад БЛ.242, ВХ.1</t>
  </si>
  <si>
    <t>42.664393049849714, 23.2965385884869</t>
  </si>
  <si>
    <t>бул. България № 55, Билла Маркет Мотописта, магазин А1+А2</t>
  </si>
  <si>
    <t>42.66515253282271, 23.289517988129504</t>
  </si>
  <si>
    <t>ул.Костенски водопад 65</t>
  </si>
  <si>
    <t>42.664343906400696, 23.297853437721468</t>
  </si>
  <si>
    <t>ул. „Здраве“ 21, 1463 Иван Вазов</t>
  </si>
  <si>
    <t>42.68308222207604, 23.312619501527813</t>
  </si>
  <si>
    <t>район Триадица, ул. Деян Белишки № 58</t>
  </si>
  <si>
    <t>42.6605312582814, 23.299585759034233</t>
  </si>
  <si>
    <t>ж.к. Манастирски ливади, бл. 99, партер Мед</t>
  </si>
  <si>
    <t>42.658512441804326, 23.29743874891814</t>
  </si>
  <si>
    <t>ул. Нишава 50</t>
  </si>
  <si>
    <t>42.677714759690744, 23.291855458508252</t>
  </si>
  <si>
    <t>бул. „Христо Ботев“ 40</t>
  </si>
  <si>
    <t>42.69399545178612, 23.315277254747844</t>
  </si>
  <si>
    <t>кв.Иван Вазов, ул.Краище,бл.37</t>
  </si>
  <si>
    <t>42.676941946457994, 23.305912313024816</t>
  </si>
  <si>
    <t>УЛ. НИШАВА 131</t>
  </si>
  <si>
    <t>42.6719646947097, 23.300381436484855</t>
  </si>
  <si>
    <t>ул. Хайдушка гора бл. 114</t>
  </si>
  <si>
    <t>42.67205950530838, 23.296716738500415</t>
  </si>
  <si>
    <t>УЛ.КОСТЕНСКИ ВОДОПАД 8А</t>
  </si>
  <si>
    <t>42.66910533039359, 23.302421925492542</t>
  </si>
  <si>
    <t>бул. Арсеналски № 2</t>
  </si>
  <si>
    <t>42.67893228313742, 23.320551966656762</t>
  </si>
  <si>
    <t>ул. Димитър Манов 17</t>
  </si>
  <si>
    <t>42.67967009407593, 23.310318499415967</t>
  </si>
  <si>
    <t>УЛ.ЦАР АСЕН 39</t>
  </si>
  <si>
    <t>42.69152340600306, 23.318636440199253</t>
  </si>
  <si>
    <t>ул. Деде Агач, бл. 11 А, вх. Г</t>
  </si>
  <si>
    <t>42.676902418272746, 23.301628314182775</t>
  </si>
  <si>
    <t>БУЛ.ВИТОША 156</t>
  </si>
  <si>
    <t>42.6791402444141, 23.310415168374753</t>
  </si>
  <si>
    <t>БУЛ.ЧЕРНИ ВРЪХ 66</t>
  </si>
  <si>
    <t>42.66283009126885, 23.316790609227894</t>
  </si>
  <si>
    <t xml:space="preserve">УЛ.СЛАВОВИЦА 20,1404МОТОПИСТА </t>
  </si>
  <si>
    <t>42.66581537877196, 23.29630760642937</t>
  </si>
  <si>
    <t>район Триадица, ул. Мила Родина № 28</t>
  </si>
  <si>
    <t>42.67757249051808, 23.30003584704211</t>
  </si>
  <si>
    <t>БУЛ.:ВИТОША" 115</t>
  </si>
  <si>
    <t>42.67671113352937, 23.309974396880275</t>
  </si>
  <si>
    <t>ул. Хан Аспарух, 18</t>
  </si>
  <si>
    <t>42.68975133314086, 23.318255478619538</t>
  </si>
  <si>
    <t>УЛ."КОСТЕНСКИ ВОДОПАД" 45</t>
  </si>
  <si>
    <t>42.665695113801135, 23.29975472736964</t>
  </si>
  <si>
    <t>Ж.К.МАНАСТИРСКИ ЛИВАДИ БЛОК 64, БХОД Б</t>
  </si>
  <si>
    <t>42.659990718385835, 23.287770895708846</t>
  </si>
  <si>
    <t>ж.к. Кръстова вада, бул. Черни връх 190</t>
  </si>
  <si>
    <t>42.644633176013365, 23.313554094056837</t>
  </si>
  <si>
    <t>бул. „Петко Ю. Тодоров“ 20</t>
  </si>
  <si>
    <t>42.677170953418944, 23.30277091083322</t>
  </si>
  <si>
    <t>БУЛ.БЪЛГАРИЯ 69 МОЛ БЪЛГАРИЯ</t>
  </si>
  <si>
    <t>42.66423978377115, 23.289338084407696</t>
  </si>
  <si>
    <t>БУЛ.ЧЕРНИ ВРЪХ  100,МАГАЗИН С.026</t>
  </si>
  <si>
    <t>42.65806434545854, 23.31603804414517</t>
  </si>
  <si>
    <t>БУЛ.ЧЕРНИ ВРЪХ 100,МОЛ ПАРАдаЙЗ ЦЕНТЪР</t>
  </si>
  <si>
    <t>42.657974776162845, 23.316049321444826</t>
  </si>
  <si>
    <t>район Триадица, бул. Витоша № 202</t>
  </si>
  <si>
    <t>42.674957746225154, 23.308697411561255</t>
  </si>
  <si>
    <t>УЛ.ДЕЯН БЕЛИШКИ 64</t>
  </si>
  <si>
    <t>42.66000791131746, 23.298943064748975</t>
  </si>
  <si>
    <t>ул. „Риккардо Ваккарини“ 1А</t>
  </si>
  <si>
    <t>42.66647826277032, 23.296800608164542</t>
  </si>
  <si>
    <t>БУЛ.ЧЕРНИ ВРЪХ 77</t>
  </si>
  <si>
    <t>42.64845405265115, 23.31536711509279</t>
  </si>
  <si>
    <t>Ж.К.ГОЦЕ ДЕЛЧЕВ, БУЛ.БЪЛГАРИЯ 51А</t>
  </si>
  <si>
    <t>42.66637114383371, 23.289416887594367</t>
  </si>
  <si>
    <t>кв. Стрелбище улица Нишава 129</t>
  </si>
  <si>
    <t>42.67218878521477, 23.300058074285722</t>
  </si>
  <si>
    <t>БУЛ.ЧЕРНИ ВРЪХ 38А</t>
  </si>
  <si>
    <t>42.6685541857975, 23.3191213305356</t>
  </si>
  <si>
    <t>УЛ."ТВЪРДИШКИ ПРОХОД" 27</t>
  </si>
  <si>
    <t>42.671762455242906, 23.29520165461393</t>
  </si>
  <si>
    <t>бул.Витоша 60</t>
  </si>
  <si>
    <t>42.689371777677195, 23.31888280150364</t>
  </si>
  <si>
    <t xml:space="preserve">ул.Алабин 1 </t>
  </si>
  <si>
    <t>42.69499307254673, 23.315789386952115</t>
  </si>
  <si>
    <t>бул.Черни връх 100 МОЛ Парадайз парте</t>
  </si>
  <si>
    <t>42.6580667398673, 23.31603067497994</t>
  </si>
  <si>
    <t>Столична община-район „Триадица“</t>
  </si>
  <si>
    <t>бул. Гоце Делчев 3</t>
  </si>
  <si>
    <t>42.67804633934981, 23.286085408856536</t>
  </si>
  <si>
    <t>ул. Димитър Манов № 73</t>
  </si>
  <si>
    <t>42.676025450252986, 23.308431179960134</t>
  </si>
  <si>
    <t>бул. Скобелев № 39</t>
  </si>
  <si>
    <t>42.68923118421025, 23.313999111812734</t>
  </si>
  <si>
    <t>ул. Орехова гора 19</t>
  </si>
  <si>
    <t>42.67091133393886, 23.302068660207897</t>
  </si>
  <si>
    <t>бул. Гоце Делчев № 43</t>
  </si>
  <si>
    <t>42.675632292159335, 23.289888343857733</t>
  </si>
  <si>
    <t>бул. Гоце Делчев № 16</t>
  </si>
  <si>
    <t>42.67699616532788, 23.287126933162853</t>
  </si>
  <si>
    <t>ул. Св. Георги Софийски № 3, ДКЦ на ВМА</t>
  </si>
  <si>
    <t>42.684227372299794, 23.303945653459834</t>
  </si>
  <si>
    <t>бул. Гоце Делчев, бл. 22</t>
  </si>
  <si>
    <t>42.67674123011904, 23.287340332111413</t>
  </si>
  <si>
    <t>бул. Гоце Делчев № 102, до вх. Б</t>
  </si>
  <si>
    <t>42.665521991950364, 23.301996915667495</t>
  </si>
  <si>
    <t>ул. Слатинска бл 35 вх В</t>
  </si>
  <si>
    <t>42.689070911793614, 23.37098471099896</t>
  </si>
  <si>
    <t>ул. Червена роза № 50</t>
  </si>
  <si>
    <t>42.669822452357316, 23.295691382226483</t>
  </si>
  <si>
    <t>ж.к. Гоце Делчев, бл. 13 Е, вх. А</t>
  </si>
  <si>
    <t>42.67562873356843, 23.289867075372626</t>
  </si>
  <si>
    <t>жк Стрелбище, бл. 60 А</t>
  </si>
  <si>
    <t>42.675718226357866, 23.299905428729893</t>
  </si>
  <si>
    <t>ул. Княз Борис I 1</t>
  </si>
  <si>
    <t>42.685569174480094, 23.31246595742372</t>
  </si>
  <si>
    <t>БУЛ.СКОБЕЛЕВ 4</t>
  </si>
  <si>
    <t>42.68690944197571, 23.317539683230873</t>
  </si>
  <si>
    <t>ул. Бадемова гора 7</t>
  </si>
  <si>
    <t>42.669393207589316, 23.301853193965158</t>
  </si>
  <si>
    <t>ул. Алабин № 42-44</t>
  </si>
  <si>
    <t>42.69490168358713, 23.320122220322094</t>
  </si>
  <si>
    <t>район Триадица, ул. Нишава № 123, магазин 1</t>
  </si>
  <si>
    <t>42.672769991620385, 23.29921893048719</t>
  </si>
  <si>
    <t>ул. Д-р Сарафов № 7, ДКЦ 14</t>
  </si>
  <si>
    <t>42.67882917369393, 23.3117996471818</t>
  </si>
  <si>
    <t>*</t>
  </si>
  <si>
    <t>BGS27</t>
  </si>
  <si>
    <t>KNL50</t>
  </si>
  <si>
    <t>Трекляно</t>
  </si>
  <si>
    <t>SZR04</t>
  </si>
  <si>
    <t>Братя Даскалови</t>
  </si>
  <si>
    <t>Столична община</t>
  </si>
  <si>
    <t>дейности</t>
  </si>
  <si>
    <t>Отпускане на лекарствени продукти и мед.изделия реимбурсирани от НЗОК</t>
  </si>
  <si>
    <t>Отпускане на лекарствени продукти на ветерани от войните</t>
  </si>
  <si>
    <t>Мировяне</t>
  </si>
  <si>
    <t>42.82399064372565, 23.35390016666641</t>
  </si>
  <si>
    <t>Отпускане на лекарствени продукти на военноинвалиди и военнопострадали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</si>
  <si>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</si>
  <si>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</si>
  <si>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</si>
  <si>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</si>
  <si>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</si>
  <si>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</si>
  <si>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</si>
  <si>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</si>
  <si>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</si>
  <si>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</si>
  <si>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</si>
  <si>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</si>
  <si>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</si>
  <si>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</si>
  <si>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</si>
  <si>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BG</t>
  </si>
  <si>
    <t>Аптека на помощник-фармацевт</t>
  </si>
  <si>
    <t>Аптека на магистър- фармацевт</t>
  </si>
  <si>
    <t>EKАTTE</t>
  </si>
  <si>
    <t>I</t>
  </si>
  <si>
    <t>Бухово</t>
  </si>
  <si>
    <t>Яна</t>
  </si>
  <si>
    <t>Чепинци</t>
  </si>
  <si>
    <t>София</t>
  </si>
  <si>
    <t>42.61830776779877, 25.389150813156757</t>
  </si>
  <si>
    <t>Местоположение на откритите аптеки в Република България според вида на дейностите, които извършват съгласно чл. 227а, ал. 3 от Закона за лекарствените продукти в хуманната 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</si>
</sst>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4" borderId="8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5" borderId="3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1" fillId="3" borderId="48" xfId="0" quotePrefix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1" fillId="4" borderId="40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0" fillId="5" borderId="4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workbookViewId="0">
      <pane ySplit="3" topLeftCell="A4" activePane="bottomLeft" state="frozen"/>
      <selection activeCell="E1" sqref="E1"/>
      <selection pane="bottomLeft" activeCell="D26" sqref="D26:D27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8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8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8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8" ht="15" customHeight="1" thickTop="1" x14ac:dyDescent="0.25">
      <c r="A4" s="152" t="s">
        <v>10</v>
      </c>
      <c r="B4" s="48" t="s">
        <v>11</v>
      </c>
      <c r="C4" s="12">
        <v>2676</v>
      </c>
      <c r="D4" s="48" t="s">
        <v>12</v>
      </c>
      <c r="E4" s="56" t="s">
        <v>13</v>
      </c>
      <c r="F4" s="12" t="s">
        <v>13</v>
      </c>
      <c r="G4" s="110" t="s">
        <v>14</v>
      </c>
      <c r="H4" s="153" t="s">
        <v>15</v>
      </c>
      <c r="I4" s="82"/>
      <c r="J4" s="153">
        <v>1</v>
      </c>
      <c r="K4" s="82">
        <v>1</v>
      </c>
      <c r="L4" s="12"/>
      <c r="M4" s="12">
        <v>1</v>
      </c>
      <c r="N4" s="12">
        <v>1</v>
      </c>
      <c r="O4" s="12"/>
      <c r="P4" s="13"/>
    </row>
    <row r="5" spans="1:18" ht="15" customHeight="1" x14ac:dyDescent="0.25">
      <c r="A5" s="154" t="s">
        <v>10</v>
      </c>
      <c r="B5" s="49" t="s">
        <v>11</v>
      </c>
      <c r="C5" s="14">
        <v>2676</v>
      </c>
      <c r="D5" s="49" t="s">
        <v>12</v>
      </c>
      <c r="E5" s="57" t="s">
        <v>13</v>
      </c>
      <c r="F5" s="14" t="s">
        <v>13</v>
      </c>
      <c r="G5" s="103" t="s">
        <v>16</v>
      </c>
      <c r="H5" s="155" t="s">
        <v>17</v>
      </c>
      <c r="I5" s="79"/>
      <c r="J5" s="155">
        <v>1</v>
      </c>
      <c r="K5" s="79">
        <v>1</v>
      </c>
      <c r="L5" s="14"/>
      <c r="M5" s="14"/>
      <c r="N5" s="14">
        <v>1</v>
      </c>
      <c r="O5" s="14"/>
      <c r="P5" s="15"/>
    </row>
    <row r="6" spans="1:18" ht="15" customHeight="1" x14ac:dyDescent="0.25">
      <c r="A6" s="154" t="s">
        <v>10</v>
      </c>
      <c r="B6" s="49" t="s">
        <v>11</v>
      </c>
      <c r="C6" s="14">
        <v>2676</v>
      </c>
      <c r="D6" s="49" t="s">
        <v>12</v>
      </c>
      <c r="E6" s="57" t="s">
        <v>13</v>
      </c>
      <c r="F6" s="14" t="s">
        <v>13</v>
      </c>
      <c r="G6" s="103" t="s">
        <v>18</v>
      </c>
      <c r="H6" s="155" t="s">
        <v>19</v>
      </c>
      <c r="I6" s="79"/>
      <c r="J6" s="155">
        <v>1</v>
      </c>
      <c r="K6" s="79"/>
      <c r="L6" s="14">
        <v>1</v>
      </c>
      <c r="M6" s="14">
        <v>1</v>
      </c>
      <c r="N6" s="14">
        <v>1</v>
      </c>
      <c r="O6" s="14"/>
      <c r="P6" s="15"/>
    </row>
    <row r="7" spans="1:18" ht="15" customHeight="1" x14ac:dyDescent="0.25">
      <c r="A7" s="154" t="s">
        <v>10</v>
      </c>
      <c r="B7" s="49" t="s">
        <v>11</v>
      </c>
      <c r="C7" s="14">
        <v>2676</v>
      </c>
      <c r="D7" s="49" t="s">
        <v>12</v>
      </c>
      <c r="E7" s="57" t="s">
        <v>13</v>
      </c>
      <c r="F7" s="14" t="s">
        <v>13</v>
      </c>
      <c r="G7" s="103" t="s">
        <v>20</v>
      </c>
      <c r="H7" s="155" t="s">
        <v>21</v>
      </c>
      <c r="I7" s="79"/>
      <c r="J7" s="155">
        <v>1</v>
      </c>
      <c r="K7" s="79">
        <v>1</v>
      </c>
      <c r="L7" s="14"/>
      <c r="M7" s="14">
        <v>1</v>
      </c>
      <c r="N7" s="14">
        <v>1</v>
      </c>
      <c r="O7" s="14">
        <v>1</v>
      </c>
      <c r="P7" s="15">
        <v>1</v>
      </c>
    </row>
    <row r="8" spans="1:18" ht="15" customHeight="1" x14ac:dyDescent="0.25">
      <c r="A8" s="154" t="s">
        <v>10</v>
      </c>
      <c r="B8" s="49" t="s">
        <v>11</v>
      </c>
      <c r="C8" s="14">
        <v>2676</v>
      </c>
      <c r="D8" s="49" t="s">
        <v>12</v>
      </c>
      <c r="E8" s="57" t="s">
        <v>13</v>
      </c>
      <c r="F8" s="14" t="s">
        <v>13</v>
      </c>
      <c r="G8" s="103" t="s">
        <v>22</v>
      </c>
      <c r="H8" s="155" t="s">
        <v>23</v>
      </c>
      <c r="I8" s="79"/>
      <c r="J8" s="155">
        <v>1</v>
      </c>
      <c r="K8" s="79">
        <v>1</v>
      </c>
      <c r="L8" s="14"/>
      <c r="M8" s="14"/>
      <c r="N8" s="14"/>
      <c r="O8" s="14"/>
      <c r="P8" s="15"/>
    </row>
    <row r="9" spans="1:18" ht="15" customHeight="1" x14ac:dyDescent="0.25">
      <c r="A9" s="154" t="s">
        <v>10</v>
      </c>
      <c r="B9" s="49" t="s">
        <v>11</v>
      </c>
      <c r="C9" s="14">
        <v>2676</v>
      </c>
      <c r="D9" s="49" t="s">
        <v>12</v>
      </c>
      <c r="E9" s="57" t="s">
        <v>13</v>
      </c>
      <c r="F9" s="14" t="s">
        <v>13</v>
      </c>
      <c r="G9" s="103" t="s">
        <v>24</v>
      </c>
      <c r="H9" s="155" t="s">
        <v>25</v>
      </c>
      <c r="I9" s="79"/>
      <c r="J9" s="155">
        <v>1</v>
      </c>
      <c r="K9" s="79">
        <v>1</v>
      </c>
      <c r="L9" s="14"/>
      <c r="M9" s="14"/>
      <c r="N9" s="14">
        <v>1</v>
      </c>
      <c r="O9" s="14"/>
      <c r="P9" s="15"/>
    </row>
    <row r="10" spans="1:18" ht="15" customHeight="1" x14ac:dyDescent="0.25">
      <c r="A10" s="154" t="s">
        <v>10</v>
      </c>
      <c r="B10" s="49" t="s">
        <v>11</v>
      </c>
      <c r="C10" s="14">
        <v>2676</v>
      </c>
      <c r="D10" s="49" t="s">
        <v>12</v>
      </c>
      <c r="E10" s="57" t="s">
        <v>13</v>
      </c>
      <c r="F10" s="14" t="s">
        <v>13</v>
      </c>
      <c r="G10" s="103" t="s">
        <v>26</v>
      </c>
      <c r="H10" s="155" t="s">
        <v>27</v>
      </c>
      <c r="I10" s="79"/>
      <c r="J10" s="155">
        <v>1</v>
      </c>
      <c r="K10" s="79">
        <v>1</v>
      </c>
      <c r="L10" s="14"/>
      <c r="M10" s="14"/>
      <c r="N10" s="14"/>
      <c r="O10" s="14"/>
      <c r="P10" s="15"/>
    </row>
    <row r="11" spans="1:18" ht="15" customHeight="1" x14ac:dyDescent="0.25">
      <c r="A11" s="154" t="s">
        <v>10</v>
      </c>
      <c r="B11" s="49" t="s">
        <v>11</v>
      </c>
      <c r="C11" s="14">
        <v>2676</v>
      </c>
      <c r="D11" s="49" t="s">
        <v>12</v>
      </c>
      <c r="E11" s="57" t="s">
        <v>13</v>
      </c>
      <c r="F11" s="14" t="s">
        <v>13</v>
      </c>
      <c r="G11" s="103" t="s">
        <v>28</v>
      </c>
      <c r="H11" s="155" t="s">
        <v>29</v>
      </c>
      <c r="I11" s="79"/>
      <c r="J11" s="155">
        <v>1</v>
      </c>
      <c r="K11" s="79">
        <v>1</v>
      </c>
      <c r="L11" s="14"/>
      <c r="M11" s="14"/>
      <c r="N11" s="14"/>
      <c r="O11" s="14"/>
      <c r="P11" s="15"/>
    </row>
    <row r="12" spans="1:18" ht="15" customHeight="1" x14ac:dyDescent="0.25">
      <c r="A12" s="154" t="s">
        <v>10</v>
      </c>
      <c r="B12" s="49" t="s">
        <v>11</v>
      </c>
      <c r="C12" s="14">
        <v>2676</v>
      </c>
      <c r="D12" s="49" t="s">
        <v>12</v>
      </c>
      <c r="E12" s="57" t="s">
        <v>13</v>
      </c>
      <c r="F12" s="14" t="s">
        <v>13</v>
      </c>
      <c r="G12" s="103" t="s">
        <v>30</v>
      </c>
      <c r="H12" s="155" t="s">
        <v>31</v>
      </c>
      <c r="I12" s="79"/>
      <c r="J12" s="155">
        <v>1</v>
      </c>
      <c r="K12" s="79">
        <v>1</v>
      </c>
      <c r="L12" s="14"/>
      <c r="M12" s="14"/>
      <c r="N12" s="14"/>
      <c r="O12" s="14"/>
      <c r="P12" s="15"/>
    </row>
    <row r="13" spans="1:18" ht="15" customHeight="1" x14ac:dyDescent="0.25">
      <c r="A13" s="154" t="s">
        <v>10</v>
      </c>
      <c r="B13" s="49" t="s">
        <v>11</v>
      </c>
      <c r="C13" s="14">
        <v>2676</v>
      </c>
      <c r="D13" s="49" t="s">
        <v>12</v>
      </c>
      <c r="E13" s="57" t="s">
        <v>13</v>
      </c>
      <c r="F13" s="14" t="s">
        <v>13</v>
      </c>
      <c r="G13" s="103" t="s">
        <v>32</v>
      </c>
      <c r="H13" s="155" t="s">
        <v>33</v>
      </c>
      <c r="I13" s="79"/>
      <c r="J13" s="155">
        <v>1</v>
      </c>
      <c r="K13" s="79">
        <v>1</v>
      </c>
      <c r="L13" s="14"/>
      <c r="M13" s="14">
        <v>1</v>
      </c>
      <c r="N13" s="14">
        <v>1</v>
      </c>
      <c r="O13" s="14">
        <v>1</v>
      </c>
      <c r="P13" s="15">
        <v>1</v>
      </c>
    </row>
    <row r="14" spans="1:18" ht="15" customHeight="1" x14ac:dyDescent="0.25">
      <c r="A14" s="154" t="s">
        <v>10</v>
      </c>
      <c r="B14" s="49" t="s">
        <v>11</v>
      </c>
      <c r="C14" s="14">
        <v>2676</v>
      </c>
      <c r="D14" s="49" t="s">
        <v>12</v>
      </c>
      <c r="E14" s="57" t="s">
        <v>13</v>
      </c>
      <c r="F14" s="14" t="s">
        <v>13</v>
      </c>
      <c r="G14" s="103" t="s">
        <v>34</v>
      </c>
      <c r="H14" s="155" t="s">
        <v>35</v>
      </c>
      <c r="I14" s="79"/>
      <c r="J14" s="155">
        <v>1</v>
      </c>
      <c r="K14" s="79">
        <v>1</v>
      </c>
      <c r="L14" s="14"/>
      <c r="M14" s="14"/>
      <c r="N14" s="14"/>
      <c r="O14" s="14"/>
      <c r="P14" s="15"/>
    </row>
    <row r="15" spans="1:18" ht="15" customHeight="1" thickBot="1" x14ac:dyDescent="0.3">
      <c r="A15" s="156" t="s">
        <v>10</v>
      </c>
      <c r="B15" s="50" t="s">
        <v>11</v>
      </c>
      <c r="C15" s="16">
        <v>21498</v>
      </c>
      <c r="D15" s="50" t="s">
        <v>12</v>
      </c>
      <c r="E15" s="58" t="s">
        <v>13</v>
      </c>
      <c r="F15" s="16" t="s">
        <v>36</v>
      </c>
      <c r="G15" s="107" t="s">
        <v>37</v>
      </c>
      <c r="H15" s="157" t="s">
        <v>38</v>
      </c>
      <c r="I15" s="80"/>
      <c r="J15" s="157">
        <v>1</v>
      </c>
      <c r="K15" s="80">
        <v>1</v>
      </c>
      <c r="L15" s="16"/>
      <c r="M15" s="16"/>
      <c r="N15" s="16">
        <v>1</v>
      </c>
      <c r="O15" s="16"/>
      <c r="P15" s="17"/>
    </row>
    <row r="16" spans="1:18" ht="15.75" thickBot="1" x14ac:dyDescent="0.3">
      <c r="A16" s="158" t="s">
        <v>10</v>
      </c>
      <c r="B16" s="44" t="s">
        <v>11</v>
      </c>
      <c r="C16" s="44" t="s">
        <v>39</v>
      </c>
      <c r="D16" s="44" t="s">
        <v>12</v>
      </c>
      <c r="E16" s="59" t="s">
        <v>13</v>
      </c>
      <c r="F16" s="44" t="s">
        <v>39</v>
      </c>
      <c r="G16" s="119" t="s">
        <v>39</v>
      </c>
      <c r="H16" s="159" t="s">
        <v>39</v>
      </c>
      <c r="I16" s="81">
        <f t="shared" ref="I16:L16" si="0">SUM(I4:I15)</f>
        <v>0</v>
      </c>
      <c r="J16" s="159">
        <f t="shared" si="0"/>
        <v>12</v>
      </c>
      <c r="K16" s="81">
        <f t="shared" si="0"/>
        <v>11</v>
      </c>
      <c r="L16" s="44">
        <f t="shared" si="0"/>
        <v>1</v>
      </c>
      <c r="M16" s="44">
        <f>SUM(M4:M15)</f>
        <v>4</v>
      </c>
      <c r="N16" s="44">
        <f t="shared" ref="N16:P16" si="1">SUM(N4:N15)</f>
        <v>7</v>
      </c>
      <c r="O16" s="44">
        <f t="shared" si="1"/>
        <v>2</v>
      </c>
      <c r="P16" s="45">
        <f t="shared" si="1"/>
        <v>2</v>
      </c>
      <c r="Q16" s="1"/>
      <c r="R16" s="1"/>
    </row>
    <row r="17" spans="1:18" ht="15" customHeight="1" x14ac:dyDescent="0.25">
      <c r="A17" s="152" t="s">
        <v>10</v>
      </c>
      <c r="B17" s="48" t="s">
        <v>40</v>
      </c>
      <c r="C17" s="12">
        <v>3504</v>
      </c>
      <c r="D17" s="48" t="s">
        <v>12</v>
      </c>
      <c r="E17" s="56" t="s">
        <v>41</v>
      </c>
      <c r="F17" s="12" t="s">
        <v>41</v>
      </c>
      <c r="G17" s="110" t="s">
        <v>42</v>
      </c>
      <c r="H17" s="153" t="s">
        <v>43</v>
      </c>
      <c r="I17" s="82"/>
      <c r="J17" s="153">
        <v>1</v>
      </c>
      <c r="K17" s="82"/>
      <c r="L17" s="12">
        <v>1</v>
      </c>
      <c r="M17" s="12">
        <v>1</v>
      </c>
      <c r="N17" s="12">
        <v>1</v>
      </c>
      <c r="O17" s="12"/>
      <c r="P17" s="13"/>
    </row>
    <row r="18" spans="1:18" ht="15" customHeight="1" x14ac:dyDescent="0.25">
      <c r="A18" s="154" t="s">
        <v>10</v>
      </c>
      <c r="B18" s="49" t="s">
        <v>40</v>
      </c>
      <c r="C18" s="14">
        <v>3504</v>
      </c>
      <c r="D18" s="49" t="s">
        <v>12</v>
      </c>
      <c r="E18" s="57" t="s">
        <v>41</v>
      </c>
      <c r="F18" s="14" t="s">
        <v>41</v>
      </c>
      <c r="G18" s="103" t="s">
        <v>44</v>
      </c>
      <c r="H18" s="155" t="s">
        <v>45</v>
      </c>
      <c r="I18" s="79"/>
      <c r="J18" s="155">
        <v>1</v>
      </c>
      <c r="K18" s="79">
        <v>1</v>
      </c>
      <c r="L18" s="14"/>
      <c r="M18" s="14"/>
      <c r="N18" s="14">
        <v>1</v>
      </c>
      <c r="O18" s="14"/>
      <c r="P18" s="15"/>
    </row>
    <row r="19" spans="1:18" ht="15" customHeight="1" thickBot="1" x14ac:dyDescent="0.3">
      <c r="A19" s="156" t="s">
        <v>10</v>
      </c>
      <c r="B19" s="50" t="s">
        <v>40</v>
      </c>
      <c r="C19" s="16">
        <v>39270</v>
      </c>
      <c r="D19" s="50" t="s">
        <v>12</v>
      </c>
      <c r="E19" s="58" t="s">
        <v>41</v>
      </c>
      <c r="F19" s="16" t="s">
        <v>46</v>
      </c>
      <c r="G19" s="107" t="s">
        <v>47</v>
      </c>
      <c r="H19" s="157" t="s">
        <v>48</v>
      </c>
      <c r="I19" s="80"/>
      <c r="J19" s="157">
        <v>1</v>
      </c>
      <c r="K19" s="80">
        <v>1</v>
      </c>
      <c r="L19" s="16"/>
      <c r="M19" s="16"/>
      <c r="N19" s="16">
        <v>1</v>
      </c>
      <c r="O19" s="16"/>
      <c r="P19" s="17"/>
    </row>
    <row r="20" spans="1:18" ht="15.75" thickBot="1" x14ac:dyDescent="0.3">
      <c r="A20" s="158" t="s">
        <v>10</v>
      </c>
      <c r="B20" s="44" t="s">
        <v>40</v>
      </c>
      <c r="C20" s="44" t="s">
        <v>39</v>
      </c>
      <c r="D20" s="44" t="s">
        <v>12</v>
      </c>
      <c r="E20" s="59" t="s">
        <v>41</v>
      </c>
      <c r="F20" s="44" t="s">
        <v>39</v>
      </c>
      <c r="G20" s="119" t="s">
        <v>39</v>
      </c>
      <c r="H20" s="159" t="s">
        <v>39</v>
      </c>
      <c r="I20" s="81">
        <f t="shared" ref="I20:P20" si="2">SUM(I17:I19)</f>
        <v>0</v>
      </c>
      <c r="J20" s="159">
        <f t="shared" si="2"/>
        <v>3</v>
      </c>
      <c r="K20" s="81">
        <f t="shared" si="2"/>
        <v>2</v>
      </c>
      <c r="L20" s="44">
        <f t="shared" si="2"/>
        <v>1</v>
      </c>
      <c r="M20" s="44">
        <f t="shared" si="2"/>
        <v>1</v>
      </c>
      <c r="N20" s="44">
        <f t="shared" si="2"/>
        <v>3</v>
      </c>
      <c r="O20" s="44">
        <f t="shared" si="2"/>
        <v>0</v>
      </c>
      <c r="P20" s="45">
        <f t="shared" si="2"/>
        <v>0</v>
      </c>
      <c r="Q20" s="1"/>
      <c r="R20" s="1"/>
    </row>
    <row r="21" spans="1:18" ht="15" customHeight="1" x14ac:dyDescent="0.25">
      <c r="A21" s="152" t="s">
        <v>10</v>
      </c>
      <c r="B21" s="48" t="s">
        <v>49</v>
      </c>
      <c r="C21" s="12">
        <v>4279</v>
      </c>
      <c r="D21" s="48" t="s">
        <v>12</v>
      </c>
      <c r="E21" s="56" t="s">
        <v>12</v>
      </c>
      <c r="F21" s="12" t="s">
        <v>12</v>
      </c>
      <c r="G21" s="110" t="s">
        <v>50</v>
      </c>
      <c r="H21" s="153" t="s">
        <v>51</v>
      </c>
      <c r="I21" s="82"/>
      <c r="J21" s="153">
        <v>1</v>
      </c>
      <c r="K21" s="82">
        <v>1</v>
      </c>
      <c r="L21" s="12"/>
      <c r="M21" s="12"/>
      <c r="N21" s="12"/>
      <c r="O21" s="12"/>
      <c r="P21" s="13"/>
    </row>
    <row r="22" spans="1:18" ht="15" customHeight="1" x14ac:dyDescent="0.25">
      <c r="A22" s="154" t="s">
        <v>10</v>
      </c>
      <c r="B22" s="49" t="s">
        <v>49</v>
      </c>
      <c r="C22" s="14">
        <v>4279</v>
      </c>
      <c r="D22" s="49" t="s">
        <v>12</v>
      </c>
      <c r="E22" s="57" t="s">
        <v>12</v>
      </c>
      <c r="F22" s="14" t="s">
        <v>12</v>
      </c>
      <c r="G22" s="103" t="s">
        <v>52</v>
      </c>
      <c r="H22" s="155" t="s">
        <v>53</v>
      </c>
      <c r="I22" s="79"/>
      <c r="J22" s="155">
        <v>1</v>
      </c>
      <c r="K22" s="79">
        <v>1</v>
      </c>
      <c r="L22" s="14"/>
      <c r="M22" s="14">
        <v>1</v>
      </c>
      <c r="N22" s="14">
        <v>1</v>
      </c>
      <c r="O22" s="14"/>
      <c r="P22" s="15"/>
    </row>
    <row r="23" spans="1:18" ht="15" customHeight="1" x14ac:dyDescent="0.25">
      <c r="A23" s="154" t="s">
        <v>10</v>
      </c>
      <c r="B23" s="49" t="s">
        <v>49</v>
      </c>
      <c r="C23" s="14">
        <v>4279</v>
      </c>
      <c r="D23" s="49" t="s">
        <v>12</v>
      </c>
      <c r="E23" s="57" t="s">
        <v>12</v>
      </c>
      <c r="F23" s="14" t="s">
        <v>12</v>
      </c>
      <c r="G23" s="103" t="s">
        <v>54</v>
      </c>
      <c r="H23" s="155" t="s">
        <v>55</v>
      </c>
      <c r="I23" s="79"/>
      <c r="J23" s="155">
        <v>1</v>
      </c>
      <c r="K23" s="79">
        <v>1</v>
      </c>
      <c r="L23" s="14"/>
      <c r="M23" s="14">
        <v>1</v>
      </c>
      <c r="N23" s="14">
        <v>1</v>
      </c>
      <c r="O23" s="14"/>
      <c r="P23" s="15"/>
    </row>
    <row r="24" spans="1:18" ht="15" customHeight="1" x14ac:dyDescent="0.25">
      <c r="A24" s="154" t="s">
        <v>10</v>
      </c>
      <c r="B24" s="49" t="s">
        <v>49</v>
      </c>
      <c r="C24" s="14">
        <v>4279</v>
      </c>
      <c r="D24" s="49" t="s">
        <v>12</v>
      </c>
      <c r="E24" s="57" t="s">
        <v>12</v>
      </c>
      <c r="F24" s="14" t="s">
        <v>12</v>
      </c>
      <c r="G24" s="103" t="s">
        <v>56</v>
      </c>
      <c r="H24" s="155" t="s">
        <v>57</v>
      </c>
      <c r="I24" s="79"/>
      <c r="J24" s="155">
        <v>1</v>
      </c>
      <c r="K24" s="79">
        <v>1</v>
      </c>
      <c r="L24" s="14"/>
      <c r="M24" s="14"/>
      <c r="N24" s="14"/>
      <c r="O24" s="14"/>
      <c r="P24" s="15"/>
    </row>
    <row r="25" spans="1:18" ht="15" customHeight="1" x14ac:dyDescent="0.25">
      <c r="A25" s="154" t="s">
        <v>10</v>
      </c>
      <c r="B25" s="49" t="s">
        <v>49</v>
      </c>
      <c r="C25" s="14">
        <v>4279</v>
      </c>
      <c r="D25" s="49" t="s">
        <v>12</v>
      </c>
      <c r="E25" s="57" t="s">
        <v>12</v>
      </c>
      <c r="F25" s="14" t="s">
        <v>12</v>
      </c>
      <c r="G25" s="103" t="s">
        <v>58</v>
      </c>
      <c r="H25" s="155" t="s">
        <v>59</v>
      </c>
      <c r="I25" s="79"/>
      <c r="J25" s="155">
        <v>1</v>
      </c>
      <c r="K25" s="79">
        <v>1</v>
      </c>
      <c r="L25" s="14"/>
      <c r="M25" s="14"/>
      <c r="N25" s="14"/>
      <c r="O25" s="14"/>
      <c r="P25" s="15"/>
    </row>
    <row r="26" spans="1:18" ht="15" customHeight="1" x14ac:dyDescent="0.25">
      <c r="A26" s="154" t="s">
        <v>10</v>
      </c>
      <c r="B26" s="49" t="s">
        <v>49</v>
      </c>
      <c r="C26" s="14">
        <v>4279</v>
      </c>
      <c r="D26" s="49" t="s">
        <v>12</v>
      </c>
      <c r="E26" s="57" t="s">
        <v>12</v>
      </c>
      <c r="F26" s="14" t="s">
        <v>12</v>
      </c>
      <c r="G26" s="103" t="s">
        <v>60</v>
      </c>
      <c r="H26" s="155" t="s">
        <v>61</v>
      </c>
      <c r="I26" s="79"/>
      <c r="J26" s="155">
        <v>1</v>
      </c>
      <c r="K26" s="79">
        <v>1</v>
      </c>
      <c r="L26" s="14"/>
      <c r="M26" s="14"/>
      <c r="N26" s="14">
        <v>1</v>
      </c>
      <c r="O26" s="14"/>
      <c r="P26" s="15"/>
    </row>
    <row r="27" spans="1:18" ht="15" customHeight="1" x14ac:dyDescent="0.25">
      <c r="A27" s="154" t="s">
        <v>10</v>
      </c>
      <c r="B27" s="49" t="s">
        <v>49</v>
      </c>
      <c r="C27" s="14">
        <v>4279</v>
      </c>
      <c r="D27" s="49" t="s">
        <v>12</v>
      </c>
      <c r="E27" s="57" t="s">
        <v>12</v>
      </c>
      <c r="F27" s="14" t="s">
        <v>12</v>
      </c>
      <c r="G27" s="103" t="s">
        <v>62</v>
      </c>
      <c r="H27" s="155" t="s">
        <v>63</v>
      </c>
      <c r="I27" s="79"/>
      <c r="J27" s="155">
        <v>1</v>
      </c>
      <c r="K27" s="79">
        <v>1</v>
      </c>
      <c r="L27" s="14"/>
      <c r="M27" s="14"/>
      <c r="N27" s="14"/>
      <c r="O27" s="14"/>
      <c r="P27" s="15"/>
    </row>
    <row r="28" spans="1:18" ht="15" customHeight="1" x14ac:dyDescent="0.25">
      <c r="A28" s="154" t="s">
        <v>10</v>
      </c>
      <c r="B28" s="49" t="s">
        <v>49</v>
      </c>
      <c r="C28" s="14">
        <v>4279</v>
      </c>
      <c r="D28" s="49" t="s">
        <v>12</v>
      </c>
      <c r="E28" s="57" t="s">
        <v>12</v>
      </c>
      <c r="F28" s="14" t="s">
        <v>12</v>
      </c>
      <c r="G28" s="103" t="s">
        <v>64</v>
      </c>
      <c r="H28" s="155" t="s">
        <v>65</v>
      </c>
      <c r="I28" s="79"/>
      <c r="J28" s="155">
        <v>1</v>
      </c>
      <c r="K28" s="79">
        <v>1</v>
      </c>
      <c r="L28" s="14"/>
      <c r="M28" s="14"/>
      <c r="N28" s="14">
        <v>1</v>
      </c>
      <c r="O28" s="14"/>
      <c r="P28" s="15"/>
    </row>
    <row r="29" spans="1:18" ht="15" customHeight="1" x14ac:dyDescent="0.25">
      <c r="A29" s="154" t="s">
        <v>10</v>
      </c>
      <c r="B29" s="49" t="s">
        <v>49</v>
      </c>
      <c r="C29" s="14">
        <v>4279</v>
      </c>
      <c r="D29" s="49" t="s">
        <v>12</v>
      </c>
      <c r="E29" s="57" t="s">
        <v>12</v>
      </c>
      <c r="F29" s="14" t="s">
        <v>12</v>
      </c>
      <c r="G29" s="103" t="s">
        <v>66</v>
      </c>
      <c r="H29" s="155" t="s">
        <v>67</v>
      </c>
      <c r="I29" s="79"/>
      <c r="J29" s="155">
        <v>1</v>
      </c>
      <c r="K29" s="79">
        <v>1</v>
      </c>
      <c r="L29" s="14"/>
      <c r="M29" s="14"/>
      <c r="N29" s="14">
        <v>1</v>
      </c>
      <c r="O29" s="14"/>
      <c r="P29" s="15"/>
    </row>
    <row r="30" spans="1:18" ht="15" customHeight="1" x14ac:dyDescent="0.25">
      <c r="A30" s="154" t="s">
        <v>10</v>
      </c>
      <c r="B30" s="49" t="s">
        <v>49</v>
      </c>
      <c r="C30" s="14">
        <v>4279</v>
      </c>
      <c r="D30" s="49" t="s">
        <v>12</v>
      </c>
      <c r="E30" s="57" t="s">
        <v>12</v>
      </c>
      <c r="F30" s="14" t="s">
        <v>12</v>
      </c>
      <c r="G30" s="103" t="s">
        <v>68</v>
      </c>
      <c r="H30" s="155" t="s">
        <v>69</v>
      </c>
      <c r="I30" s="79"/>
      <c r="J30" s="155">
        <v>1</v>
      </c>
      <c r="K30" s="79"/>
      <c r="L30" s="14">
        <v>1</v>
      </c>
      <c r="M30" s="14">
        <v>1</v>
      </c>
      <c r="N30" s="14">
        <v>1</v>
      </c>
      <c r="O30" s="14"/>
      <c r="P30" s="15"/>
    </row>
    <row r="31" spans="1:18" ht="15" customHeight="1" x14ac:dyDescent="0.25">
      <c r="A31" s="154" t="s">
        <v>10</v>
      </c>
      <c r="B31" s="49" t="s">
        <v>49</v>
      </c>
      <c r="C31" s="14">
        <v>4279</v>
      </c>
      <c r="D31" s="49" t="s">
        <v>12</v>
      </c>
      <c r="E31" s="57" t="s">
        <v>12</v>
      </c>
      <c r="F31" s="14" t="s">
        <v>12</v>
      </c>
      <c r="G31" s="103" t="s">
        <v>70</v>
      </c>
      <c r="H31" s="155" t="s">
        <v>71</v>
      </c>
      <c r="I31" s="79"/>
      <c r="J31" s="155">
        <v>1</v>
      </c>
      <c r="K31" s="79">
        <v>1</v>
      </c>
      <c r="L31" s="14"/>
      <c r="M31" s="14">
        <v>1</v>
      </c>
      <c r="N31" s="14">
        <v>1</v>
      </c>
      <c r="O31" s="14"/>
      <c r="P31" s="15"/>
    </row>
    <row r="32" spans="1:18" ht="15" customHeight="1" x14ac:dyDescent="0.25">
      <c r="A32" s="154" t="s">
        <v>10</v>
      </c>
      <c r="B32" s="49" t="s">
        <v>49</v>
      </c>
      <c r="C32" s="14">
        <v>4279</v>
      </c>
      <c r="D32" s="49" t="s">
        <v>12</v>
      </c>
      <c r="E32" s="57" t="s">
        <v>12</v>
      </c>
      <c r="F32" s="14" t="s">
        <v>12</v>
      </c>
      <c r="G32" s="103" t="s">
        <v>72</v>
      </c>
      <c r="H32" s="155" t="s">
        <v>73</v>
      </c>
      <c r="I32" s="79"/>
      <c r="J32" s="155">
        <v>1</v>
      </c>
      <c r="K32" s="79">
        <v>1</v>
      </c>
      <c r="L32" s="14"/>
      <c r="M32" s="14">
        <v>1</v>
      </c>
      <c r="N32" s="14">
        <v>1</v>
      </c>
      <c r="O32" s="14"/>
      <c r="P32" s="15"/>
    </row>
    <row r="33" spans="1:16" ht="15" customHeight="1" x14ac:dyDescent="0.25">
      <c r="A33" s="154" t="s">
        <v>10</v>
      </c>
      <c r="B33" s="49" t="s">
        <v>49</v>
      </c>
      <c r="C33" s="14">
        <v>4279</v>
      </c>
      <c r="D33" s="49" t="s">
        <v>12</v>
      </c>
      <c r="E33" s="57" t="s">
        <v>12</v>
      </c>
      <c r="F33" s="14" t="s">
        <v>12</v>
      </c>
      <c r="G33" s="103" t="s">
        <v>74</v>
      </c>
      <c r="H33" s="155" t="s">
        <v>75</v>
      </c>
      <c r="I33" s="79"/>
      <c r="J33" s="155">
        <v>1</v>
      </c>
      <c r="K33" s="79">
        <v>1</v>
      </c>
      <c r="L33" s="14"/>
      <c r="M33" s="14">
        <v>1</v>
      </c>
      <c r="N33" s="14">
        <v>1</v>
      </c>
      <c r="O33" s="14"/>
      <c r="P33" s="15"/>
    </row>
    <row r="34" spans="1:16" ht="15" customHeight="1" x14ac:dyDescent="0.25">
      <c r="A34" s="154" t="s">
        <v>10</v>
      </c>
      <c r="B34" s="49" t="s">
        <v>49</v>
      </c>
      <c r="C34" s="14">
        <v>4279</v>
      </c>
      <c r="D34" s="49" t="s">
        <v>12</v>
      </c>
      <c r="E34" s="57" t="s">
        <v>12</v>
      </c>
      <c r="F34" s="14" t="s">
        <v>12</v>
      </c>
      <c r="G34" s="103" t="s">
        <v>76</v>
      </c>
      <c r="H34" s="155" t="s">
        <v>77</v>
      </c>
      <c r="I34" s="79"/>
      <c r="J34" s="155">
        <v>1</v>
      </c>
      <c r="K34" s="79">
        <v>1</v>
      </c>
      <c r="L34" s="14"/>
      <c r="M34" s="14">
        <v>1</v>
      </c>
      <c r="N34" s="14">
        <v>1</v>
      </c>
      <c r="O34" s="14"/>
      <c r="P34" s="15"/>
    </row>
    <row r="35" spans="1:16" ht="15" customHeight="1" x14ac:dyDescent="0.25">
      <c r="A35" s="154" t="s">
        <v>10</v>
      </c>
      <c r="B35" s="49" t="s">
        <v>49</v>
      </c>
      <c r="C35" s="14">
        <v>4279</v>
      </c>
      <c r="D35" s="49" t="s">
        <v>12</v>
      </c>
      <c r="E35" s="57" t="s">
        <v>12</v>
      </c>
      <c r="F35" s="14" t="s">
        <v>12</v>
      </c>
      <c r="G35" s="103" t="s">
        <v>78</v>
      </c>
      <c r="H35" s="155" t="s">
        <v>79</v>
      </c>
      <c r="I35" s="79"/>
      <c r="J35" s="155">
        <v>1</v>
      </c>
      <c r="K35" s="79">
        <v>1</v>
      </c>
      <c r="L35" s="14"/>
      <c r="M35" s="14">
        <v>1</v>
      </c>
      <c r="N35" s="14"/>
      <c r="O35" s="14"/>
      <c r="P35" s="15"/>
    </row>
    <row r="36" spans="1:16" ht="15" customHeight="1" x14ac:dyDescent="0.25">
      <c r="A36" s="154" t="s">
        <v>10</v>
      </c>
      <c r="B36" s="49" t="s">
        <v>49</v>
      </c>
      <c r="C36" s="14">
        <v>4279</v>
      </c>
      <c r="D36" s="49" t="s">
        <v>12</v>
      </c>
      <c r="E36" s="57" t="s">
        <v>12</v>
      </c>
      <c r="F36" s="14" t="s">
        <v>12</v>
      </c>
      <c r="G36" s="103" t="s">
        <v>80</v>
      </c>
      <c r="H36" s="155" t="s">
        <v>81</v>
      </c>
      <c r="I36" s="79"/>
      <c r="J36" s="155">
        <v>1</v>
      </c>
      <c r="K36" s="79">
        <v>1</v>
      </c>
      <c r="L36" s="14"/>
      <c r="M36" s="14">
        <v>1</v>
      </c>
      <c r="N36" s="14"/>
      <c r="O36" s="14"/>
      <c r="P36" s="15"/>
    </row>
    <row r="37" spans="1:16" ht="15" customHeight="1" x14ac:dyDescent="0.25">
      <c r="A37" s="154" t="s">
        <v>10</v>
      </c>
      <c r="B37" s="49" t="s">
        <v>49</v>
      </c>
      <c r="C37" s="14">
        <v>4279</v>
      </c>
      <c r="D37" s="49" t="s">
        <v>12</v>
      </c>
      <c r="E37" s="57" t="s">
        <v>12</v>
      </c>
      <c r="F37" s="14" t="s">
        <v>12</v>
      </c>
      <c r="G37" s="103" t="s">
        <v>82</v>
      </c>
      <c r="H37" s="155" t="s">
        <v>83</v>
      </c>
      <c r="I37" s="79"/>
      <c r="J37" s="155">
        <v>1</v>
      </c>
      <c r="K37" s="79">
        <v>1</v>
      </c>
      <c r="L37" s="14"/>
      <c r="M37" s="14">
        <v>1</v>
      </c>
      <c r="N37" s="14">
        <v>1</v>
      </c>
      <c r="O37" s="14"/>
      <c r="P37" s="15"/>
    </row>
    <row r="38" spans="1:16" ht="15" customHeight="1" x14ac:dyDescent="0.25">
      <c r="A38" s="154" t="s">
        <v>10</v>
      </c>
      <c r="B38" s="49" t="s">
        <v>49</v>
      </c>
      <c r="C38" s="14">
        <v>4279</v>
      </c>
      <c r="D38" s="49" t="s">
        <v>12</v>
      </c>
      <c r="E38" s="57" t="s">
        <v>12</v>
      </c>
      <c r="F38" s="14" t="s">
        <v>12</v>
      </c>
      <c r="G38" s="103" t="s">
        <v>84</v>
      </c>
      <c r="H38" s="155" t="s">
        <v>85</v>
      </c>
      <c r="I38" s="79"/>
      <c r="J38" s="155">
        <v>1</v>
      </c>
      <c r="K38" s="79">
        <v>1</v>
      </c>
      <c r="L38" s="14"/>
      <c r="M38" s="14">
        <v>1</v>
      </c>
      <c r="N38" s="14">
        <v>1</v>
      </c>
      <c r="O38" s="14"/>
      <c r="P38" s="15"/>
    </row>
    <row r="39" spans="1:16" ht="15" customHeight="1" x14ac:dyDescent="0.25">
      <c r="A39" s="154" t="s">
        <v>10</v>
      </c>
      <c r="B39" s="49" t="s">
        <v>49</v>
      </c>
      <c r="C39" s="14">
        <v>4279</v>
      </c>
      <c r="D39" s="49" t="s">
        <v>12</v>
      </c>
      <c r="E39" s="57" t="s">
        <v>12</v>
      </c>
      <c r="F39" s="14" t="s">
        <v>12</v>
      </c>
      <c r="G39" s="103" t="s">
        <v>86</v>
      </c>
      <c r="H39" s="155" t="s">
        <v>87</v>
      </c>
      <c r="I39" s="79"/>
      <c r="J39" s="155">
        <v>1</v>
      </c>
      <c r="K39" s="79">
        <v>1</v>
      </c>
      <c r="L39" s="14"/>
      <c r="M39" s="14"/>
      <c r="N39" s="14">
        <v>1</v>
      </c>
      <c r="O39" s="14">
        <v>1</v>
      </c>
      <c r="P39" s="15">
        <v>1</v>
      </c>
    </row>
    <row r="40" spans="1:16" ht="15" customHeight="1" x14ac:dyDescent="0.25">
      <c r="A40" s="154" t="s">
        <v>10</v>
      </c>
      <c r="B40" s="49" t="s">
        <v>49</v>
      </c>
      <c r="C40" s="14">
        <v>4279</v>
      </c>
      <c r="D40" s="49" t="s">
        <v>12</v>
      </c>
      <c r="E40" s="57" t="s">
        <v>12</v>
      </c>
      <c r="F40" s="14" t="s">
        <v>12</v>
      </c>
      <c r="G40" s="103" t="s">
        <v>88</v>
      </c>
      <c r="H40" s="155" t="s">
        <v>89</v>
      </c>
      <c r="I40" s="79"/>
      <c r="J40" s="155">
        <v>1</v>
      </c>
      <c r="K40" s="79">
        <v>1</v>
      </c>
      <c r="L40" s="14"/>
      <c r="M40" s="14"/>
      <c r="N40" s="14">
        <v>1</v>
      </c>
      <c r="O40" s="14"/>
      <c r="P40" s="15"/>
    </row>
    <row r="41" spans="1:16" ht="15" customHeight="1" x14ac:dyDescent="0.25">
      <c r="A41" s="154" t="s">
        <v>10</v>
      </c>
      <c r="B41" s="49" t="s">
        <v>49</v>
      </c>
      <c r="C41" s="14">
        <v>4279</v>
      </c>
      <c r="D41" s="49" t="s">
        <v>12</v>
      </c>
      <c r="E41" s="57" t="s">
        <v>12</v>
      </c>
      <c r="F41" s="14" t="s">
        <v>12</v>
      </c>
      <c r="G41" s="103" t="s">
        <v>90</v>
      </c>
      <c r="H41" s="155" t="s">
        <v>91</v>
      </c>
      <c r="I41" s="79"/>
      <c r="J41" s="155">
        <v>1</v>
      </c>
      <c r="K41" s="79">
        <v>1</v>
      </c>
      <c r="L41" s="14"/>
      <c r="M41" s="14"/>
      <c r="N41" s="14">
        <v>1</v>
      </c>
      <c r="O41" s="14"/>
      <c r="P41" s="15"/>
    </row>
    <row r="42" spans="1:16" ht="15" customHeight="1" x14ac:dyDescent="0.25">
      <c r="A42" s="154" t="s">
        <v>10</v>
      </c>
      <c r="B42" s="49" t="s">
        <v>49</v>
      </c>
      <c r="C42" s="14">
        <v>4279</v>
      </c>
      <c r="D42" s="49" t="s">
        <v>12</v>
      </c>
      <c r="E42" s="57" t="s">
        <v>12</v>
      </c>
      <c r="F42" s="14" t="s">
        <v>12</v>
      </c>
      <c r="G42" s="103" t="s">
        <v>92</v>
      </c>
      <c r="H42" s="155" t="s">
        <v>93</v>
      </c>
      <c r="I42" s="79"/>
      <c r="J42" s="155">
        <v>1</v>
      </c>
      <c r="K42" s="79">
        <v>1</v>
      </c>
      <c r="L42" s="14"/>
      <c r="M42" s="14">
        <v>1</v>
      </c>
      <c r="N42" s="14">
        <v>1</v>
      </c>
      <c r="O42" s="14"/>
      <c r="P42" s="15"/>
    </row>
    <row r="43" spans="1:16" ht="15" customHeight="1" x14ac:dyDescent="0.25">
      <c r="A43" s="154" t="s">
        <v>10</v>
      </c>
      <c r="B43" s="49" t="s">
        <v>49</v>
      </c>
      <c r="C43" s="14">
        <v>4279</v>
      </c>
      <c r="D43" s="49" t="s">
        <v>12</v>
      </c>
      <c r="E43" s="57" t="s">
        <v>12</v>
      </c>
      <c r="F43" s="14" t="s">
        <v>12</v>
      </c>
      <c r="G43" s="103" t="s">
        <v>94</v>
      </c>
      <c r="H43" s="155" t="s">
        <v>95</v>
      </c>
      <c r="I43" s="79"/>
      <c r="J43" s="155">
        <v>1</v>
      </c>
      <c r="K43" s="79">
        <v>1</v>
      </c>
      <c r="L43" s="14"/>
      <c r="M43" s="14"/>
      <c r="N43" s="14">
        <v>1</v>
      </c>
      <c r="O43" s="14"/>
      <c r="P43" s="15"/>
    </row>
    <row r="44" spans="1:16" ht="15" customHeight="1" x14ac:dyDescent="0.25">
      <c r="A44" s="154" t="s">
        <v>10</v>
      </c>
      <c r="B44" s="49" t="s">
        <v>49</v>
      </c>
      <c r="C44" s="14">
        <v>4279</v>
      </c>
      <c r="D44" s="49" t="s">
        <v>12</v>
      </c>
      <c r="E44" s="57" t="s">
        <v>12</v>
      </c>
      <c r="F44" s="14" t="s">
        <v>12</v>
      </c>
      <c r="G44" s="103" t="s">
        <v>96</v>
      </c>
      <c r="H44" s="155" t="s">
        <v>97</v>
      </c>
      <c r="I44" s="79"/>
      <c r="J44" s="155">
        <v>1</v>
      </c>
      <c r="K44" s="79">
        <v>1</v>
      </c>
      <c r="L44" s="14"/>
      <c r="M44" s="14"/>
      <c r="N44" s="14">
        <v>1</v>
      </c>
      <c r="O44" s="14"/>
      <c r="P44" s="15"/>
    </row>
    <row r="45" spans="1:16" ht="15" customHeight="1" x14ac:dyDescent="0.25">
      <c r="A45" s="154" t="s">
        <v>10</v>
      </c>
      <c r="B45" s="49" t="s">
        <v>49</v>
      </c>
      <c r="C45" s="14">
        <v>4279</v>
      </c>
      <c r="D45" s="49" t="s">
        <v>12</v>
      </c>
      <c r="E45" s="57" t="s">
        <v>12</v>
      </c>
      <c r="F45" s="14" t="s">
        <v>12</v>
      </c>
      <c r="G45" s="103" t="s">
        <v>98</v>
      </c>
      <c r="H45" s="155" t="s">
        <v>77</v>
      </c>
      <c r="I45" s="79"/>
      <c r="J45" s="155">
        <v>1</v>
      </c>
      <c r="K45" s="79">
        <v>1</v>
      </c>
      <c r="L45" s="14"/>
      <c r="M45" s="14"/>
      <c r="N45" s="14">
        <v>1</v>
      </c>
      <c r="O45" s="14"/>
      <c r="P45" s="15"/>
    </row>
    <row r="46" spans="1:16" ht="15" customHeight="1" x14ac:dyDescent="0.25">
      <c r="A46" s="154" t="s">
        <v>10</v>
      </c>
      <c r="B46" s="49" t="s">
        <v>49</v>
      </c>
      <c r="C46" s="14">
        <v>4279</v>
      </c>
      <c r="D46" s="49" t="s">
        <v>12</v>
      </c>
      <c r="E46" s="57" t="s">
        <v>12</v>
      </c>
      <c r="F46" s="14" t="s">
        <v>12</v>
      </c>
      <c r="G46" s="103" t="s">
        <v>99</v>
      </c>
      <c r="H46" s="155" t="s">
        <v>100</v>
      </c>
      <c r="I46" s="79"/>
      <c r="J46" s="155">
        <v>1</v>
      </c>
      <c r="K46" s="79">
        <v>1</v>
      </c>
      <c r="L46" s="14"/>
      <c r="M46" s="14"/>
      <c r="N46" s="14">
        <v>1</v>
      </c>
      <c r="O46" s="14"/>
      <c r="P46" s="15"/>
    </row>
    <row r="47" spans="1:16" ht="15" customHeight="1" x14ac:dyDescent="0.25">
      <c r="A47" s="154" t="s">
        <v>10</v>
      </c>
      <c r="B47" s="49" t="s">
        <v>49</v>
      </c>
      <c r="C47" s="14">
        <v>4279</v>
      </c>
      <c r="D47" s="49" t="s">
        <v>12</v>
      </c>
      <c r="E47" s="57" t="s">
        <v>12</v>
      </c>
      <c r="F47" s="14" t="s">
        <v>12</v>
      </c>
      <c r="G47" s="103" t="s">
        <v>101</v>
      </c>
      <c r="H47" s="155" t="s">
        <v>102</v>
      </c>
      <c r="I47" s="79"/>
      <c r="J47" s="155">
        <v>1</v>
      </c>
      <c r="K47" s="79">
        <v>1</v>
      </c>
      <c r="L47" s="14"/>
      <c r="M47" s="14"/>
      <c r="N47" s="14"/>
      <c r="O47" s="14"/>
      <c r="P47" s="15"/>
    </row>
    <row r="48" spans="1:16" ht="15" customHeight="1" x14ac:dyDescent="0.25">
      <c r="A48" s="154" t="s">
        <v>10</v>
      </c>
      <c r="B48" s="49" t="s">
        <v>49</v>
      </c>
      <c r="C48" s="14">
        <v>4279</v>
      </c>
      <c r="D48" s="49" t="s">
        <v>12</v>
      </c>
      <c r="E48" s="57" t="s">
        <v>12</v>
      </c>
      <c r="F48" s="14" t="s">
        <v>12</v>
      </c>
      <c r="G48" s="103" t="s">
        <v>103</v>
      </c>
      <c r="H48" s="155" t="s">
        <v>104</v>
      </c>
      <c r="I48" s="79"/>
      <c r="J48" s="155">
        <v>1</v>
      </c>
      <c r="K48" s="79">
        <v>1</v>
      </c>
      <c r="L48" s="14"/>
      <c r="M48" s="14"/>
      <c r="N48" s="14">
        <v>1</v>
      </c>
      <c r="O48" s="14"/>
      <c r="P48" s="15"/>
    </row>
    <row r="49" spans="1:18" ht="15" customHeight="1" x14ac:dyDescent="0.25">
      <c r="A49" s="154" t="s">
        <v>10</v>
      </c>
      <c r="B49" s="49" t="s">
        <v>49</v>
      </c>
      <c r="C49" s="14">
        <v>4279</v>
      </c>
      <c r="D49" s="49" t="s">
        <v>12</v>
      </c>
      <c r="E49" s="57" t="s">
        <v>12</v>
      </c>
      <c r="F49" s="14" t="s">
        <v>12</v>
      </c>
      <c r="G49" s="103" t="s">
        <v>105</v>
      </c>
      <c r="H49" s="155" t="s">
        <v>106</v>
      </c>
      <c r="I49" s="79"/>
      <c r="J49" s="155">
        <v>1</v>
      </c>
      <c r="K49" s="79">
        <v>1</v>
      </c>
      <c r="L49" s="14"/>
      <c r="M49" s="14"/>
      <c r="N49" s="14">
        <v>1</v>
      </c>
      <c r="O49" s="14"/>
      <c r="P49" s="15"/>
    </row>
    <row r="50" spans="1:18" ht="15" customHeight="1" x14ac:dyDescent="0.25">
      <c r="A50" s="154" t="s">
        <v>10</v>
      </c>
      <c r="B50" s="49" t="s">
        <v>49</v>
      </c>
      <c r="C50" s="14">
        <v>4279</v>
      </c>
      <c r="D50" s="49" t="s">
        <v>12</v>
      </c>
      <c r="E50" s="57" t="s">
        <v>12</v>
      </c>
      <c r="F50" s="14" t="s">
        <v>12</v>
      </c>
      <c r="G50" s="103" t="s">
        <v>107</v>
      </c>
      <c r="H50" s="155" t="s">
        <v>108</v>
      </c>
      <c r="I50" s="79"/>
      <c r="J50" s="155">
        <v>1</v>
      </c>
      <c r="K50" s="79">
        <v>1</v>
      </c>
      <c r="L50" s="14"/>
      <c r="M50" s="14"/>
      <c r="N50" s="14">
        <v>1</v>
      </c>
      <c r="O50" s="14"/>
      <c r="P50" s="15"/>
    </row>
    <row r="51" spans="1:18" ht="15" customHeight="1" x14ac:dyDescent="0.25">
      <c r="A51" s="154" t="s">
        <v>10</v>
      </c>
      <c r="B51" s="49" t="s">
        <v>49</v>
      </c>
      <c r="C51" s="14">
        <v>4279</v>
      </c>
      <c r="D51" s="49" t="s">
        <v>12</v>
      </c>
      <c r="E51" s="57" t="s">
        <v>12</v>
      </c>
      <c r="F51" s="14" t="s">
        <v>12</v>
      </c>
      <c r="G51" s="103" t="s">
        <v>109</v>
      </c>
      <c r="H51" s="155" t="s">
        <v>110</v>
      </c>
      <c r="I51" s="79"/>
      <c r="J51" s="155">
        <v>1</v>
      </c>
      <c r="K51" s="79">
        <v>1</v>
      </c>
      <c r="L51" s="14"/>
      <c r="M51" s="14"/>
      <c r="N51" s="14">
        <v>1</v>
      </c>
      <c r="O51" s="14"/>
      <c r="P51" s="15"/>
    </row>
    <row r="52" spans="1:18" ht="15" customHeight="1" thickBot="1" x14ac:dyDescent="0.3">
      <c r="A52" s="156" t="s">
        <v>10</v>
      </c>
      <c r="B52" s="50" t="s">
        <v>49</v>
      </c>
      <c r="C52" s="16">
        <v>4279</v>
      </c>
      <c r="D52" s="50" t="s">
        <v>12</v>
      </c>
      <c r="E52" s="58" t="s">
        <v>12</v>
      </c>
      <c r="F52" s="16" t="s">
        <v>12</v>
      </c>
      <c r="G52" s="107" t="s">
        <v>111</v>
      </c>
      <c r="H52" s="157" t="s">
        <v>112</v>
      </c>
      <c r="I52" s="80"/>
      <c r="J52" s="157">
        <v>1</v>
      </c>
      <c r="K52" s="80">
        <v>1</v>
      </c>
      <c r="L52" s="16"/>
      <c r="M52" s="16"/>
      <c r="N52" s="16">
        <v>1</v>
      </c>
      <c r="O52" s="16"/>
      <c r="P52" s="17"/>
    </row>
    <row r="53" spans="1:18" ht="15.75" thickBot="1" x14ac:dyDescent="0.3">
      <c r="A53" s="158" t="s">
        <v>10</v>
      </c>
      <c r="B53" s="44" t="s">
        <v>49</v>
      </c>
      <c r="C53" s="44" t="s">
        <v>39</v>
      </c>
      <c r="D53" s="44" t="s">
        <v>12</v>
      </c>
      <c r="E53" s="59" t="s">
        <v>12</v>
      </c>
      <c r="F53" s="44" t="s">
        <v>39</v>
      </c>
      <c r="G53" s="119" t="s">
        <v>39</v>
      </c>
      <c r="H53" s="159" t="s">
        <v>39</v>
      </c>
      <c r="I53" s="81">
        <f t="shared" ref="I53:P53" si="3">SUM(I21:I52)</f>
        <v>0</v>
      </c>
      <c r="J53" s="159">
        <f t="shared" si="3"/>
        <v>32</v>
      </c>
      <c r="K53" s="81">
        <f t="shared" si="3"/>
        <v>31</v>
      </c>
      <c r="L53" s="44">
        <f t="shared" si="3"/>
        <v>1</v>
      </c>
      <c r="M53" s="44">
        <f t="shared" si="3"/>
        <v>12</v>
      </c>
      <c r="N53" s="44">
        <f t="shared" si="3"/>
        <v>25</v>
      </c>
      <c r="O53" s="44">
        <f t="shared" si="3"/>
        <v>1</v>
      </c>
      <c r="P53" s="45">
        <f t="shared" si="3"/>
        <v>1</v>
      </c>
      <c r="Q53" s="1"/>
      <c r="R53" s="1"/>
    </row>
    <row r="54" spans="1:18" ht="15" customHeight="1" x14ac:dyDescent="0.25">
      <c r="A54" s="152" t="s">
        <v>10</v>
      </c>
      <c r="B54" s="48" t="s">
        <v>113</v>
      </c>
      <c r="C54" s="12">
        <v>6306</v>
      </c>
      <c r="D54" s="48" t="s">
        <v>12</v>
      </c>
      <c r="E54" s="56" t="s">
        <v>114</v>
      </c>
      <c r="F54" s="12" t="s">
        <v>115</v>
      </c>
      <c r="G54" s="110" t="s">
        <v>116</v>
      </c>
      <c r="H54" s="153" t="s">
        <v>117</v>
      </c>
      <c r="I54" s="82"/>
      <c r="J54" s="153">
        <v>1</v>
      </c>
      <c r="K54" s="82">
        <v>1</v>
      </c>
      <c r="L54" s="12"/>
      <c r="M54" s="12"/>
      <c r="N54" s="12">
        <v>1</v>
      </c>
      <c r="O54" s="12"/>
      <c r="P54" s="13"/>
    </row>
    <row r="55" spans="1:18" ht="15" customHeight="1" x14ac:dyDescent="0.25">
      <c r="A55" s="154" t="s">
        <v>10</v>
      </c>
      <c r="B55" s="49" t="s">
        <v>113</v>
      </c>
      <c r="C55" s="14">
        <v>6306</v>
      </c>
      <c r="D55" s="49" t="s">
        <v>12</v>
      </c>
      <c r="E55" s="57" t="s">
        <v>114</v>
      </c>
      <c r="F55" s="14" t="s">
        <v>115</v>
      </c>
      <c r="G55" s="103" t="s">
        <v>118</v>
      </c>
      <c r="H55" s="155" t="s">
        <v>119</v>
      </c>
      <c r="I55" s="79"/>
      <c r="J55" s="155">
        <v>1</v>
      </c>
      <c r="K55" s="79">
        <v>1</v>
      </c>
      <c r="L55" s="14"/>
      <c r="M55" s="14"/>
      <c r="N55" s="14">
        <v>1</v>
      </c>
      <c r="O55" s="14"/>
      <c r="P55" s="15"/>
    </row>
    <row r="56" spans="1:18" ht="15" customHeight="1" x14ac:dyDescent="0.25">
      <c r="A56" s="154" t="s">
        <v>10</v>
      </c>
      <c r="B56" s="49" t="s">
        <v>113</v>
      </c>
      <c r="C56" s="14">
        <v>6306</v>
      </c>
      <c r="D56" s="49" t="s">
        <v>12</v>
      </c>
      <c r="E56" s="57" t="s">
        <v>114</v>
      </c>
      <c r="F56" s="14" t="s">
        <v>115</v>
      </c>
      <c r="G56" s="103" t="s">
        <v>120</v>
      </c>
      <c r="H56" s="155" t="s">
        <v>121</v>
      </c>
      <c r="I56" s="79"/>
      <c r="J56" s="155">
        <v>1</v>
      </c>
      <c r="K56" s="79">
        <v>1</v>
      </c>
      <c r="L56" s="14"/>
      <c r="M56" s="14"/>
      <c r="N56" s="14">
        <v>1</v>
      </c>
      <c r="O56" s="14"/>
      <c r="P56" s="15"/>
    </row>
    <row r="57" spans="1:18" ht="15" customHeight="1" x14ac:dyDescent="0.25">
      <c r="A57" s="154" t="s">
        <v>10</v>
      </c>
      <c r="B57" s="49" t="s">
        <v>113</v>
      </c>
      <c r="C57" s="14">
        <v>17395</v>
      </c>
      <c r="D57" s="49" t="s">
        <v>12</v>
      </c>
      <c r="E57" s="57" t="s">
        <v>114</v>
      </c>
      <c r="F57" s="14" t="s">
        <v>114</v>
      </c>
      <c r="G57" s="103" t="s">
        <v>122</v>
      </c>
      <c r="H57" s="155" t="s">
        <v>123</v>
      </c>
      <c r="I57" s="79"/>
      <c r="J57" s="155">
        <v>1</v>
      </c>
      <c r="K57" s="79">
        <v>1</v>
      </c>
      <c r="L57" s="14"/>
      <c r="M57" s="14">
        <v>1</v>
      </c>
      <c r="N57" s="14">
        <v>1</v>
      </c>
      <c r="O57" s="14"/>
      <c r="P57" s="15"/>
    </row>
    <row r="58" spans="1:18" ht="15" customHeight="1" x14ac:dyDescent="0.25">
      <c r="A58" s="154" t="s">
        <v>10</v>
      </c>
      <c r="B58" s="49" t="s">
        <v>113</v>
      </c>
      <c r="C58" s="14">
        <v>17395</v>
      </c>
      <c r="D58" s="49" t="s">
        <v>12</v>
      </c>
      <c r="E58" s="57" t="s">
        <v>114</v>
      </c>
      <c r="F58" s="14" t="s">
        <v>114</v>
      </c>
      <c r="G58" s="103" t="s">
        <v>124</v>
      </c>
      <c r="H58" s="155" t="s">
        <v>125</v>
      </c>
      <c r="I58" s="79"/>
      <c r="J58" s="155">
        <v>1</v>
      </c>
      <c r="K58" s="79">
        <v>1</v>
      </c>
      <c r="L58" s="14"/>
      <c r="M58" s="14"/>
      <c r="N58" s="14"/>
      <c r="O58" s="14"/>
      <c r="P58" s="15"/>
    </row>
    <row r="59" spans="1:18" ht="15" customHeight="1" x14ac:dyDescent="0.25">
      <c r="A59" s="154" t="s">
        <v>10</v>
      </c>
      <c r="B59" s="49" t="s">
        <v>113</v>
      </c>
      <c r="C59" s="14">
        <v>17395</v>
      </c>
      <c r="D59" s="49" t="s">
        <v>12</v>
      </c>
      <c r="E59" s="57" t="s">
        <v>114</v>
      </c>
      <c r="F59" s="14" t="s">
        <v>114</v>
      </c>
      <c r="G59" s="103" t="s">
        <v>126</v>
      </c>
      <c r="H59" s="155" t="s">
        <v>127</v>
      </c>
      <c r="I59" s="79"/>
      <c r="J59" s="155">
        <v>1</v>
      </c>
      <c r="K59" s="79">
        <v>1</v>
      </c>
      <c r="L59" s="14"/>
      <c r="M59" s="14">
        <v>1</v>
      </c>
      <c r="N59" s="14">
        <v>1</v>
      </c>
      <c r="O59" s="14"/>
      <c r="P59" s="15"/>
    </row>
    <row r="60" spans="1:18" ht="15" customHeight="1" x14ac:dyDescent="0.25">
      <c r="A60" s="154" t="s">
        <v>10</v>
      </c>
      <c r="B60" s="49" t="s">
        <v>113</v>
      </c>
      <c r="C60" s="14">
        <v>17395</v>
      </c>
      <c r="D60" s="49" t="s">
        <v>12</v>
      </c>
      <c r="E60" s="57" t="s">
        <v>114</v>
      </c>
      <c r="F60" s="14" t="s">
        <v>114</v>
      </c>
      <c r="G60" s="103" t="s">
        <v>128</v>
      </c>
      <c r="H60" s="155" t="s">
        <v>129</v>
      </c>
      <c r="I60" s="79"/>
      <c r="J60" s="155">
        <v>1</v>
      </c>
      <c r="K60" s="79">
        <v>1</v>
      </c>
      <c r="L60" s="14"/>
      <c r="M60" s="14"/>
      <c r="N60" s="14"/>
      <c r="O60" s="14"/>
      <c r="P60" s="15"/>
    </row>
    <row r="61" spans="1:18" ht="15" customHeight="1" x14ac:dyDescent="0.25">
      <c r="A61" s="154" t="s">
        <v>10</v>
      </c>
      <c r="B61" s="49" t="s">
        <v>113</v>
      </c>
      <c r="C61" s="14">
        <v>17395</v>
      </c>
      <c r="D61" s="49" t="s">
        <v>12</v>
      </c>
      <c r="E61" s="57" t="s">
        <v>114</v>
      </c>
      <c r="F61" s="14" t="s">
        <v>114</v>
      </c>
      <c r="G61" s="103" t="s">
        <v>130</v>
      </c>
      <c r="H61" s="155" t="s">
        <v>131</v>
      </c>
      <c r="I61" s="79"/>
      <c r="J61" s="155">
        <v>1</v>
      </c>
      <c r="K61" s="79">
        <v>1</v>
      </c>
      <c r="L61" s="14"/>
      <c r="M61" s="14"/>
      <c r="N61" s="14"/>
      <c r="O61" s="14"/>
      <c r="P61" s="15"/>
    </row>
    <row r="62" spans="1:18" ht="15" customHeight="1" x14ac:dyDescent="0.25">
      <c r="A62" s="154" t="s">
        <v>10</v>
      </c>
      <c r="B62" s="49" t="s">
        <v>113</v>
      </c>
      <c r="C62" s="14">
        <v>17395</v>
      </c>
      <c r="D62" s="49" t="s">
        <v>12</v>
      </c>
      <c r="E62" s="57" t="s">
        <v>114</v>
      </c>
      <c r="F62" s="14" t="s">
        <v>114</v>
      </c>
      <c r="G62" s="103" t="s">
        <v>132</v>
      </c>
      <c r="H62" s="155" t="s">
        <v>133</v>
      </c>
      <c r="I62" s="79"/>
      <c r="J62" s="155">
        <v>1</v>
      </c>
      <c r="K62" s="79"/>
      <c r="L62" s="14">
        <v>1</v>
      </c>
      <c r="M62" s="14"/>
      <c r="N62" s="14">
        <v>1</v>
      </c>
      <c r="O62" s="14">
        <v>1</v>
      </c>
      <c r="P62" s="15"/>
    </row>
    <row r="63" spans="1:18" ht="15" customHeight="1" x14ac:dyDescent="0.25">
      <c r="A63" s="154" t="s">
        <v>10</v>
      </c>
      <c r="B63" s="49" t="s">
        <v>113</v>
      </c>
      <c r="C63" s="14">
        <v>17395</v>
      </c>
      <c r="D63" s="49" t="s">
        <v>12</v>
      </c>
      <c r="E63" s="57" t="s">
        <v>114</v>
      </c>
      <c r="F63" s="14" t="s">
        <v>114</v>
      </c>
      <c r="G63" s="103" t="s">
        <v>134</v>
      </c>
      <c r="H63" s="155" t="s">
        <v>135</v>
      </c>
      <c r="I63" s="79"/>
      <c r="J63" s="155">
        <v>1</v>
      </c>
      <c r="K63" s="79">
        <v>1</v>
      </c>
      <c r="L63" s="14"/>
      <c r="M63" s="14"/>
      <c r="N63" s="14"/>
      <c r="O63" s="14"/>
      <c r="P63" s="15"/>
    </row>
    <row r="64" spans="1:18" ht="15" customHeight="1" x14ac:dyDescent="0.25">
      <c r="A64" s="154" t="s">
        <v>10</v>
      </c>
      <c r="B64" s="49" t="s">
        <v>113</v>
      </c>
      <c r="C64" s="14">
        <v>17395</v>
      </c>
      <c r="D64" s="49" t="s">
        <v>12</v>
      </c>
      <c r="E64" s="57" t="s">
        <v>114</v>
      </c>
      <c r="F64" s="14" t="s">
        <v>114</v>
      </c>
      <c r="G64" s="103" t="s">
        <v>136</v>
      </c>
      <c r="H64" s="155" t="s">
        <v>137</v>
      </c>
      <c r="I64" s="79"/>
      <c r="J64" s="155">
        <v>1</v>
      </c>
      <c r="K64" s="79">
        <v>1</v>
      </c>
      <c r="L64" s="14"/>
      <c r="M64" s="14"/>
      <c r="N64" s="14">
        <v>1</v>
      </c>
      <c r="O64" s="14">
        <v>1</v>
      </c>
      <c r="P64" s="15">
        <v>1</v>
      </c>
    </row>
    <row r="65" spans="1:18" ht="15" customHeight="1" x14ac:dyDescent="0.25">
      <c r="A65" s="154" t="s">
        <v>10</v>
      </c>
      <c r="B65" s="49" t="s">
        <v>113</v>
      </c>
      <c r="C65" s="14">
        <v>17395</v>
      </c>
      <c r="D65" s="49" t="s">
        <v>12</v>
      </c>
      <c r="E65" s="57" t="s">
        <v>114</v>
      </c>
      <c r="F65" s="14" t="s">
        <v>114</v>
      </c>
      <c r="G65" s="103" t="s">
        <v>138</v>
      </c>
      <c r="H65" s="155" t="s">
        <v>139</v>
      </c>
      <c r="I65" s="79"/>
      <c r="J65" s="155">
        <v>1</v>
      </c>
      <c r="K65" s="79">
        <v>1</v>
      </c>
      <c r="L65" s="14"/>
      <c r="M65" s="14">
        <v>1</v>
      </c>
      <c r="N65" s="14">
        <v>1</v>
      </c>
      <c r="O65" s="14"/>
      <c r="P65" s="15"/>
    </row>
    <row r="66" spans="1:18" ht="15" customHeight="1" x14ac:dyDescent="0.25">
      <c r="A66" s="154" t="s">
        <v>10</v>
      </c>
      <c r="B66" s="49" t="s">
        <v>113</v>
      </c>
      <c r="C66" s="14">
        <v>17395</v>
      </c>
      <c r="D66" s="49" t="s">
        <v>12</v>
      </c>
      <c r="E66" s="57" t="s">
        <v>114</v>
      </c>
      <c r="F66" s="14" t="s">
        <v>114</v>
      </c>
      <c r="G66" s="103" t="s">
        <v>140</v>
      </c>
      <c r="H66" s="155" t="s">
        <v>141</v>
      </c>
      <c r="I66" s="79"/>
      <c r="J66" s="155">
        <v>1</v>
      </c>
      <c r="K66" s="79">
        <v>1</v>
      </c>
      <c r="L66" s="14"/>
      <c r="M66" s="14"/>
      <c r="N66" s="14">
        <v>1</v>
      </c>
      <c r="O66" s="14"/>
      <c r="P66" s="15"/>
    </row>
    <row r="67" spans="1:18" ht="15" customHeight="1" x14ac:dyDescent="0.25">
      <c r="A67" s="154" t="s">
        <v>10</v>
      </c>
      <c r="B67" s="49" t="s">
        <v>113</v>
      </c>
      <c r="C67" s="14">
        <v>17395</v>
      </c>
      <c r="D67" s="49" t="s">
        <v>12</v>
      </c>
      <c r="E67" s="57" t="s">
        <v>114</v>
      </c>
      <c r="F67" s="14" t="s">
        <v>114</v>
      </c>
      <c r="G67" s="103" t="s">
        <v>142</v>
      </c>
      <c r="H67" s="155" t="s">
        <v>143</v>
      </c>
      <c r="I67" s="79"/>
      <c r="J67" s="155">
        <v>1</v>
      </c>
      <c r="K67" s="79">
        <v>1</v>
      </c>
      <c r="L67" s="14"/>
      <c r="M67" s="14"/>
      <c r="N67" s="14">
        <v>1</v>
      </c>
      <c r="O67" s="14"/>
      <c r="P67" s="15"/>
    </row>
    <row r="68" spans="1:18" ht="15" customHeight="1" x14ac:dyDescent="0.25">
      <c r="A68" s="154" t="s">
        <v>10</v>
      </c>
      <c r="B68" s="49" t="s">
        <v>113</v>
      </c>
      <c r="C68" s="14">
        <v>17395</v>
      </c>
      <c r="D68" s="49" t="s">
        <v>12</v>
      </c>
      <c r="E68" s="57" t="s">
        <v>114</v>
      </c>
      <c r="F68" s="14" t="s">
        <v>114</v>
      </c>
      <c r="G68" s="103" t="s">
        <v>144</v>
      </c>
      <c r="H68" s="155" t="s">
        <v>145</v>
      </c>
      <c r="I68" s="79"/>
      <c r="J68" s="155">
        <v>1</v>
      </c>
      <c r="K68" s="79">
        <v>1</v>
      </c>
      <c r="L68" s="14"/>
      <c r="M68" s="14">
        <v>1</v>
      </c>
      <c r="N68" s="14">
        <v>1</v>
      </c>
      <c r="O68" s="14"/>
      <c r="P68" s="15"/>
    </row>
    <row r="69" spans="1:18" ht="15" customHeight="1" x14ac:dyDescent="0.25">
      <c r="A69" s="154" t="s">
        <v>10</v>
      </c>
      <c r="B69" s="49" t="s">
        <v>113</v>
      </c>
      <c r="C69" s="14">
        <v>17395</v>
      </c>
      <c r="D69" s="49" t="s">
        <v>12</v>
      </c>
      <c r="E69" s="57" t="s">
        <v>114</v>
      </c>
      <c r="F69" s="14" t="s">
        <v>114</v>
      </c>
      <c r="G69" s="103" t="s">
        <v>146</v>
      </c>
      <c r="H69" s="155" t="s">
        <v>147</v>
      </c>
      <c r="I69" s="79"/>
      <c r="J69" s="155">
        <v>1</v>
      </c>
      <c r="K69" s="79"/>
      <c r="L69" s="14">
        <v>1</v>
      </c>
      <c r="M69" s="14"/>
      <c r="N69" s="14"/>
      <c r="O69" s="14"/>
      <c r="P69" s="15"/>
    </row>
    <row r="70" spans="1:18" ht="15" customHeight="1" x14ac:dyDescent="0.25">
      <c r="A70" s="154" t="s">
        <v>10</v>
      </c>
      <c r="B70" s="49" t="s">
        <v>113</v>
      </c>
      <c r="C70" s="14">
        <v>17395</v>
      </c>
      <c r="D70" s="49" t="s">
        <v>12</v>
      </c>
      <c r="E70" s="57" t="s">
        <v>114</v>
      </c>
      <c r="F70" s="14" t="s">
        <v>114</v>
      </c>
      <c r="G70" s="103" t="s">
        <v>148</v>
      </c>
      <c r="H70" s="155" t="s">
        <v>149</v>
      </c>
      <c r="I70" s="79"/>
      <c r="J70" s="155">
        <v>1</v>
      </c>
      <c r="K70" s="79">
        <v>1</v>
      </c>
      <c r="L70" s="14"/>
      <c r="M70" s="14"/>
      <c r="N70" s="14"/>
      <c r="O70" s="14"/>
      <c r="P70" s="15"/>
    </row>
    <row r="71" spans="1:18" ht="15" customHeight="1" x14ac:dyDescent="0.25">
      <c r="A71" s="154" t="s">
        <v>10</v>
      </c>
      <c r="B71" s="49" t="s">
        <v>113</v>
      </c>
      <c r="C71" s="14">
        <v>17395</v>
      </c>
      <c r="D71" s="49" t="s">
        <v>12</v>
      </c>
      <c r="E71" s="57" t="s">
        <v>114</v>
      </c>
      <c r="F71" s="14" t="s">
        <v>114</v>
      </c>
      <c r="G71" s="103" t="s">
        <v>150</v>
      </c>
      <c r="H71" s="155" t="s">
        <v>151</v>
      </c>
      <c r="I71" s="79"/>
      <c r="J71" s="155">
        <v>1</v>
      </c>
      <c r="K71" s="79">
        <v>1</v>
      </c>
      <c r="L71" s="14"/>
      <c r="M71" s="14"/>
      <c r="N71" s="14"/>
      <c r="O71" s="14"/>
      <c r="P71" s="15"/>
    </row>
    <row r="72" spans="1:18" ht="15" customHeight="1" x14ac:dyDescent="0.25">
      <c r="A72" s="154" t="s">
        <v>10</v>
      </c>
      <c r="B72" s="49" t="s">
        <v>113</v>
      </c>
      <c r="C72" s="14">
        <v>17395</v>
      </c>
      <c r="D72" s="49" t="s">
        <v>12</v>
      </c>
      <c r="E72" s="57" t="s">
        <v>114</v>
      </c>
      <c r="F72" s="14" t="s">
        <v>114</v>
      </c>
      <c r="G72" s="103" t="s">
        <v>152</v>
      </c>
      <c r="H72" s="155" t="s">
        <v>153</v>
      </c>
      <c r="I72" s="79"/>
      <c r="J72" s="155">
        <v>1</v>
      </c>
      <c r="K72" s="79">
        <v>1</v>
      </c>
      <c r="L72" s="14"/>
      <c r="M72" s="14"/>
      <c r="N72" s="14"/>
      <c r="O72" s="14"/>
      <c r="P72" s="15"/>
    </row>
    <row r="73" spans="1:18" ht="15" customHeight="1" x14ac:dyDescent="0.25">
      <c r="A73" s="154" t="s">
        <v>10</v>
      </c>
      <c r="B73" s="49" t="s">
        <v>113</v>
      </c>
      <c r="C73" s="14">
        <v>17395</v>
      </c>
      <c r="D73" s="49" t="s">
        <v>12</v>
      </c>
      <c r="E73" s="57" t="s">
        <v>114</v>
      </c>
      <c r="F73" s="14" t="s">
        <v>114</v>
      </c>
      <c r="G73" s="103" t="s">
        <v>154</v>
      </c>
      <c r="H73" s="155" t="s">
        <v>155</v>
      </c>
      <c r="I73" s="79"/>
      <c r="J73" s="155">
        <v>1</v>
      </c>
      <c r="K73" s="79">
        <v>1</v>
      </c>
      <c r="L73" s="14"/>
      <c r="M73" s="14"/>
      <c r="N73" s="14">
        <v>1</v>
      </c>
      <c r="O73" s="14"/>
      <c r="P73" s="15"/>
    </row>
    <row r="74" spans="1:18" ht="15" customHeight="1" x14ac:dyDescent="0.25">
      <c r="A74" s="154" t="s">
        <v>10</v>
      </c>
      <c r="B74" s="49" t="s">
        <v>113</v>
      </c>
      <c r="C74" s="14">
        <v>17395</v>
      </c>
      <c r="D74" s="49" t="s">
        <v>12</v>
      </c>
      <c r="E74" s="57" t="s">
        <v>114</v>
      </c>
      <c r="F74" s="14" t="s">
        <v>114</v>
      </c>
      <c r="G74" s="103" t="s">
        <v>156</v>
      </c>
      <c r="H74" s="155" t="s">
        <v>157</v>
      </c>
      <c r="I74" s="79"/>
      <c r="J74" s="155">
        <v>1</v>
      </c>
      <c r="K74" s="79">
        <v>1</v>
      </c>
      <c r="L74" s="14"/>
      <c r="M74" s="14"/>
      <c r="N74" s="14">
        <v>1</v>
      </c>
      <c r="O74" s="14"/>
      <c r="P74" s="15"/>
    </row>
    <row r="75" spans="1:18" ht="15" customHeight="1" x14ac:dyDescent="0.25">
      <c r="A75" s="154" t="s">
        <v>10</v>
      </c>
      <c r="B75" s="49" t="s">
        <v>113</v>
      </c>
      <c r="C75" s="14">
        <v>17395</v>
      </c>
      <c r="D75" s="49" t="s">
        <v>12</v>
      </c>
      <c r="E75" s="57" t="s">
        <v>114</v>
      </c>
      <c r="F75" s="14" t="s">
        <v>114</v>
      </c>
      <c r="G75" s="103" t="s">
        <v>158</v>
      </c>
      <c r="H75" s="155" t="s">
        <v>159</v>
      </c>
      <c r="I75" s="79"/>
      <c r="J75" s="155">
        <v>1</v>
      </c>
      <c r="K75" s="79">
        <v>1</v>
      </c>
      <c r="L75" s="14"/>
      <c r="M75" s="14"/>
      <c r="N75" s="14">
        <v>1</v>
      </c>
      <c r="O75" s="14"/>
      <c r="P75" s="15"/>
    </row>
    <row r="76" spans="1:18" ht="15" customHeight="1" x14ac:dyDescent="0.25">
      <c r="A76" s="154" t="s">
        <v>10</v>
      </c>
      <c r="B76" s="49" t="s">
        <v>113</v>
      </c>
      <c r="C76" s="14">
        <v>17395</v>
      </c>
      <c r="D76" s="49" t="s">
        <v>12</v>
      </c>
      <c r="E76" s="57" t="s">
        <v>114</v>
      </c>
      <c r="F76" s="14" t="s">
        <v>114</v>
      </c>
      <c r="G76" s="103" t="s">
        <v>160</v>
      </c>
      <c r="H76" s="155" t="s">
        <v>161</v>
      </c>
      <c r="I76" s="79"/>
      <c r="J76" s="155">
        <v>1</v>
      </c>
      <c r="K76" s="79">
        <v>1</v>
      </c>
      <c r="L76" s="14"/>
      <c r="M76" s="14"/>
      <c r="N76" s="14"/>
      <c r="O76" s="14"/>
      <c r="P76" s="15"/>
    </row>
    <row r="77" spans="1:18" ht="15" customHeight="1" thickBot="1" x14ac:dyDescent="0.3">
      <c r="A77" s="156" t="s">
        <v>10</v>
      </c>
      <c r="B77" s="50" t="s">
        <v>113</v>
      </c>
      <c r="C77" s="16">
        <v>17395</v>
      </c>
      <c r="D77" s="50" t="s">
        <v>12</v>
      </c>
      <c r="E77" s="58" t="s">
        <v>114</v>
      </c>
      <c r="F77" s="16" t="s">
        <v>114</v>
      </c>
      <c r="G77" s="107" t="s">
        <v>162</v>
      </c>
      <c r="H77" s="157" t="s">
        <v>163</v>
      </c>
      <c r="I77" s="80"/>
      <c r="J77" s="157">
        <v>1</v>
      </c>
      <c r="K77" s="80">
        <v>1</v>
      </c>
      <c r="L77" s="16"/>
      <c r="M77" s="16"/>
      <c r="N77" s="16">
        <v>1</v>
      </c>
      <c r="O77" s="16"/>
      <c r="P77" s="17"/>
    </row>
    <row r="78" spans="1:18" ht="15.75" thickBot="1" x14ac:dyDescent="0.3">
      <c r="A78" s="158" t="s">
        <v>10</v>
      </c>
      <c r="B78" s="44" t="s">
        <v>113</v>
      </c>
      <c r="C78" s="44" t="s">
        <v>39</v>
      </c>
      <c r="D78" s="44" t="s">
        <v>12</v>
      </c>
      <c r="E78" s="59" t="s">
        <v>114</v>
      </c>
      <c r="F78" s="44" t="s">
        <v>39</v>
      </c>
      <c r="G78" s="119" t="s">
        <v>39</v>
      </c>
      <c r="H78" s="159" t="s">
        <v>39</v>
      </c>
      <c r="I78" s="81">
        <f t="shared" ref="I78:P78" si="4">SUM(I54:I77)</f>
        <v>0</v>
      </c>
      <c r="J78" s="159">
        <f t="shared" si="4"/>
        <v>24</v>
      </c>
      <c r="K78" s="81">
        <f t="shared" si="4"/>
        <v>22</v>
      </c>
      <c r="L78" s="44">
        <f t="shared" si="4"/>
        <v>2</v>
      </c>
      <c r="M78" s="44">
        <f t="shared" si="4"/>
        <v>4</v>
      </c>
      <c r="N78" s="44">
        <f t="shared" si="4"/>
        <v>15</v>
      </c>
      <c r="O78" s="44">
        <f t="shared" si="4"/>
        <v>2</v>
      </c>
      <c r="P78" s="45">
        <f t="shared" si="4"/>
        <v>1</v>
      </c>
      <c r="Q78" s="1"/>
      <c r="R78" s="1"/>
    </row>
    <row r="79" spans="1:18" ht="15" customHeight="1" x14ac:dyDescent="0.25">
      <c r="A79" s="152" t="s">
        <v>10</v>
      </c>
      <c r="B79" s="48" t="s">
        <v>164</v>
      </c>
      <c r="C79" s="12">
        <v>18366</v>
      </c>
      <c r="D79" s="48" t="s">
        <v>12</v>
      </c>
      <c r="E79" s="56" t="s">
        <v>165</v>
      </c>
      <c r="F79" s="12" t="s">
        <v>165</v>
      </c>
      <c r="G79" s="110" t="s">
        <v>166</v>
      </c>
      <c r="H79" s="153" t="s">
        <v>167</v>
      </c>
      <c r="I79" s="82"/>
      <c r="J79" s="153">
        <v>1</v>
      </c>
      <c r="K79" s="82">
        <v>1</v>
      </c>
      <c r="L79" s="12"/>
      <c r="M79" s="12">
        <v>1</v>
      </c>
      <c r="N79" s="12">
        <v>1</v>
      </c>
      <c r="O79" s="12"/>
      <c r="P79" s="13"/>
    </row>
    <row r="80" spans="1:18" ht="15" customHeight="1" x14ac:dyDescent="0.25">
      <c r="A80" s="154" t="s">
        <v>10</v>
      </c>
      <c r="B80" s="49" t="s">
        <v>164</v>
      </c>
      <c r="C80" s="14">
        <v>20331</v>
      </c>
      <c r="D80" s="49" t="s">
        <v>12</v>
      </c>
      <c r="E80" s="57" t="s">
        <v>165</v>
      </c>
      <c r="F80" s="14" t="s">
        <v>168</v>
      </c>
      <c r="G80" s="103" t="s">
        <v>169</v>
      </c>
      <c r="H80" s="155" t="s">
        <v>170</v>
      </c>
      <c r="I80" s="79"/>
      <c r="J80" s="155">
        <v>1</v>
      </c>
      <c r="K80" s="79">
        <v>1</v>
      </c>
      <c r="L80" s="14"/>
      <c r="M80" s="14"/>
      <c r="N80" s="14">
        <v>1</v>
      </c>
      <c r="O80" s="14"/>
      <c r="P80" s="15"/>
    </row>
    <row r="81" spans="1:18" ht="15" customHeight="1" x14ac:dyDescent="0.25">
      <c r="A81" s="154" t="s">
        <v>10</v>
      </c>
      <c r="B81" s="49" t="s">
        <v>164</v>
      </c>
      <c r="C81" s="14">
        <v>53326</v>
      </c>
      <c r="D81" s="49" t="s">
        <v>12</v>
      </c>
      <c r="E81" s="57" t="s">
        <v>165</v>
      </c>
      <c r="F81" s="14" t="s">
        <v>171</v>
      </c>
      <c r="G81" s="103" t="s">
        <v>172</v>
      </c>
      <c r="H81" s="155" t="s">
        <v>173</v>
      </c>
      <c r="I81" s="79"/>
      <c r="J81" s="155">
        <v>1</v>
      </c>
      <c r="K81" s="79">
        <v>1</v>
      </c>
      <c r="L81" s="14"/>
      <c r="M81" s="14"/>
      <c r="N81" s="14">
        <v>1</v>
      </c>
      <c r="O81" s="14"/>
      <c r="P81" s="15"/>
    </row>
    <row r="82" spans="1:18" ht="15" customHeight="1" thickBot="1" x14ac:dyDescent="0.3">
      <c r="A82" s="156" t="s">
        <v>10</v>
      </c>
      <c r="B82" s="50" t="s">
        <v>164</v>
      </c>
      <c r="C82" s="16">
        <v>24267</v>
      </c>
      <c r="D82" s="50" t="s">
        <v>12</v>
      </c>
      <c r="E82" s="58" t="s">
        <v>165</v>
      </c>
      <c r="F82" s="16" t="s">
        <v>174</v>
      </c>
      <c r="G82" s="107" t="s">
        <v>175</v>
      </c>
      <c r="H82" s="157" t="s">
        <v>176</v>
      </c>
      <c r="I82" s="80"/>
      <c r="J82" s="157">
        <v>1</v>
      </c>
      <c r="K82" s="80">
        <v>1</v>
      </c>
      <c r="L82" s="16"/>
      <c r="M82" s="16"/>
      <c r="N82" s="16"/>
      <c r="O82" s="16"/>
      <c r="P82" s="17"/>
    </row>
    <row r="83" spans="1:18" ht="15.75" thickBot="1" x14ac:dyDescent="0.3">
      <c r="A83" s="158" t="s">
        <v>10</v>
      </c>
      <c r="B83" s="44" t="s">
        <v>164</v>
      </c>
      <c r="C83" s="44" t="s">
        <v>39</v>
      </c>
      <c r="D83" s="44" t="s">
        <v>12</v>
      </c>
      <c r="E83" s="59" t="s">
        <v>165</v>
      </c>
      <c r="F83" s="44" t="s">
        <v>39</v>
      </c>
      <c r="G83" s="119" t="s">
        <v>39</v>
      </c>
      <c r="H83" s="159" t="s">
        <v>39</v>
      </c>
      <c r="I83" s="81">
        <f t="shared" ref="I83:P83" si="5">SUM(I79:I82)</f>
        <v>0</v>
      </c>
      <c r="J83" s="159">
        <f t="shared" si="5"/>
        <v>4</v>
      </c>
      <c r="K83" s="81">
        <f t="shared" si="5"/>
        <v>4</v>
      </c>
      <c r="L83" s="44">
        <f t="shared" si="5"/>
        <v>0</v>
      </c>
      <c r="M83" s="44">
        <f t="shared" si="5"/>
        <v>1</v>
      </c>
      <c r="N83" s="44">
        <f t="shared" si="5"/>
        <v>3</v>
      </c>
      <c r="O83" s="44">
        <f t="shared" si="5"/>
        <v>0</v>
      </c>
      <c r="P83" s="45">
        <f t="shared" si="5"/>
        <v>0</v>
      </c>
      <c r="Q83" s="1"/>
      <c r="R83" s="1"/>
    </row>
    <row r="84" spans="1:18" ht="15" customHeight="1" x14ac:dyDescent="0.25">
      <c r="A84" s="160" t="s">
        <v>10</v>
      </c>
      <c r="B84" s="51" t="s">
        <v>177</v>
      </c>
      <c r="C84" s="12">
        <v>14492</v>
      </c>
      <c r="D84" s="51" t="s">
        <v>12</v>
      </c>
      <c r="E84" s="56" t="s">
        <v>178</v>
      </c>
      <c r="F84" s="12" t="s">
        <v>178</v>
      </c>
      <c r="G84" s="110" t="s">
        <v>179</v>
      </c>
      <c r="H84" s="153" t="s">
        <v>180</v>
      </c>
      <c r="I84" s="82"/>
      <c r="J84" s="153">
        <v>1</v>
      </c>
      <c r="K84" s="82">
        <v>1</v>
      </c>
      <c r="L84" s="12"/>
      <c r="M84" s="12">
        <v>1</v>
      </c>
      <c r="N84" s="12">
        <v>1</v>
      </c>
      <c r="O84" s="12"/>
      <c r="P84" s="13"/>
    </row>
    <row r="85" spans="1:18" ht="15" customHeight="1" thickBot="1" x14ac:dyDescent="0.3">
      <c r="A85" s="156" t="s">
        <v>10</v>
      </c>
      <c r="B85" s="50" t="s">
        <v>177</v>
      </c>
      <c r="C85" s="16">
        <v>14492</v>
      </c>
      <c r="D85" s="50" t="s">
        <v>12</v>
      </c>
      <c r="E85" s="58" t="s">
        <v>178</v>
      </c>
      <c r="F85" s="16" t="s">
        <v>178</v>
      </c>
      <c r="G85" s="107" t="s">
        <v>181</v>
      </c>
      <c r="H85" s="157" t="s">
        <v>182</v>
      </c>
      <c r="I85" s="80"/>
      <c r="J85" s="157">
        <v>1</v>
      </c>
      <c r="K85" s="80">
        <v>1</v>
      </c>
      <c r="L85" s="16"/>
      <c r="M85" s="16">
        <v>1</v>
      </c>
      <c r="N85" s="16">
        <v>1</v>
      </c>
      <c r="O85" s="16"/>
      <c r="P85" s="17"/>
    </row>
    <row r="86" spans="1:18" s="4" customFormat="1" ht="15.75" thickBot="1" x14ac:dyDescent="0.3">
      <c r="A86" s="158" t="s">
        <v>10</v>
      </c>
      <c r="B86" s="44" t="s">
        <v>177</v>
      </c>
      <c r="C86" s="44" t="s">
        <v>39</v>
      </c>
      <c r="D86" s="44" t="s">
        <v>12</v>
      </c>
      <c r="E86" s="59" t="s">
        <v>178</v>
      </c>
      <c r="F86" s="44" t="s">
        <v>39</v>
      </c>
      <c r="G86" s="119" t="s">
        <v>39</v>
      </c>
      <c r="H86" s="159" t="s">
        <v>39</v>
      </c>
      <c r="I86" s="81">
        <f t="shared" ref="I86:P86" si="6">SUM(I84:I85)</f>
        <v>0</v>
      </c>
      <c r="J86" s="159">
        <f t="shared" si="6"/>
        <v>2</v>
      </c>
      <c r="K86" s="81">
        <f t="shared" si="6"/>
        <v>2</v>
      </c>
      <c r="L86" s="44">
        <f t="shared" si="6"/>
        <v>0</v>
      </c>
      <c r="M86" s="44">
        <f t="shared" si="6"/>
        <v>2</v>
      </c>
      <c r="N86" s="44">
        <f t="shared" si="6"/>
        <v>2</v>
      </c>
      <c r="O86" s="44">
        <f t="shared" si="6"/>
        <v>0</v>
      </c>
      <c r="P86" s="45">
        <f t="shared" si="6"/>
        <v>0</v>
      </c>
      <c r="Q86" s="3"/>
      <c r="R86" s="3"/>
    </row>
    <row r="87" spans="1:18" ht="15" customHeight="1" x14ac:dyDescent="0.25">
      <c r="A87" s="152" t="s">
        <v>10</v>
      </c>
      <c r="B87" s="48" t="s">
        <v>183</v>
      </c>
      <c r="C87" s="12">
        <v>56126</v>
      </c>
      <c r="D87" s="48" t="s">
        <v>12</v>
      </c>
      <c r="E87" s="56" t="s">
        <v>184</v>
      </c>
      <c r="F87" s="12" t="s">
        <v>184</v>
      </c>
      <c r="G87" s="110" t="s">
        <v>185</v>
      </c>
      <c r="H87" s="153" t="s">
        <v>186</v>
      </c>
      <c r="I87" s="82"/>
      <c r="J87" s="153">
        <v>1</v>
      </c>
      <c r="K87" s="82">
        <v>1</v>
      </c>
      <c r="L87" s="12"/>
      <c r="M87" s="12">
        <v>1</v>
      </c>
      <c r="N87" s="12">
        <v>1</v>
      </c>
      <c r="O87" s="12"/>
      <c r="P87" s="13"/>
    </row>
    <row r="88" spans="1:18" ht="15" customHeight="1" x14ac:dyDescent="0.25">
      <c r="A88" s="154" t="s">
        <v>10</v>
      </c>
      <c r="B88" s="49" t="s">
        <v>183</v>
      </c>
      <c r="C88" s="14">
        <v>56126</v>
      </c>
      <c r="D88" s="49" t="s">
        <v>12</v>
      </c>
      <c r="E88" s="57" t="s">
        <v>184</v>
      </c>
      <c r="F88" s="14" t="s">
        <v>184</v>
      </c>
      <c r="G88" s="103" t="s">
        <v>187</v>
      </c>
      <c r="H88" s="155" t="s">
        <v>188</v>
      </c>
      <c r="I88" s="79"/>
      <c r="J88" s="155">
        <v>1</v>
      </c>
      <c r="K88" s="79">
        <v>1</v>
      </c>
      <c r="L88" s="14"/>
      <c r="M88" s="14">
        <v>1</v>
      </c>
      <c r="N88" s="14">
        <v>1</v>
      </c>
      <c r="O88" s="14"/>
      <c r="P88" s="15"/>
    </row>
    <row r="89" spans="1:18" ht="15" customHeight="1" x14ac:dyDescent="0.25">
      <c r="A89" s="154" t="s">
        <v>10</v>
      </c>
      <c r="B89" s="49" t="s">
        <v>183</v>
      </c>
      <c r="C89" s="14">
        <v>56126</v>
      </c>
      <c r="D89" s="49" t="s">
        <v>12</v>
      </c>
      <c r="E89" s="57" t="s">
        <v>184</v>
      </c>
      <c r="F89" s="14" t="s">
        <v>184</v>
      </c>
      <c r="G89" s="103" t="s">
        <v>189</v>
      </c>
      <c r="H89" s="155" t="s">
        <v>190</v>
      </c>
      <c r="I89" s="79"/>
      <c r="J89" s="155">
        <v>1</v>
      </c>
      <c r="K89" s="79">
        <v>1</v>
      </c>
      <c r="L89" s="14"/>
      <c r="M89" s="14"/>
      <c r="N89" s="14">
        <v>1</v>
      </c>
      <c r="O89" s="14"/>
      <c r="P89" s="15"/>
    </row>
    <row r="90" spans="1:18" ht="15" customHeight="1" x14ac:dyDescent="0.25">
      <c r="A90" s="154" t="s">
        <v>10</v>
      </c>
      <c r="B90" s="49" t="s">
        <v>183</v>
      </c>
      <c r="C90" s="14">
        <v>56126</v>
      </c>
      <c r="D90" s="49" t="s">
        <v>12</v>
      </c>
      <c r="E90" s="57" t="s">
        <v>184</v>
      </c>
      <c r="F90" s="14" t="s">
        <v>184</v>
      </c>
      <c r="G90" s="103" t="s">
        <v>191</v>
      </c>
      <c r="H90" s="155" t="s">
        <v>192</v>
      </c>
      <c r="I90" s="79"/>
      <c r="J90" s="155">
        <v>1</v>
      </c>
      <c r="K90" s="79">
        <v>1</v>
      </c>
      <c r="L90" s="14"/>
      <c r="M90" s="14"/>
      <c r="N90" s="14">
        <v>1</v>
      </c>
      <c r="O90" s="14"/>
      <c r="P90" s="15"/>
    </row>
    <row r="91" spans="1:18" ht="15" customHeight="1" x14ac:dyDescent="0.25">
      <c r="A91" s="154" t="s">
        <v>10</v>
      </c>
      <c r="B91" s="49" t="s">
        <v>183</v>
      </c>
      <c r="C91" s="14">
        <v>56126</v>
      </c>
      <c r="D91" s="49" t="s">
        <v>12</v>
      </c>
      <c r="E91" s="57" t="s">
        <v>184</v>
      </c>
      <c r="F91" s="14" t="s">
        <v>184</v>
      </c>
      <c r="G91" s="103" t="s">
        <v>193</v>
      </c>
      <c r="H91" s="155" t="s">
        <v>194</v>
      </c>
      <c r="I91" s="79"/>
      <c r="J91" s="155">
        <v>1</v>
      </c>
      <c r="K91" s="79">
        <v>1</v>
      </c>
      <c r="L91" s="14"/>
      <c r="M91" s="14">
        <v>1</v>
      </c>
      <c r="N91" s="14">
        <v>1</v>
      </c>
      <c r="O91" s="14"/>
      <c r="P91" s="15"/>
    </row>
    <row r="92" spans="1:18" ht="15" customHeight="1" x14ac:dyDescent="0.25">
      <c r="A92" s="154" t="s">
        <v>10</v>
      </c>
      <c r="B92" s="49" t="s">
        <v>183</v>
      </c>
      <c r="C92" s="14">
        <v>56126</v>
      </c>
      <c r="D92" s="49" t="s">
        <v>12</v>
      </c>
      <c r="E92" s="57" t="s">
        <v>184</v>
      </c>
      <c r="F92" s="14" t="s">
        <v>184</v>
      </c>
      <c r="G92" s="103" t="s">
        <v>195</v>
      </c>
      <c r="H92" s="155" t="s">
        <v>196</v>
      </c>
      <c r="I92" s="79"/>
      <c r="J92" s="155">
        <v>1</v>
      </c>
      <c r="K92" s="79">
        <v>1</v>
      </c>
      <c r="L92" s="14"/>
      <c r="M92" s="14"/>
      <c r="N92" s="14">
        <v>1</v>
      </c>
      <c r="O92" s="14"/>
      <c r="P92" s="15"/>
    </row>
    <row r="93" spans="1:18" ht="15" customHeight="1" x14ac:dyDescent="0.25">
      <c r="A93" s="154" t="s">
        <v>10</v>
      </c>
      <c r="B93" s="49" t="s">
        <v>183</v>
      </c>
      <c r="C93" s="14">
        <v>56126</v>
      </c>
      <c r="D93" s="49" t="s">
        <v>12</v>
      </c>
      <c r="E93" s="57" t="s">
        <v>184</v>
      </c>
      <c r="F93" s="14" t="s">
        <v>184</v>
      </c>
      <c r="G93" s="103" t="s">
        <v>197</v>
      </c>
      <c r="H93" s="155" t="s">
        <v>198</v>
      </c>
      <c r="I93" s="79"/>
      <c r="J93" s="155">
        <v>1</v>
      </c>
      <c r="K93" s="79"/>
      <c r="L93" s="14">
        <v>1</v>
      </c>
      <c r="M93" s="14"/>
      <c r="N93" s="14">
        <v>1</v>
      </c>
      <c r="O93" s="14"/>
      <c r="P93" s="15"/>
    </row>
    <row r="94" spans="1:18" ht="15" customHeight="1" x14ac:dyDescent="0.25">
      <c r="A94" s="154" t="s">
        <v>10</v>
      </c>
      <c r="B94" s="49" t="s">
        <v>183</v>
      </c>
      <c r="C94" s="14">
        <v>56126</v>
      </c>
      <c r="D94" s="49" t="s">
        <v>12</v>
      </c>
      <c r="E94" s="57" t="s">
        <v>184</v>
      </c>
      <c r="F94" s="14" t="s">
        <v>184</v>
      </c>
      <c r="G94" s="103" t="s">
        <v>199</v>
      </c>
      <c r="H94" s="155" t="s">
        <v>200</v>
      </c>
      <c r="I94" s="79"/>
      <c r="J94" s="155">
        <v>1</v>
      </c>
      <c r="K94" s="79">
        <v>1</v>
      </c>
      <c r="L94" s="14"/>
      <c r="M94" s="14"/>
      <c r="N94" s="14">
        <v>1</v>
      </c>
      <c r="O94" s="14"/>
      <c r="P94" s="15"/>
    </row>
    <row r="95" spans="1:18" ht="15" customHeight="1" x14ac:dyDescent="0.25">
      <c r="A95" s="154" t="s">
        <v>10</v>
      </c>
      <c r="B95" s="49" t="s">
        <v>183</v>
      </c>
      <c r="C95" s="14">
        <v>56126</v>
      </c>
      <c r="D95" s="49" t="s">
        <v>12</v>
      </c>
      <c r="E95" s="57" t="s">
        <v>184</v>
      </c>
      <c r="F95" s="14" t="s">
        <v>184</v>
      </c>
      <c r="G95" s="103" t="s">
        <v>201</v>
      </c>
      <c r="H95" s="155" t="s">
        <v>202</v>
      </c>
      <c r="I95" s="79"/>
      <c r="J95" s="155">
        <v>1</v>
      </c>
      <c r="K95" s="79">
        <v>1</v>
      </c>
      <c r="L95" s="14"/>
      <c r="M95" s="14"/>
      <c r="N95" s="14"/>
      <c r="O95" s="14"/>
      <c r="P95" s="15"/>
    </row>
    <row r="96" spans="1:18" ht="15" customHeight="1" x14ac:dyDescent="0.25">
      <c r="A96" s="154" t="s">
        <v>10</v>
      </c>
      <c r="B96" s="49" t="s">
        <v>183</v>
      </c>
      <c r="C96" s="14">
        <v>56126</v>
      </c>
      <c r="D96" s="49" t="s">
        <v>12</v>
      </c>
      <c r="E96" s="57" t="s">
        <v>184</v>
      </c>
      <c r="F96" s="14" t="s">
        <v>184</v>
      </c>
      <c r="G96" s="103" t="s">
        <v>203</v>
      </c>
      <c r="H96" s="155" t="s">
        <v>204</v>
      </c>
      <c r="I96" s="79"/>
      <c r="J96" s="155">
        <v>1</v>
      </c>
      <c r="K96" s="79">
        <v>1</v>
      </c>
      <c r="L96" s="14"/>
      <c r="M96" s="14"/>
      <c r="N96" s="14"/>
      <c r="O96" s="14"/>
      <c r="P96" s="15"/>
    </row>
    <row r="97" spans="1:18" ht="15" customHeight="1" thickBot="1" x14ac:dyDescent="0.3">
      <c r="A97" s="156" t="s">
        <v>10</v>
      </c>
      <c r="B97" s="50" t="s">
        <v>183</v>
      </c>
      <c r="C97" s="16">
        <v>56126</v>
      </c>
      <c r="D97" s="50" t="s">
        <v>12</v>
      </c>
      <c r="E97" s="58" t="s">
        <v>184</v>
      </c>
      <c r="F97" s="16" t="s">
        <v>184</v>
      </c>
      <c r="G97" s="107" t="s">
        <v>205</v>
      </c>
      <c r="H97" s="157" t="s">
        <v>206</v>
      </c>
      <c r="I97" s="80"/>
      <c r="J97" s="157">
        <v>1</v>
      </c>
      <c r="K97" s="80">
        <v>1</v>
      </c>
      <c r="L97" s="16"/>
      <c r="M97" s="16"/>
      <c r="N97" s="16">
        <v>1</v>
      </c>
      <c r="O97" s="16"/>
      <c r="P97" s="17"/>
    </row>
    <row r="98" spans="1:18" ht="15.75" thickBot="1" x14ac:dyDescent="0.3">
      <c r="A98" s="158" t="s">
        <v>10</v>
      </c>
      <c r="B98" s="44" t="s">
        <v>183</v>
      </c>
      <c r="C98" s="44" t="s">
        <v>39</v>
      </c>
      <c r="D98" s="44" t="s">
        <v>12</v>
      </c>
      <c r="E98" s="59" t="s">
        <v>184</v>
      </c>
      <c r="F98" s="44" t="s">
        <v>39</v>
      </c>
      <c r="G98" s="119" t="s">
        <v>39</v>
      </c>
      <c r="H98" s="159" t="s">
        <v>39</v>
      </c>
      <c r="I98" s="81">
        <f t="shared" ref="I98:P98" si="7">SUM(I87:I97)</f>
        <v>0</v>
      </c>
      <c r="J98" s="159">
        <f t="shared" si="7"/>
        <v>11</v>
      </c>
      <c r="K98" s="81">
        <f t="shared" si="7"/>
        <v>10</v>
      </c>
      <c r="L98" s="44">
        <f t="shared" si="7"/>
        <v>1</v>
      </c>
      <c r="M98" s="44">
        <f t="shared" si="7"/>
        <v>3</v>
      </c>
      <c r="N98" s="44">
        <f t="shared" si="7"/>
        <v>9</v>
      </c>
      <c r="O98" s="44">
        <f t="shared" si="7"/>
        <v>0</v>
      </c>
      <c r="P98" s="45">
        <f t="shared" si="7"/>
        <v>0</v>
      </c>
      <c r="Q98" s="1"/>
      <c r="R98" s="1"/>
    </row>
    <row r="99" spans="1:18" ht="15" customHeight="1" x14ac:dyDescent="0.25">
      <c r="A99" s="152" t="s">
        <v>10</v>
      </c>
      <c r="B99" s="48" t="s">
        <v>207</v>
      </c>
      <c r="C99" s="12">
        <v>27293</v>
      </c>
      <c r="D99" s="48" t="s">
        <v>12</v>
      </c>
      <c r="E99" s="56" t="s">
        <v>208</v>
      </c>
      <c r="F99" s="12" t="s">
        <v>209</v>
      </c>
      <c r="G99" s="110" t="s">
        <v>210</v>
      </c>
      <c r="H99" s="153" t="s">
        <v>211</v>
      </c>
      <c r="I99" s="82"/>
      <c r="J99" s="153">
        <v>1</v>
      </c>
      <c r="K99" s="82">
        <v>1</v>
      </c>
      <c r="L99" s="12"/>
      <c r="M99" s="12">
        <v>1</v>
      </c>
      <c r="N99" s="12">
        <v>1</v>
      </c>
      <c r="O99" s="12"/>
      <c r="P99" s="13"/>
    </row>
    <row r="100" spans="1:18" ht="15" customHeight="1" x14ac:dyDescent="0.25">
      <c r="A100" s="154" t="s">
        <v>10</v>
      </c>
      <c r="B100" s="49" t="s">
        <v>207</v>
      </c>
      <c r="C100" s="14">
        <v>61813</v>
      </c>
      <c r="D100" s="49" t="s">
        <v>12</v>
      </c>
      <c r="E100" s="57" t="s">
        <v>208</v>
      </c>
      <c r="F100" s="14" t="s">
        <v>208</v>
      </c>
      <c r="G100" s="103" t="s">
        <v>212</v>
      </c>
      <c r="H100" s="155" t="s">
        <v>213</v>
      </c>
      <c r="I100" s="79"/>
      <c r="J100" s="155">
        <v>1</v>
      </c>
      <c r="K100" s="79">
        <v>1</v>
      </c>
      <c r="L100" s="14"/>
      <c r="M100" s="14">
        <v>1</v>
      </c>
      <c r="N100" s="14">
        <v>1</v>
      </c>
      <c r="O100" s="14"/>
      <c r="P100" s="15"/>
    </row>
    <row r="101" spans="1:18" ht="15" customHeight="1" x14ac:dyDescent="0.25">
      <c r="A101" s="154" t="s">
        <v>10</v>
      </c>
      <c r="B101" s="49" t="s">
        <v>207</v>
      </c>
      <c r="C101" s="14">
        <v>61813</v>
      </c>
      <c r="D101" s="49" t="s">
        <v>12</v>
      </c>
      <c r="E101" s="57" t="s">
        <v>208</v>
      </c>
      <c r="F101" s="14" t="s">
        <v>208</v>
      </c>
      <c r="G101" s="103" t="s">
        <v>214</v>
      </c>
      <c r="H101" s="155" t="s">
        <v>215</v>
      </c>
      <c r="I101" s="79"/>
      <c r="J101" s="155">
        <v>1</v>
      </c>
      <c r="K101" s="79">
        <v>1</v>
      </c>
      <c r="L101" s="14"/>
      <c r="M101" s="14"/>
      <c r="N101" s="14">
        <v>1</v>
      </c>
      <c r="O101" s="14"/>
      <c r="P101" s="15"/>
    </row>
    <row r="102" spans="1:18" ht="15" customHeight="1" x14ac:dyDescent="0.25">
      <c r="A102" s="154" t="s">
        <v>10</v>
      </c>
      <c r="B102" s="49" t="s">
        <v>207</v>
      </c>
      <c r="C102" s="14">
        <v>61813</v>
      </c>
      <c r="D102" s="49" t="s">
        <v>12</v>
      </c>
      <c r="E102" s="57" t="s">
        <v>208</v>
      </c>
      <c r="F102" s="14" t="s">
        <v>208</v>
      </c>
      <c r="G102" s="103" t="s">
        <v>216</v>
      </c>
      <c r="H102" s="155" t="s">
        <v>217</v>
      </c>
      <c r="I102" s="79"/>
      <c r="J102" s="155">
        <v>1</v>
      </c>
      <c r="K102" s="79">
        <v>1</v>
      </c>
      <c r="L102" s="14"/>
      <c r="M102" s="14"/>
      <c r="N102" s="14"/>
      <c r="O102" s="14"/>
      <c r="P102" s="15"/>
    </row>
    <row r="103" spans="1:18" ht="15" customHeight="1" x14ac:dyDescent="0.25">
      <c r="A103" s="154" t="s">
        <v>10</v>
      </c>
      <c r="B103" s="49" t="s">
        <v>207</v>
      </c>
      <c r="C103" s="14">
        <v>61813</v>
      </c>
      <c r="D103" s="49" t="s">
        <v>12</v>
      </c>
      <c r="E103" s="57" t="s">
        <v>208</v>
      </c>
      <c r="F103" s="14" t="s">
        <v>208</v>
      </c>
      <c r="G103" s="103" t="s">
        <v>218</v>
      </c>
      <c r="H103" s="155" t="s">
        <v>219</v>
      </c>
      <c r="I103" s="79"/>
      <c r="J103" s="155">
        <v>1</v>
      </c>
      <c r="K103" s="79">
        <v>1</v>
      </c>
      <c r="L103" s="14"/>
      <c r="M103" s="14"/>
      <c r="N103" s="14">
        <v>1</v>
      </c>
      <c r="O103" s="14"/>
      <c r="P103" s="15"/>
    </row>
    <row r="104" spans="1:18" ht="15" customHeight="1" x14ac:dyDescent="0.25">
      <c r="A104" s="154" t="s">
        <v>10</v>
      </c>
      <c r="B104" s="49" t="s">
        <v>207</v>
      </c>
      <c r="C104" s="14">
        <v>61813</v>
      </c>
      <c r="D104" s="49" t="s">
        <v>12</v>
      </c>
      <c r="E104" s="57" t="s">
        <v>208</v>
      </c>
      <c r="F104" s="14" t="s">
        <v>208</v>
      </c>
      <c r="G104" s="103" t="s">
        <v>220</v>
      </c>
      <c r="H104" s="155" t="s">
        <v>221</v>
      </c>
      <c r="I104" s="79"/>
      <c r="J104" s="155">
        <v>1</v>
      </c>
      <c r="K104" s="79">
        <v>1</v>
      </c>
      <c r="L104" s="14"/>
      <c r="M104" s="14">
        <v>1</v>
      </c>
      <c r="N104" s="14">
        <v>1</v>
      </c>
      <c r="O104" s="14">
        <v>1</v>
      </c>
      <c r="P104" s="15">
        <v>1</v>
      </c>
    </row>
    <row r="105" spans="1:18" ht="15" customHeight="1" x14ac:dyDescent="0.25">
      <c r="A105" s="154" t="s">
        <v>10</v>
      </c>
      <c r="B105" s="49" t="s">
        <v>207</v>
      </c>
      <c r="C105" s="14">
        <v>2693</v>
      </c>
      <c r="D105" s="49" t="s">
        <v>12</v>
      </c>
      <c r="E105" s="57" t="s">
        <v>208</v>
      </c>
      <c r="F105" s="14" t="s">
        <v>222</v>
      </c>
      <c r="G105" s="103" t="s">
        <v>223</v>
      </c>
      <c r="H105" s="155" t="s">
        <v>224</v>
      </c>
      <c r="I105" s="79"/>
      <c r="J105" s="155">
        <v>1</v>
      </c>
      <c r="K105" s="79">
        <v>1</v>
      </c>
      <c r="L105" s="14"/>
      <c r="M105" s="14"/>
      <c r="N105" s="14">
        <v>1</v>
      </c>
      <c r="O105" s="14"/>
      <c r="P105" s="15"/>
    </row>
    <row r="106" spans="1:18" ht="15" customHeight="1" thickBot="1" x14ac:dyDescent="0.3">
      <c r="A106" s="156" t="s">
        <v>10</v>
      </c>
      <c r="B106" s="50" t="s">
        <v>207</v>
      </c>
      <c r="C106" s="16">
        <v>61813</v>
      </c>
      <c r="D106" s="50" t="s">
        <v>12</v>
      </c>
      <c r="E106" s="58" t="s">
        <v>208</v>
      </c>
      <c r="F106" s="16" t="s">
        <v>222</v>
      </c>
      <c r="G106" s="107" t="s">
        <v>225</v>
      </c>
      <c r="H106" s="157" t="s">
        <v>226</v>
      </c>
      <c r="I106" s="80"/>
      <c r="J106" s="157">
        <v>1</v>
      </c>
      <c r="K106" s="80">
        <v>1</v>
      </c>
      <c r="L106" s="16"/>
      <c r="M106" s="16"/>
      <c r="N106" s="16"/>
      <c r="O106" s="16"/>
      <c r="P106" s="17"/>
    </row>
    <row r="107" spans="1:18" ht="15.75" thickBot="1" x14ac:dyDescent="0.3">
      <c r="A107" s="158" t="s">
        <v>10</v>
      </c>
      <c r="B107" s="44" t="s">
        <v>207</v>
      </c>
      <c r="C107" s="44" t="s">
        <v>39</v>
      </c>
      <c r="D107" s="44" t="s">
        <v>12</v>
      </c>
      <c r="E107" s="59" t="s">
        <v>208</v>
      </c>
      <c r="F107" s="44" t="s">
        <v>39</v>
      </c>
      <c r="G107" s="119" t="s">
        <v>39</v>
      </c>
      <c r="H107" s="159" t="s">
        <v>39</v>
      </c>
      <c r="I107" s="81">
        <f t="shared" ref="I107:P107" si="8">SUM(I99:I106)</f>
        <v>0</v>
      </c>
      <c r="J107" s="159">
        <f t="shared" si="8"/>
        <v>8</v>
      </c>
      <c r="K107" s="81">
        <f t="shared" si="8"/>
        <v>8</v>
      </c>
      <c r="L107" s="44">
        <f t="shared" si="8"/>
        <v>0</v>
      </c>
      <c r="M107" s="44">
        <f t="shared" si="8"/>
        <v>3</v>
      </c>
      <c r="N107" s="44">
        <f t="shared" si="8"/>
        <v>6</v>
      </c>
      <c r="O107" s="44">
        <f t="shared" si="8"/>
        <v>1</v>
      </c>
      <c r="P107" s="45">
        <f t="shared" si="8"/>
        <v>1</v>
      </c>
      <c r="Q107" s="1"/>
      <c r="R107" s="1"/>
    </row>
    <row r="108" spans="1:18" ht="15" customHeight="1" x14ac:dyDescent="0.25">
      <c r="A108" s="152" t="s">
        <v>10</v>
      </c>
      <c r="B108" s="48" t="s">
        <v>227</v>
      </c>
      <c r="C108" s="12">
        <v>36693</v>
      </c>
      <c r="D108" s="48" t="s">
        <v>12</v>
      </c>
      <c r="E108" s="56" t="s">
        <v>228</v>
      </c>
      <c r="F108" s="12" t="s">
        <v>229</v>
      </c>
      <c r="G108" s="110" t="s">
        <v>230</v>
      </c>
      <c r="H108" s="153" t="s">
        <v>231</v>
      </c>
      <c r="I108" s="82"/>
      <c r="J108" s="153">
        <v>1</v>
      </c>
      <c r="K108" s="82"/>
      <c r="L108" s="12">
        <v>1</v>
      </c>
      <c r="M108" s="12"/>
      <c r="N108" s="12"/>
      <c r="O108" s="12"/>
      <c r="P108" s="13"/>
    </row>
    <row r="109" spans="1:18" ht="15" customHeight="1" x14ac:dyDescent="0.25">
      <c r="A109" s="154" t="s">
        <v>10</v>
      </c>
      <c r="B109" s="49" t="s">
        <v>227</v>
      </c>
      <c r="C109" s="14">
        <v>36693</v>
      </c>
      <c r="D109" s="49" t="s">
        <v>12</v>
      </c>
      <c r="E109" s="57" t="s">
        <v>228</v>
      </c>
      <c r="F109" s="14" t="s">
        <v>229</v>
      </c>
      <c r="G109" s="103" t="s">
        <v>232</v>
      </c>
      <c r="H109" s="155" t="s">
        <v>233</v>
      </c>
      <c r="I109" s="79"/>
      <c r="J109" s="155">
        <v>1</v>
      </c>
      <c r="K109" s="79">
        <v>1</v>
      </c>
      <c r="L109" s="14"/>
      <c r="M109" s="14"/>
      <c r="N109" s="14"/>
      <c r="O109" s="14"/>
      <c r="P109" s="15"/>
    </row>
    <row r="110" spans="1:18" ht="15" customHeight="1" x14ac:dyDescent="0.25">
      <c r="A110" s="154" t="s">
        <v>10</v>
      </c>
      <c r="B110" s="49" t="s">
        <v>227</v>
      </c>
      <c r="C110" s="14">
        <v>52074</v>
      </c>
      <c r="D110" s="49" t="s">
        <v>12</v>
      </c>
      <c r="E110" s="57" t="s">
        <v>228</v>
      </c>
      <c r="F110" s="14" t="s">
        <v>234</v>
      </c>
      <c r="G110" s="103" t="s">
        <v>235</v>
      </c>
      <c r="H110" s="155" t="s">
        <v>236</v>
      </c>
      <c r="I110" s="79">
        <v>1</v>
      </c>
      <c r="J110" s="155"/>
      <c r="K110" s="79"/>
      <c r="L110" s="14"/>
      <c r="M110" s="14"/>
      <c r="N110" s="14"/>
      <c r="O110" s="14"/>
      <c r="P110" s="15"/>
    </row>
    <row r="111" spans="1:18" ht="15" customHeight="1" x14ac:dyDescent="0.25">
      <c r="A111" s="154" t="s">
        <v>10</v>
      </c>
      <c r="B111" s="49" t="s">
        <v>227</v>
      </c>
      <c r="C111" s="14">
        <v>65334</v>
      </c>
      <c r="D111" s="49" t="s">
        <v>12</v>
      </c>
      <c r="E111" s="57" t="s">
        <v>228</v>
      </c>
      <c r="F111" s="14" t="s">
        <v>228</v>
      </c>
      <c r="G111" s="103" t="s">
        <v>237</v>
      </c>
      <c r="H111" s="155" t="s">
        <v>238</v>
      </c>
      <c r="I111" s="79"/>
      <c r="J111" s="155">
        <v>1</v>
      </c>
      <c r="K111" s="79">
        <v>1</v>
      </c>
      <c r="L111" s="14"/>
      <c r="M111" s="14"/>
      <c r="N111" s="14">
        <v>1</v>
      </c>
      <c r="O111" s="14"/>
      <c r="P111" s="15"/>
    </row>
    <row r="112" spans="1:18" ht="15" customHeight="1" x14ac:dyDescent="0.25">
      <c r="A112" s="154" t="s">
        <v>10</v>
      </c>
      <c r="B112" s="49" t="s">
        <v>227</v>
      </c>
      <c r="C112" s="14">
        <v>65334</v>
      </c>
      <c r="D112" s="49" t="s">
        <v>12</v>
      </c>
      <c r="E112" s="57" t="s">
        <v>228</v>
      </c>
      <c r="F112" s="14" t="s">
        <v>228</v>
      </c>
      <c r="G112" s="103" t="s">
        <v>239</v>
      </c>
      <c r="H112" s="155" t="s">
        <v>240</v>
      </c>
      <c r="I112" s="79"/>
      <c r="J112" s="155">
        <v>1</v>
      </c>
      <c r="K112" s="79">
        <v>1</v>
      </c>
      <c r="L112" s="14"/>
      <c r="M112" s="14">
        <v>1</v>
      </c>
      <c r="N112" s="14">
        <v>1</v>
      </c>
      <c r="O112" s="14"/>
      <c r="P112" s="15"/>
    </row>
    <row r="113" spans="1:18" ht="15" customHeight="1" x14ac:dyDescent="0.25">
      <c r="A113" s="154" t="s">
        <v>10</v>
      </c>
      <c r="B113" s="49" t="s">
        <v>227</v>
      </c>
      <c r="C113" s="14">
        <v>65334</v>
      </c>
      <c r="D113" s="49" t="s">
        <v>12</v>
      </c>
      <c r="E113" s="57" t="s">
        <v>228</v>
      </c>
      <c r="F113" s="14" t="s">
        <v>228</v>
      </c>
      <c r="G113" s="103" t="s">
        <v>241</v>
      </c>
      <c r="H113" s="155" t="s">
        <v>242</v>
      </c>
      <c r="I113" s="79"/>
      <c r="J113" s="155">
        <v>1</v>
      </c>
      <c r="K113" s="79">
        <v>1</v>
      </c>
      <c r="L113" s="14"/>
      <c r="M113" s="14"/>
      <c r="N113" s="14"/>
      <c r="O113" s="14"/>
      <c r="P113" s="15"/>
    </row>
    <row r="114" spans="1:18" ht="15" customHeight="1" x14ac:dyDescent="0.25">
      <c r="A114" s="154" t="s">
        <v>10</v>
      </c>
      <c r="B114" s="49" t="s">
        <v>227</v>
      </c>
      <c r="C114" s="14">
        <v>65334</v>
      </c>
      <c r="D114" s="49" t="s">
        <v>12</v>
      </c>
      <c r="E114" s="57" t="s">
        <v>228</v>
      </c>
      <c r="F114" s="14" t="s">
        <v>228</v>
      </c>
      <c r="G114" s="103" t="s">
        <v>243</v>
      </c>
      <c r="H114" s="155" t="s">
        <v>244</v>
      </c>
      <c r="I114" s="79"/>
      <c r="J114" s="155">
        <v>1</v>
      </c>
      <c r="K114" s="79">
        <v>1</v>
      </c>
      <c r="L114" s="14"/>
      <c r="M114" s="14">
        <v>1</v>
      </c>
      <c r="N114" s="14">
        <v>1</v>
      </c>
      <c r="O114" s="14"/>
      <c r="P114" s="15"/>
    </row>
    <row r="115" spans="1:18" ht="15" customHeight="1" x14ac:dyDescent="0.25">
      <c r="A115" s="154" t="s">
        <v>10</v>
      </c>
      <c r="B115" s="49" t="s">
        <v>227</v>
      </c>
      <c r="C115" s="14">
        <v>65334</v>
      </c>
      <c r="D115" s="49" t="s">
        <v>12</v>
      </c>
      <c r="E115" s="57" t="s">
        <v>228</v>
      </c>
      <c r="F115" s="14" t="s">
        <v>228</v>
      </c>
      <c r="G115" s="103" t="s">
        <v>245</v>
      </c>
      <c r="H115" s="155" t="s">
        <v>246</v>
      </c>
      <c r="I115" s="79"/>
      <c r="J115" s="155">
        <v>1</v>
      </c>
      <c r="K115" s="79">
        <v>1</v>
      </c>
      <c r="L115" s="14"/>
      <c r="M115" s="14"/>
      <c r="N115" s="14"/>
      <c r="O115" s="14"/>
      <c r="P115" s="15"/>
    </row>
    <row r="116" spans="1:18" ht="15" customHeight="1" x14ac:dyDescent="0.25">
      <c r="A116" s="154" t="s">
        <v>10</v>
      </c>
      <c r="B116" s="49" t="s">
        <v>227</v>
      </c>
      <c r="C116" s="14">
        <v>65334</v>
      </c>
      <c r="D116" s="49" t="s">
        <v>12</v>
      </c>
      <c r="E116" s="57" t="s">
        <v>228</v>
      </c>
      <c r="F116" s="14" t="s">
        <v>228</v>
      </c>
      <c r="G116" s="103" t="s">
        <v>247</v>
      </c>
      <c r="H116" s="155" t="s">
        <v>248</v>
      </c>
      <c r="I116" s="79"/>
      <c r="J116" s="155">
        <v>1</v>
      </c>
      <c r="K116" s="79">
        <v>1</v>
      </c>
      <c r="L116" s="14"/>
      <c r="M116" s="14">
        <v>1</v>
      </c>
      <c r="N116" s="14">
        <v>1</v>
      </c>
      <c r="O116" s="14"/>
      <c r="P116" s="15"/>
    </row>
    <row r="117" spans="1:18" ht="15" customHeight="1" x14ac:dyDescent="0.25">
      <c r="A117" s="154" t="s">
        <v>10</v>
      </c>
      <c r="B117" s="49" t="s">
        <v>227</v>
      </c>
      <c r="C117" s="14">
        <v>65334</v>
      </c>
      <c r="D117" s="49" t="s">
        <v>12</v>
      </c>
      <c r="E117" s="57" t="s">
        <v>228</v>
      </c>
      <c r="F117" s="14" t="s">
        <v>228</v>
      </c>
      <c r="G117" s="103" t="s">
        <v>249</v>
      </c>
      <c r="H117" s="155" t="s">
        <v>250</v>
      </c>
      <c r="I117" s="79"/>
      <c r="J117" s="155">
        <v>1</v>
      </c>
      <c r="K117" s="79">
        <v>1</v>
      </c>
      <c r="L117" s="14"/>
      <c r="M117" s="14"/>
      <c r="N117" s="14">
        <v>1</v>
      </c>
      <c r="O117" s="14">
        <v>1</v>
      </c>
      <c r="P117" s="15">
        <v>1</v>
      </c>
    </row>
    <row r="118" spans="1:18" ht="15" customHeight="1" x14ac:dyDescent="0.25">
      <c r="A118" s="154" t="s">
        <v>10</v>
      </c>
      <c r="B118" s="49" t="s">
        <v>227</v>
      </c>
      <c r="C118" s="14">
        <v>65334</v>
      </c>
      <c r="D118" s="49" t="s">
        <v>12</v>
      </c>
      <c r="E118" s="57" t="s">
        <v>228</v>
      </c>
      <c r="F118" s="14" t="s">
        <v>228</v>
      </c>
      <c r="G118" s="103" t="s">
        <v>251</v>
      </c>
      <c r="H118" s="155" t="s">
        <v>252</v>
      </c>
      <c r="I118" s="79"/>
      <c r="J118" s="155">
        <v>1</v>
      </c>
      <c r="K118" s="79">
        <v>1</v>
      </c>
      <c r="L118" s="14"/>
      <c r="M118" s="14">
        <v>1</v>
      </c>
      <c r="N118" s="14"/>
      <c r="O118" s="14"/>
      <c r="P118" s="15"/>
    </row>
    <row r="119" spans="1:18" ht="15" customHeight="1" x14ac:dyDescent="0.25">
      <c r="A119" s="154" t="s">
        <v>10</v>
      </c>
      <c r="B119" s="49" t="s">
        <v>227</v>
      </c>
      <c r="C119" s="14">
        <v>65334</v>
      </c>
      <c r="D119" s="49" t="s">
        <v>12</v>
      </c>
      <c r="E119" s="57" t="s">
        <v>228</v>
      </c>
      <c r="F119" s="14" t="s">
        <v>228</v>
      </c>
      <c r="G119" s="103" t="s">
        <v>253</v>
      </c>
      <c r="H119" s="155" t="s">
        <v>254</v>
      </c>
      <c r="I119" s="79"/>
      <c r="J119" s="155">
        <v>1</v>
      </c>
      <c r="K119" s="79">
        <v>1</v>
      </c>
      <c r="L119" s="14"/>
      <c r="M119" s="14"/>
      <c r="N119" s="14"/>
      <c r="O119" s="14"/>
      <c r="P119" s="15"/>
    </row>
    <row r="120" spans="1:18" ht="15" customHeight="1" x14ac:dyDescent="0.25">
      <c r="A120" s="154" t="s">
        <v>10</v>
      </c>
      <c r="B120" s="49" t="s">
        <v>227</v>
      </c>
      <c r="C120" s="14">
        <v>65334</v>
      </c>
      <c r="D120" s="49" t="s">
        <v>12</v>
      </c>
      <c r="E120" s="57" t="s">
        <v>228</v>
      </c>
      <c r="F120" s="14" t="s">
        <v>228</v>
      </c>
      <c r="G120" s="103" t="s">
        <v>255</v>
      </c>
      <c r="H120" s="155" t="s">
        <v>256</v>
      </c>
      <c r="I120" s="79"/>
      <c r="J120" s="155">
        <v>1</v>
      </c>
      <c r="K120" s="79">
        <v>1</v>
      </c>
      <c r="L120" s="14"/>
      <c r="M120" s="14"/>
      <c r="N120" s="14"/>
      <c r="O120" s="14"/>
      <c r="P120" s="15"/>
    </row>
    <row r="121" spans="1:18" ht="15" customHeight="1" x14ac:dyDescent="0.25">
      <c r="A121" s="154" t="s">
        <v>10</v>
      </c>
      <c r="B121" s="49" t="s">
        <v>227</v>
      </c>
      <c r="C121" s="14">
        <v>65334</v>
      </c>
      <c r="D121" s="49" t="s">
        <v>12</v>
      </c>
      <c r="E121" s="57" t="s">
        <v>228</v>
      </c>
      <c r="F121" s="14" t="s">
        <v>228</v>
      </c>
      <c r="G121" s="103" t="s">
        <v>257</v>
      </c>
      <c r="H121" s="155" t="s">
        <v>258</v>
      </c>
      <c r="I121" s="79"/>
      <c r="J121" s="155">
        <v>1</v>
      </c>
      <c r="K121" s="79">
        <v>1</v>
      </c>
      <c r="L121" s="14"/>
      <c r="M121" s="14"/>
      <c r="N121" s="14"/>
      <c r="O121" s="14"/>
      <c r="P121" s="15"/>
    </row>
    <row r="122" spans="1:18" ht="15" customHeight="1" x14ac:dyDescent="0.25">
      <c r="A122" s="154" t="s">
        <v>10</v>
      </c>
      <c r="B122" s="49" t="s">
        <v>227</v>
      </c>
      <c r="C122" s="14">
        <v>65334</v>
      </c>
      <c r="D122" s="49" t="s">
        <v>12</v>
      </c>
      <c r="E122" s="57" t="s">
        <v>228</v>
      </c>
      <c r="F122" s="14" t="s">
        <v>228</v>
      </c>
      <c r="G122" s="103" t="s">
        <v>259</v>
      </c>
      <c r="H122" s="155" t="s">
        <v>260</v>
      </c>
      <c r="I122" s="79"/>
      <c r="J122" s="155">
        <v>1</v>
      </c>
      <c r="K122" s="79">
        <v>1</v>
      </c>
      <c r="L122" s="14"/>
      <c r="M122" s="14">
        <v>1</v>
      </c>
      <c r="N122" s="14">
        <v>1</v>
      </c>
      <c r="O122" s="14"/>
      <c r="P122" s="15"/>
    </row>
    <row r="123" spans="1:18" ht="15" customHeight="1" x14ac:dyDescent="0.25">
      <c r="A123" s="154" t="s">
        <v>10</v>
      </c>
      <c r="B123" s="49" t="s">
        <v>227</v>
      </c>
      <c r="C123" s="14">
        <v>65334</v>
      </c>
      <c r="D123" s="49" t="s">
        <v>12</v>
      </c>
      <c r="E123" s="57" t="s">
        <v>228</v>
      </c>
      <c r="F123" s="14" t="s">
        <v>228</v>
      </c>
      <c r="G123" s="103" t="s">
        <v>261</v>
      </c>
      <c r="H123" s="155" t="s">
        <v>262</v>
      </c>
      <c r="I123" s="79"/>
      <c r="J123" s="155">
        <v>1</v>
      </c>
      <c r="K123" s="79">
        <v>1</v>
      </c>
      <c r="L123" s="14"/>
      <c r="M123" s="14">
        <v>1</v>
      </c>
      <c r="N123" s="14">
        <v>1</v>
      </c>
      <c r="O123" s="14"/>
      <c r="P123" s="15"/>
    </row>
    <row r="124" spans="1:18" ht="15" customHeight="1" x14ac:dyDescent="0.25">
      <c r="A124" s="154" t="s">
        <v>10</v>
      </c>
      <c r="B124" s="49" t="s">
        <v>227</v>
      </c>
      <c r="C124" s="14">
        <v>65334</v>
      </c>
      <c r="D124" s="49" t="s">
        <v>12</v>
      </c>
      <c r="E124" s="57" t="s">
        <v>228</v>
      </c>
      <c r="F124" s="14" t="s">
        <v>228</v>
      </c>
      <c r="G124" s="103" t="s">
        <v>263</v>
      </c>
      <c r="H124" s="155" t="s">
        <v>264</v>
      </c>
      <c r="I124" s="79"/>
      <c r="J124" s="155">
        <v>1</v>
      </c>
      <c r="K124" s="79"/>
      <c r="L124" s="14">
        <v>1</v>
      </c>
      <c r="M124" s="14"/>
      <c r="N124" s="14">
        <v>1</v>
      </c>
      <c r="O124" s="14">
        <v>1</v>
      </c>
      <c r="P124" s="15">
        <v>1</v>
      </c>
    </row>
    <row r="125" spans="1:18" ht="15" customHeight="1" x14ac:dyDescent="0.25">
      <c r="A125" s="154" t="s">
        <v>10</v>
      </c>
      <c r="B125" s="49" t="s">
        <v>227</v>
      </c>
      <c r="C125" s="14">
        <v>65334</v>
      </c>
      <c r="D125" s="49" t="s">
        <v>12</v>
      </c>
      <c r="E125" s="57" t="s">
        <v>228</v>
      </c>
      <c r="F125" s="14" t="s">
        <v>228</v>
      </c>
      <c r="G125" s="103" t="s">
        <v>265</v>
      </c>
      <c r="H125" s="155" t="s">
        <v>266</v>
      </c>
      <c r="I125" s="79"/>
      <c r="J125" s="155">
        <v>1</v>
      </c>
      <c r="K125" s="79">
        <v>1</v>
      </c>
      <c r="L125" s="14"/>
      <c r="M125" s="14"/>
      <c r="N125" s="14"/>
      <c r="O125" s="14"/>
      <c r="P125" s="15"/>
    </row>
    <row r="126" spans="1:18" ht="15" customHeight="1" x14ac:dyDescent="0.25">
      <c r="A126" s="154" t="s">
        <v>10</v>
      </c>
      <c r="B126" s="49" t="s">
        <v>227</v>
      </c>
      <c r="C126" s="14">
        <v>65334</v>
      </c>
      <c r="D126" s="49" t="s">
        <v>12</v>
      </c>
      <c r="E126" s="57" t="s">
        <v>228</v>
      </c>
      <c r="F126" s="14" t="s">
        <v>228</v>
      </c>
      <c r="G126" s="103" t="s">
        <v>267</v>
      </c>
      <c r="H126" s="155" t="s">
        <v>268</v>
      </c>
      <c r="I126" s="79"/>
      <c r="J126" s="155">
        <v>1</v>
      </c>
      <c r="K126" s="79">
        <v>1</v>
      </c>
      <c r="L126" s="14"/>
      <c r="M126" s="14"/>
      <c r="N126" s="14">
        <v>1</v>
      </c>
      <c r="O126" s="14"/>
      <c r="P126" s="15"/>
    </row>
    <row r="127" spans="1:18" ht="15" customHeight="1" thickBot="1" x14ac:dyDescent="0.3">
      <c r="A127" s="156" t="s">
        <v>10</v>
      </c>
      <c r="B127" s="50" t="s">
        <v>227</v>
      </c>
      <c r="C127" s="16">
        <v>65334</v>
      </c>
      <c r="D127" s="50" t="s">
        <v>12</v>
      </c>
      <c r="E127" s="58" t="s">
        <v>228</v>
      </c>
      <c r="F127" s="16" t="s">
        <v>228</v>
      </c>
      <c r="G127" s="107" t="s">
        <v>269</v>
      </c>
      <c r="H127" s="157" t="s">
        <v>270</v>
      </c>
      <c r="I127" s="80"/>
      <c r="J127" s="157">
        <v>1</v>
      </c>
      <c r="K127" s="80">
        <v>1</v>
      </c>
      <c r="L127" s="16"/>
      <c r="M127" s="16"/>
      <c r="N127" s="16">
        <v>1</v>
      </c>
      <c r="O127" s="16"/>
      <c r="P127" s="17"/>
    </row>
    <row r="128" spans="1:18" ht="15.75" thickBot="1" x14ac:dyDescent="0.3">
      <c r="A128" s="158" t="s">
        <v>10</v>
      </c>
      <c r="B128" s="44" t="s">
        <v>227</v>
      </c>
      <c r="C128" s="44" t="s">
        <v>39</v>
      </c>
      <c r="D128" s="44" t="s">
        <v>12</v>
      </c>
      <c r="E128" s="59" t="s">
        <v>228</v>
      </c>
      <c r="F128" s="44" t="s">
        <v>39</v>
      </c>
      <c r="G128" s="119" t="s">
        <v>39</v>
      </c>
      <c r="H128" s="159" t="s">
        <v>39</v>
      </c>
      <c r="I128" s="81">
        <f t="shared" ref="I128:P128" si="9">SUM(I108:I127)</f>
        <v>1</v>
      </c>
      <c r="J128" s="159">
        <f t="shared" si="9"/>
        <v>19</v>
      </c>
      <c r="K128" s="81">
        <f t="shared" si="9"/>
        <v>17</v>
      </c>
      <c r="L128" s="44">
        <f t="shared" si="9"/>
        <v>2</v>
      </c>
      <c r="M128" s="44">
        <f t="shared" si="9"/>
        <v>6</v>
      </c>
      <c r="N128" s="44">
        <f t="shared" si="9"/>
        <v>10</v>
      </c>
      <c r="O128" s="44">
        <f t="shared" si="9"/>
        <v>2</v>
      </c>
      <c r="P128" s="45">
        <f t="shared" si="9"/>
        <v>2</v>
      </c>
      <c r="Q128" s="1"/>
      <c r="R128" s="1"/>
    </row>
    <row r="129" spans="1:18" ht="15" customHeight="1" x14ac:dyDescent="0.25">
      <c r="A129" s="152" t="s">
        <v>10</v>
      </c>
      <c r="B129" s="48" t="s">
        <v>271</v>
      </c>
      <c r="C129" s="12">
        <v>12499</v>
      </c>
      <c r="D129" s="48" t="s">
        <v>12</v>
      </c>
      <c r="E129" s="56" t="s">
        <v>272</v>
      </c>
      <c r="F129" s="12" t="s">
        <v>273</v>
      </c>
      <c r="G129" s="110" t="s">
        <v>274</v>
      </c>
      <c r="H129" s="153" t="s">
        <v>275</v>
      </c>
      <c r="I129" s="82"/>
      <c r="J129" s="153">
        <v>1</v>
      </c>
      <c r="K129" s="82">
        <v>1</v>
      </c>
      <c r="L129" s="12"/>
      <c r="M129" s="12">
        <v>1</v>
      </c>
      <c r="N129" s="12">
        <v>1</v>
      </c>
      <c r="O129" s="12"/>
      <c r="P129" s="13"/>
    </row>
    <row r="130" spans="1:18" ht="15" customHeight="1" x14ac:dyDescent="0.25">
      <c r="A130" s="154" t="s">
        <v>10</v>
      </c>
      <c r="B130" s="49" t="s">
        <v>271</v>
      </c>
      <c r="C130" s="14">
        <v>12499</v>
      </c>
      <c r="D130" s="49" t="s">
        <v>12</v>
      </c>
      <c r="E130" s="57" t="s">
        <v>272</v>
      </c>
      <c r="F130" s="14" t="s">
        <v>273</v>
      </c>
      <c r="G130" s="103" t="s">
        <v>276</v>
      </c>
      <c r="H130" s="155" t="s">
        <v>277</v>
      </c>
      <c r="I130" s="79"/>
      <c r="J130" s="155">
        <v>1</v>
      </c>
      <c r="K130" s="79">
        <v>1</v>
      </c>
      <c r="L130" s="14"/>
      <c r="M130" s="14"/>
      <c r="N130" s="14">
        <v>1</v>
      </c>
      <c r="O130" s="14"/>
      <c r="P130" s="15"/>
    </row>
    <row r="131" spans="1:18" ht="15" customHeight="1" x14ac:dyDescent="0.25">
      <c r="A131" s="154" t="s">
        <v>10</v>
      </c>
      <c r="B131" s="49" t="s">
        <v>271</v>
      </c>
      <c r="C131" s="14">
        <v>39089</v>
      </c>
      <c r="D131" s="49" t="s">
        <v>12</v>
      </c>
      <c r="E131" s="57" t="s">
        <v>272</v>
      </c>
      <c r="F131" s="14" t="s">
        <v>278</v>
      </c>
      <c r="G131" s="103" t="s">
        <v>279</v>
      </c>
      <c r="H131" s="155" t="s">
        <v>280</v>
      </c>
      <c r="I131" s="79"/>
      <c r="J131" s="155">
        <v>1</v>
      </c>
      <c r="K131" s="79">
        <v>1</v>
      </c>
      <c r="L131" s="14"/>
      <c r="M131" s="14"/>
      <c r="N131" s="14">
        <v>1</v>
      </c>
      <c r="O131" s="14"/>
      <c r="P131" s="15"/>
    </row>
    <row r="132" spans="1:18" ht="15" customHeight="1" x14ac:dyDescent="0.25">
      <c r="A132" s="154" t="s">
        <v>10</v>
      </c>
      <c r="B132" s="49" t="s">
        <v>271</v>
      </c>
      <c r="C132" s="14">
        <v>65440</v>
      </c>
      <c r="D132" s="49" t="s">
        <v>12</v>
      </c>
      <c r="E132" s="57" t="s">
        <v>272</v>
      </c>
      <c r="F132" s="14" t="s">
        <v>272</v>
      </c>
      <c r="G132" s="103" t="s">
        <v>281</v>
      </c>
      <c r="H132" s="155" t="s">
        <v>282</v>
      </c>
      <c r="I132" s="79"/>
      <c r="J132" s="155">
        <v>1</v>
      </c>
      <c r="K132" s="79">
        <v>1</v>
      </c>
      <c r="L132" s="14"/>
      <c r="M132" s="14"/>
      <c r="N132" s="14"/>
      <c r="O132" s="14"/>
      <c r="P132" s="15"/>
    </row>
    <row r="133" spans="1:18" ht="15" customHeight="1" x14ac:dyDescent="0.25">
      <c r="A133" s="154" t="s">
        <v>10</v>
      </c>
      <c r="B133" s="49" t="s">
        <v>271</v>
      </c>
      <c r="C133" s="14">
        <v>65440</v>
      </c>
      <c r="D133" s="49" t="s">
        <v>12</v>
      </c>
      <c r="E133" s="57" t="s">
        <v>272</v>
      </c>
      <c r="F133" s="14" t="s">
        <v>272</v>
      </c>
      <c r="G133" s="103" t="s">
        <v>283</v>
      </c>
      <c r="H133" s="155" t="s">
        <v>284</v>
      </c>
      <c r="I133" s="79"/>
      <c r="J133" s="155">
        <v>1</v>
      </c>
      <c r="K133" s="79">
        <v>1</v>
      </c>
      <c r="L133" s="14"/>
      <c r="M133" s="14"/>
      <c r="N133" s="14">
        <v>1</v>
      </c>
      <c r="O133" s="14"/>
      <c r="P133" s="15"/>
    </row>
    <row r="134" spans="1:18" ht="15" customHeight="1" x14ac:dyDescent="0.25">
      <c r="A134" s="154" t="s">
        <v>10</v>
      </c>
      <c r="B134" s="49" t="s">
        <v>271</v>
      </c>
      <c r="C134" s="14">
        <v>65440</v>
      </c>
      <c r="D134" s="49" t="s">
        <v>12</v>
      </c>
      <c r="E134" s="57" t="s">
        <v>272</v>
      </c>
      <c r="F134" s="14" t="s">
        <v>272</v>
      </c>
      <c r="G134" s="103" t="s">
        <v>285</v>
      </c>
      <c r="H134" s="155" t="s">
        <v>286</v>
      </c>
      <c r="I134" s="79"/>
      <c r="J134" s="155">
        <v>1</v>
      </c>
      <c r="K134" s="79">
        <v>1</v>
      </c>
      <c r="L134" s="14"/>
      <c r="M134" s="14">
        <v>1</v>
      </c>
      <c r="N134" s="14">
        <v>1</v>
      </c>
      <c r="O134" s="14">
        <v>1</v>
      </c>
      <c r="P134" s="15">
        <v>1</v>
      </c>
    </row>
    <row r="135" spans="1:18" ht="15" customHeight="1" thickBot="1" x14ac:dyDescent="0.3">
      <c r="A135" s="156" t="s">
        <v>10</v>
      </c>
      <c r="B135" s="50" t="s">
        <v>271</v>
      </c>
      <c r="C135" s="16">
        <v>67270</v>
      </c>
      <c r="D135" s="50" t="s">
        <v>12</v>
      </c>
      <c r="E135" s="58" t="s">
        <v>272</v>
      </c>
      <c r="F135" s="16" t="s">
        <v>287</v>
      </c>
      <c r="G135" s="107" t="s">
        <v>288</v>
      </c>
      <c r="H135" s="157" t="s">
        <v>289</v>
      </c>
      <c r="I135" s="80"/>
      <c r="J135" s="157">
        <v>1</v>
      </c>
      <c r="K135" s="80">
        <v>1</v>
      </c>
      <c r="L135" s="16"/>
      <c r="M135" s="16"/>
      <c r="N135" s="16"/>
      <c r="O135" s="16"/>
      <c r="P135" s="17"/>
    </row>
    <row r="136" spans="1:18" ht="15.75" thickBot="1" x14ac:dyDescent="0.3">
      <c r="A136" s="158" t="s">
        <v>10</v>
      </c>
      <c r="B136" s="44" t="s">
        <v>271</v>
      </c>
      <c r="C136" s="44" t="s">
        <v>39</v>
      </c>
      <c r="D136" s="44" t="s">
        <v>12</v>
      </c>
      <c r="E136" s="59" t="s">
        <v>272</v>
      </c>
      <c r="F136" s="44" t="s">
        <v>39</v>
      </c>
      <c r="G136" s="119" t="s">
        <v>39</v>
      </c>
      <c r="H136" s="159" t="s">
        <v>39</v>
      </c>
      <c r="I136" s="81">
        <f t="shared" ref="I136:P136" si="10">SUM(I129:I135)</f>
        <v>0</v>
      </c>
      <c r="J136" s="159">
        <f t="shared" si="10"/>
        <v>7</v>
      </c>
      <c r="K136" s="81">
        <f t="shared" si="10"/>
        <v>7</v>
      </c>
      <c r="L136" s="44">
        <f t="shared" si="10"/>
        <v>0</v>
      </c>
      <c r="M136" s="44">
        <f t="shared" si="10"/>
        <v>2</v>
      </c>
      <c r="N136" s="44">
        <f t="shared" si="10"/>
        <v>5</v>
      </c>
      <c r="O136" s="44">
        <f t="shared" si="10"/>
        <v>1</v>
      </c>
      <c r="P136" s="45">
        <f t="shared" si="10"/>
        <v>1</v>
      </c>
      <c r="Q136" s="1"/>
      <c r="R136" s="1"/>
    </row>
    <row r="137" spans="1:18" ht="15" customHeight="1" x14ac:dyDescent="0.25">
      <c r="A137" s="152" t="s">
        <v>10</v>
      </c>
      <c r="B137" s="48" t="s">
        <v>290</v>
      </c>
      <c r="C137" s="12">
        <v>40052</v>
      </c>
      <c r="D137" s="48" t="s">
        <v>12</v>
      </c>
      <c r="E137" s="56" t="s">
        <v>291</v>
      </c>
      <c r="F137" s="12" t="s">
        <v>292</v>
      </c>
      <c r="G137" s="110" t="s">
        <v>293</v>
      </c>
      <c r="H137" s="153" t="s">
        <v>294</v>
      </c>
      <c r="I137" s="82"/>
      <c r="J137" s="153">
        <v>1</v>
      </c>
      <c r="K137" s="82">
        <v>1</v>
      </c>
      <c r="L137" s="12"/>
      <c r="M137" s="12"/>
      <c r="N137" s="12">
        <v>1</v>
      </c>
      <c r="O137" s="12"/>
      <c r="P137" s="13"/>
    </row>
    <row r="138" spans="1:18" ht="15" customHeight="1" x14ac:dyDescent="0.25">
      <c r="A138" s="154" t="s">
        <v>10</v>
      </c>
      <c r="B138" s="49" t="s">
        <v>290</v>
      </c>
      <c r="C138" s="14">
        <v>66460</v>
      </c>
      <c r="D138" s="49" t="s">
        <v>12</v>
      </c>
      <c r="E138" s="57" t="s">
        <v>291</v>
      </c>
      <c r="F138" s="14" t="s">
        <v>291</v>
      </c>
      <c r="G138" s="103" t="s">
        <v>295</v>
      </c>
      <c r="H138" s="155" t="s">
        <v>296</v>
      </c>
      <c r="I138" s="79"/>
      <c r="J138" s="155">
        <v>1</v>
      </c>
      <c r="K138" s="79">
        <v>1</v>
      </c>
      <c r="L138" s="14"/>
      <c r="M138" s="14"/>
      <c r="N138" s="14"/>
      <c r="O138" s="14"/>
      <c r="P138" s="15"/>
    </row>
    <row r="139" spans="1:18" ht="15" customHeight="1" thickBot="1" x14ac:dyDescent="0.3">
      <c r="A139" s="156" t="s">
        <v>10</v>
      </c>
      <c r="B139" s="50" t="s">
        <v>290</v>
      </c>
      <c r="C139" s="16">
        <v>66460</v>
      </c>
      <c r="D139" s="50" t="s">
        <v>12</v>
      </c>
      <c r="E139" s="58" t="s">
        <v>291</v>
      </c>
      <c r="F139" s="16" t="s">
        <v>291</v>
      </c>
      <c r="G139" s="107" t="s">
        <v>297</v>
      </c>
      <c r="H139" s="157" t="s">
        <v>298</v>
      </c>
      <c r="I139" s="80"/>
      <c r="J139" s="157">
        <v>1</v>
      </c>
      <c r="K139" s="80">
        <v>1</v>
      </c>
      <c r="L139" s="16"/>
      <c r="M139" s="16"/>
      <c r="N139" s="16">
        <v>1</v>
      </c>
      <c r="O139" s="16"/>
      <c r="P139" s="17"/>
    </row>
    <row r="140" spans="1:18" ht="15.75" thickBot="1" x14ac:dyDescent="0.3">
      <c r="A140" s="158" t="s">
        <v>10</v>
      </c>
      <c r="B140" s="44" t="s">
        <v>290</v>
      </c>
      <c r="C140" s="44" t="s">
        <v>39</v>
      </c>
      <c r="D140" s="44" t="s">
        <v>12</v>
      </c>
      <c r="E140" s="59" t="s">
        <v>291</v>
      </c>
      <c r="F140" s="44" t="s">
        <v>39</v>
      </c>
      <c r="G140" s="119" t="s">
        <v>39</v>
      </c>
      <c r="H140" s="159" t="s">
        <v>39</v>
      </c>
      <c r="I140" s="81">
        <f t="shared" ref="I140:P140" si="11">SUM(I137:I139)</f>
        <v>0</v>
      </c>
      <c r="J140" s="159">
        <f t="shared" si="11"/>
        <v>3</v>
      </c>
      <c r="K140" s="81">
        <f t="shared" si="11"/>
        <v>3</v>
      </c>
      <c r="L140" s="44">
        <f t="shared" si="11"/>
        <v>0</v>
      </c>
      <c r="M140" s="44">
        <f t="shared" si="11"/>
        <v>0</v>
      </c>
      <c r="N140" s="44">
        <f t="shared" si="11"/>
        <v>2</v>
      </c>
      <c r="O140" s="44">
        <f t="shared" si="11"/>
        <v>0</v>
      </c>
      <c r="P140" s="45">
        <f t="shared" si="11"/>
        <v>0</v>
      </c>
      <c r="Q140" s="1"/>
      <c r="R140" s="1"/>
    </row>
    <row r="141" spans="1:18" ht="15" customHeight="1" thickBot="1" x14ac:dyDescent="0.3">
      <c r="A141" s="161" t="s">
        <v>10</v>
      </c>
      <c r="B141" s="52" t="s">
        <v>299</v>
      </c>
      <c r="C141" s="18">
        <v>69969</v>
      </c>
      <c r="D141" s="52" t="s">
        <v>12</v>
      </c>
      <c r="E141" s="60" t="s">
        <v>300</v>
      </c>
      <c r="F141" s="18" t="s">
        <v>300</v>
      </c>
      <c r="G141" s="111" t="s">
        <v>301</v>
      </c>
      <c r="H141" s="162" t="s">
        <v>302</v>
      </c>
      <c r="I141" s="83"/>
      <c r="J141" s="162">
        <v>1</v>
      </c>
      <c r="K141" s="83">
        <v>1</v>
      </c>
      <c r="L141" s="18"/>
      <c r="M141" s="18"/>
      <c r="N141" s="18"/>
      <c r="O141" s="18"/>
      <c r="P141" s="19"/>
    </row>
    <row r="142" spans="1:18" ht="15.75" thickBot="1" x14ac:dyDescent="0.3">
      <c r="A142" s="158" t="s">
        <v>10</v>
      </c>
      <c r="B142" s="44" t="s">
        <v>299</v>
      </c>
      <c r="C142" s="44" t="s">
        <v>39</v>
      </c>
      <c r="D142" s="44" t="s">
        <v>12</v>
      </c>
      <c r="E142" s="59" t="s">
        <v>300</v>
      </c>
      <c r="F142" s="44" t="s">
        <v>39</v>
      </c>
      <c r="G142" s="119" t="s">
        <v>39</v>
      </c>
      <c r="H142" s="159" t="s">
        <v>39</v>
      </c>
      <c r="I142" s="81">
        <f t="shared" ref="I142:P142" si="12">SUM(I141)</f>
        <v>0</v>
      </c>
      <c r="J142" s="159">
        <f t="shared" si="12"/>
        <v>1</v>
      </c>
      <c r="K142" s="81">
        <f t="shared" si="12"/>
        <v>1</v>
      </c>
      <c r="L142" s="44">
        <f t="shared" si="12"/>
        <v>0</v>
      </c>
      <c r="M142" s="44">
        <f t="shared" si="12"/>
        <v>0</v>
      </c>
      <c r="N142" s="44">
        <f t="shared" si="12"/>
        <v>0</v>
      </c>
      <c r="O142" s="44">
        <f t="shared" si="12"/>
        <v>0</v>
      </c>
      <c r="P142" s="45">
        <f t="shared" si="12"/>
        <v>0</v>
      </c>
      <c r="Q142" s="1"/>
      <c r="R142" s="1"/>
    </row>
    <row r="143" spans="1:18" ht="15" customHeight="1" x14ac:dyDescent="0.25">
      <c r="A143" s="152" t="s">
        <v>10</v>
      </c>
      <c r="B143" s="48" t="s">
        <v>303</v>
      </c>
      <c r="C143" s="12">
        <v>14</v>
      </c>
      <c r="D143" s="48" t="s">
        <v>12</v>
      </c>
      <c r="E143" s="56" t="s">
        <v>304</v>
      </c>
      <c r="F143" s="12" t="s">
        <v>305</v>
      </c>
      <c r="G143" s="110" t="s">
        <v>306</v>
      </c>
      <c r="H143" s="153" t="s">
        <v>307</v>
      </c>
      <c r="I143" s="82"/>
      <c r="J143" s="153">
        <v>1</v>
      </c>
      <c r="K143" s="82">
        <v>1</v>
      </c>
      <c r="L143" s="12"/>
      <c r="M143" s="12">
        <v>1</v>
      </c>
      <c r="N143" s="12"/>
      <c r="O143" s="12"/>
      <c r="P143" s="13"/>
    </row>
    <row r="144" spans="1:18" ht="15" customHeight="1" x14ac:dyDescent="0.25">
      <c r="A144" s="154" t="s">
        <v>10</v>
      </c>
      <c r="B144" s="49" t="s">
        <v>303</v>
      </c>
      <c r="C144" s="14">
        <v>38532</v>
      </c>
      <c r="D144" s="49" t="s">
        <v>12</v>
      </c>
      <c r="E144" s="57" t="s">
        <v>304</v>
      </c>
      <c r="F144" s="14" t="s">
        <v>308</v>
      </c>
      <c r="G144" s="103" t="s">
        <v>309</v>
      </c>
      <c r="H144" s="155" t="s">
        <v>310</v>
      </c>
      <c r="I144" s="79"/>
      <c r="J144" s="155">
        <v>1</v>
      </c>
      <c r="K144" s="79">
        <v>1</v>
      </c>
      <c r="L144" s="14"/>
      <c r="M144" s="14"/>
      <c r="N144" s="14"/>
      <c r="O144" s="14"/>
      <c r="P144" s="15"/>
    </row>
    <row r="145" spans="1:18" ht="15" customHeight="1" x14ac:dyDescent="0.25">
      <c r="A145" s="154" t="s">
        <v>10</v>
      </c>
      <c r="B145" s="49" t="s">
        <v>303</v>
      </c>
      <c r="C145" s="14">
        <v>77058</v>
      </c>
      <c r="D145" s="49" t="s">
        <v>12</v>
      </c>
      <c r="E145" s="57" t="s">
        <v>304</v>
      </c>
      <c r="F145" s="14" t="s">
        <v>304</v>
      </c>
      <c r="G145" s="103" t="s">
        <v>311</v>
      </c>
      <c r="H145" s="155" t="s">
        <v>312</v>
      </c>
      <c r="I145" s="79"/>
      <c r="J145" s="155">
        <v>1</v>
      </c>
      <c r="K145" s="79">
        <v>1</v>
      </c>
      <c r="L145" s="14"/>
      <c r="M145" s="14"/>
      <c r="N145" s="14"/>
      <c r="O145" s="14"/>
      <c r="P145" s="15"/>
    </row>
    <row r="146" spans="1:18" ht="15" customHeight="1" thickBot="1" x14ac:dyDescent="0.3">
      <c r="A146" s="156" t="s">
        <v>10</v>
      </c>
      <c r="B146" s="50" t="s">
        <v>303</v>
      </c>
      <c r="C146" s="16">
        <v>77058</v>
      </c>
      <c r="D146" s="50" t="s">
        <v>12</v>
      </c>
      <c r="E146" s="58" t="s">
        <v>304</v>
      </c>
      <c r="F146" s="16" t="s">
        <v>304</v>
      </c>
      <c r="G146" s="107" t="s">
        <v>313</v>
      </c>
      <c r="H146" s="157" t="s">
        <v>314</v>
      </c>
      <c r="I146" s="80"/>
      <c r="J146" s="157">
        <v>1</v>
      </c>
      <c r="K146" s="80">
        <v>1</v>
      </c>
      <c r="L146" s="16"/>
      <c r="M146" s="16"/>
      <c r="N146" s="16"/>
      <c r="O146" s="16"/>
      <c r="P146" s="17"/>
    </row>
    <row r="147" spans="1:18" ht="15.75" thickBot="1" x14ac:dyDescent="0.3">
      <c r="A147" s="158" t="s">
        <v>10</v>
      </c>
      <c r="B147" s="44" t="s">
        <v>303</v>
      </c>
      <c r="C147" s="44" t="s">
        <v>39</v>
      </c>
      <c r="D147" s="44" t="s">
        <v>12</v>
      </c>
      <c r="E147" s="59" t="s">
        <v>304</v>
      </c>
      <c r="F147" s="44" t="s">
        <v>39</v>
      </c>
      <c r="G147" s="119" t="s">
        <v>39</v>
      </c>
      <c r="H147" s="159" t="s">
        <v>39</v>
      </c>
      <c r="I147" s="81">
        <f t="shared" ref="I147:P147" si="13">SUM(I143:I146)</f>
        <v>0</v>
      </c>
      <c r="J147" s="159">
        <f t="shared" si="13"/>
        <v>4</v>
      </c>
      <c r="K147" s="81">
        <f t="shared" si="13"/>
        <v>4</v>
      </c>
      <c r="L147" s="44">
        <f t="shared" si="13"/>
        <v>0</v>
      </c>
      <c r="M147" s="44">
        <f t="shared" si="13"/>
        <v>1</v>
      </c>
      <c r="N147" s="44">
        <f t="shared" si="13"/>
        <v>0</v>
      </c>
      <c r="O147" s="44">
        <f t="shared" si="13"/>
        <v>0</v>
      </c>
      <c r="P147" s="45">
        <f t="shared" si="13"/>
        <v>0</v>
      </c>
      <c r="Q147" s="1"/>
      <c r="R147" s="1"/>
    </row>
    <row r="148" spans="1:18" ht="15" customHeight="1" x14ac:dyDescent="0.25">
      <c r="A148" s="152" t="s">
        <v>10</v>
      </c>
      <c r="B148" s="48" t="s">
        <v>315</v>
      </c>
      <c r="C148" s="12">
        <v>87338</v>
      </c>
      <c r="D148" s="48" t="s">
        <v>12</v>
      </c>
      <c r="E148" s="56" t="s">
        <v>316</v>
      </c>
      <c r="F148" s="12" t="s">
        <v>316</v>
      </c>
      <c r="G148" s="110" t="s">
        <v>317</v>
      </c>
      <c r="H148" s="153" t="s">
        <v>318</v>
      </c>
      <c r="I148" s="82"/>
      <c r="J148" s="153">
        <v>1</v>
      </c>
      <c r="K148" s="82"/>
      <c r="L148" s="12">
        <v>1</v>
      </c>
      <c r="M148" s="12">
        <v>1</v>
      </c>
      <c r="N148" s="12">
        <v>1</v>
      </c>
      <c r="O148" s="12"/>
      <c r="P148" s="13"/>
    </row>
    <row r="149" spans="1:18" ht="15" customHeight="1" x14ac:dyDescent="0.25">
      <c r="A149" s="154" t="s">
        <v>10</v>
      </c>
      <c r="B149" s="49" t="s">
        <v>315</v>
      </c>
      <c r="C149" s="14">
        <v>87338</v>
      </c>
      <c r="D149" s="49" t="s">
        <v>12</v>
      </c>
      <c r="E149" s="57" t="s">
        <v>316</v>
      </c>
      <c r="F149" s="14" t="s">
        <v>316</v>
      </c>
      <c r="G149" s="103" t="s">
        <v>319</v>
      </c>
      <c r="H149" s="155" t="s">
        <v>320</v>
      </c>
      <c r="I149" s="79"/>
      <c r="J149" s="155">
        <v>1</v>
      </c>
      <c r="K149" s="79">
        <v>1</v>
      </c>
      <c r="L149" s="14"/>
      <c r="M149" s="14"/>
      <c r="N149" s="14">
        <v>1</v>
      </c>
      <c r="O149" s="14"/>
      <c r="P149" s="15"/>
    </row>
    <row r="150" spans="1:18" ht="15" customHeight="1" x14ac:dyDescent="0.25">
      <c r="A150" s="154" t="s">
        <v>10</v>
      </c>
      <c r="B150" s="49" t="s">
        <v>315</v>
      </c>
      <c r="C150" s="14">
        <v>87338</v>
      </c>
      <c r="D150" s="49" t="s">
        <v>12</v>
      </c>
      <c r="E150" s="57" t="s">
        <v>316</v>
      </c>
      <c r="F150" s="14" t="s">
        <v>316</v>
      </c>
      <c r="G150" s="103" t="s">
        <v>321</v>
      </c>
      <c r="H150" s="155" t="s">
        <v>322</v>
      </c>
      <c r="I150" s="79"/>
      <c r="J150" s="155">
        <v>1</v>
      </c>
      <c r="K150" s="79">
        <v>1</v>
      </c>
      <c r="L150" s="14"/>
      <c r="M150" s="14">
        <v>1</v>
      </c>
      <c r="N150" s="14">
        <v>1</v>
      </c>
      <c r="O150" s="14">
        <v>1</v>
      </c>
      <c r="P150" s="15">
        <v>1</v>
      </c>
    </row>
    <row r="151" spans="1:18" ht="15" customHeight="1" thickBot="1" x14ac:dyDescent="0.3">
      <c r="A151" s="156" t="s">
        <v>10</v>
      </c>
      <c r="B151" s="50" t="s">
        <v>315</v>
      </c>
      <c r="C151" s="16">
        <v>87338</v>
      </c>
      <c r="D151" s="50" t="s">
        <v>12</v>
      </c>
      <c r="E151" s="58" t="s">
        <v>316</v>
      </c>
      <c r="F151" s="16" t="s">
        <v>316</v>
      </c>
      <c r="G151" s="107" t="s">
        <v>323</v>
      </c>
      <c r="H151" s="157" t="s">
        <v>324</v>
      </c>
      <c r="I151" s="80"/>
      <c r="J151" s="157">
        <v>1</v>
      </c>
      <c r="K151" s="80">
        <v>1</v>
      </c>
      <c r="L151" s="16"/>
      <c r="M151" s="16">
        <v>1</v>
      </c>
      <c r="N151" s="16">
        <v>1</v>
      </c>
      <c r="O151" s="16">
        <v>1</v>
      </c>
      <c r="P151" s="17">
        <v>1</v>
      </c>
    </row>
    <row r="152" spans="1:18" ht="15.75" thickBot="1" x14ac:dyDescent="0.3">
      <c r="A152" s="163" t="s">
        <v>10</v>
      </c>
      <c r="B152" s="95" t="s">
        <v>315</v>
      </c>
      <c r="C152" s="95" t="s">
        <v>39</v>
      </c>
      <c r="D152" s="95" t="s">
        <v>12</v>
      </c>
      <c r="E152" s="96" t="s">
        <v>316</v>
      </c>
      <c r="F152" s="95" t="s">
        <v>39</v>
      </c>
      <c r="G152" s="123" t="s">
        <v>39</v>
      </c>
      <c r="H152" s="164" t="s">
        <v>39</v>
      </c>
      <c r="I152" s="97">
        <f t="shared" ref="I152:P152" si="14">SUM(I148:I151)</f>
        <v>0</v>
      </c>
      <c r="J152" s="164">
        <f t="shared" si="14"/>
        <v>4</v>
      </c>
      <c r="K152" s="97">
        <f t="shared" si="14"/>
        <v>3</v>
      </c>
      <c r="L152" s="95">
        <f t="shared" si="14"/>
        <v>1</v>
      </c>
      <c r="M152" s="95">
        <f t="shared" si="14"/>
        <v>3</v>
      </c>
      <c r="N152" s="95">
        <f t="shared" si="14"/>
        <v>4</v>
      </c>
      <c r="O152" s="95">
        <f t="shared" si="14"/>
        <v>2</v>
      </c>
      <c r="P152" s="98">
        <f t="shared" si="14"/>
        <v>2</v>
      </c>
      <c r="Q152" s="1"/>
      <c r="R152" s="1"/>
    </row>
    <row r="153" spans="1:18" ht="16.5" thickTop="1" thickBot="1" x14ac:dyDescent="0.3">
      <c r="A153" s="130" t="s">
        <v>10</v>
      </c>
      <c r="B153" s="131" t="s">
        <v>39</v>
      </c>
      <c r="C153" s="131" t="s">
        <v>39</v>
      </c>
      <c r="D153" s="131" t="s">
        <v>12</v>
      </c>
      <c r="E153" s="132" t="s">
        <v>39</v>
      </c>
      <c r="F153" s="131" t="s">
        <v>39</v>
      </c>
      <c r="G153" s="131" t="s">
        <v>39</v>
      </c>
      <c r="H153" s="165" t="s">
        <v>39</v>
      </c>
      <c r="I153" s="142">
        <f>I16+I20+I53+I78+I83+I86+I98+I107+I128+I136+I140+I142+I147+I152</f>
        <v>1</v>
      </c>
      <c r="J153" s="165">
        <f t="shared" ref="J153:P153" si="15">J16+J20+J53+J78+J83+J86+J98+J107+J128+J136+J140+J142+J147+J152</f>
        <v>134</v>
      </c>
      <c r="K153" s="142">
        <f t="shared" si="15"/>
        <v>125</v>
      </c>
      <c r="L153" s="131">
        <f t="shared" si="15"/>
        <v>9</v>
      </c>
      <c r="M153" s="131">
        <f t="shared" si="15"/>
        <v>42</v>
      </c>
      <c r="N153" s="131">
        <f t="shared" si="15"/>
        <v>91</v>
      </c>
      <c r="O153" s="131">
        <f t="shared" si="15"/>
        <v>11</v>
      </c>
      <c r="P153" s="133">
        <f t="shared" si="15"/>
        <v>10</v>
      </c>
      <c r="Q153" s="1"/>
      <c r="R153" s="1"/>
    </row>
    <row r="154" spans="1:18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>
      <pane ySplit="3" topLeftCell="A4" activePane="bottomLeft" state="frozen"/>
      <selection pane="bottomLeft" activeCell="A3" sqref="A3:P3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66" t="s">
        <v>2060</v>
      </c>
      <c r="B4" s="20" t="s">
        <v>2061</v>
      </c>
      <c r="C4" s="20">
        <v>4501</v>
      </c>
      <c r="D4" s="20" t="s">
        <v>2062</v>
      </c>
      <c r="E4" s="61" t="s">
        <v>2063</v>
      </c>
      <c r="F4" s="20" t="s">
        <v>2063</v>
      </c>
      <c r="G4" s="112" t="s">
        <v>2064</v>
      </c>
      <c r="H4" s="167" t="s">
        <v>2065</v>
      </c>
      <c r="I4" s="84"/>
      <c r="J4" s="153">
        <v>1</v>
      </c>
      <c r="K4" s="84">
        <v>1</v>
      </c>
      <c r="L4" s="20"/>
      <c r="M4" s="20"/>
      <c r="N4" s="12">
        <v>1</v>
      </c>
      <c r="O4" s="20"/>
      <c r="P4" s="21"/>
    </row>
    <row r="5" spans="1:16" ht="15" customHeight="1" thickBot="1" x14ac:dyDescent="0.3">
      <c r="A5" s="170" t="s">
        <v>2060</v>
      </c>
      <c r="B5" s="24" t="s">
        <v>2061</v>
      </c>
      <c r="C5" s="24">
        <v>4501</v>
      </c>
      <c r="D5" s="24" t="s">
        <v>2062</v>
      </c>
      <c r="E5" s="63" t="s">
        <v>2063</v>
      </c>
      <c r="F5" s="24" t="s">
        <v>2063</v>
      </c>
      <c r="G5" s="108" t="s">
        <v>2066</v>
      </c>
      <c r="H5" s="171" t="s">
        <v>2067</v>
      </c>
      <c r="I5" s="86"/>
      <c r="J5" s="157">
        <v>1</v>
      </c>
      <c r="K5" s="86">
        <v>1</v>
      </c>
      <c r="L5" s="24"/>
      <c r="M5" s="24"/>
      <c r="N5" s="16">
        <v>1</v>
      </c>
      <c r="O5" s="24"/>
      <c r="P5" s="25"/>
    </row>
    <row r="6" spans="1:16" ht="15.75" thickBot="1" x14ac:dyDescent="0.3">
      <c r="A6" s="158" t="s">
        <v>2060</v>
      </c>
      <c r="B6" s="44" t="s">
        <v>2061</v>
      </c>
      <c r="C6" s="44" t="s">
        <v>39</v>
      </c>
      <c r="D6" s="44" t="s">
        <v>2062</v>
      </c>
      <c r="E6" s="59" t="s">
        <v>2063</v>
      </c>
      <c r="F6" s="44" t="s">
        <v>39</v>
      </c>
      <c r="G6" s="119" t="s">
        <v>39</v>
      </c>
      <c r="H6" s="159" t="s">
        <v>39</v>
      </c>
      <c r="I6" s="81">
        <f>SUM(I4:I5)</f>
        <v>0</v>
      </c>
      <c r="J6" s="159">
        <f>SUM(J4:J5)</f>
        <v>2</v>
      </c>
      <c r="K6" s="81">
        <f>SUM(K4:K5)</f>
        <v>2</v>
      </c>
      <c r="L6" s="44">
        <f t="shared" ref="L6:P6" si="0">SUM(L4:L5)</f>
        <v>0</v>
      </c>
      <c r="M6" s="44">
        <f t="shared" si="0"/>
        <v>0</v>
      </c>
      <c r="N6" s="44">
        <f t="shared" si="0"/>
        <v>2</v>
      </c>
      <c r="O6" s="44">
        <f t="shared" si="0"/>
        <v>0</v>
      </c>
      <c r="P6" s="45">
        <f t="shared" si="0"/>
        <v>0</v>
      </c>
    </row>
    <row r="7" spans="1:16" ht="15" customHeight="1" thickBot="1" x14ac:dyDescent="0.3">
      <c r="A7" s="188" t="s">
        <v>2060</v>
      </c>
      <c r="B7" s="34" t="s">
        <v>2068</v>
      </c>
      <c r="C7" s="34">
        <v>4532</v>
      </c>
      <c r="D7" s="34" t="s">
        <v>2062</v>
      </c>
      <c r="E7" s="69" t="s">
        <v>2069</v>
      </c>
      <c r="F7" s="34" t="s">
        <v>2069</v>
      </c>
      <c r="G7" s="116" t="s">
        <v>2070</v>
      </c>
      <c r="H7" s="189" t="s">
        <v>2071</v>
      </c>
      <c r="I7" s="92"/>
      <c r="J7" s="162">
        <v>1</v>
      </c>
      <c r="K7" s="92">
        <v>1</v>
      </c>
      <c r="L7" s="34"/>
      <c r="M7" s="34">
        <v>1</v>
      </c>
      <c r="N7" s="18">
        <v>1</v>
      </c>
      <c r="O7" s="34"/>
      <c r="P7" s="35"/>
    </row>
    <row r="8" spans="1:16" ht="15.75" thickBot="1" x14ac:dyDescent="0.3">
      <c r="A8" s="158" t="s">
        <v>2060</v>
      </c>
      <c r="B8" s="44" t="s">
        <v>2068</v>
      </c>
      <c r="C8" s="44" t="s">
        <v>39</v>
      </c>
      <c r="D8" s="44" t="s">
        <v>2062</v>
      </c>
      <c r="E8" s="59" t="s">
        <v>2069</v>
      </c>
      <c r="F8" s="44" t="s">
        <v>39</v>
      </c>
      <c r="G8" s="119" t="s">
        <v>39</v>
      </c>
      <c r="H8" s="191" t="s">
        <v>39</v>
      </c>
      <c r="I8" s="81">
        <f>SUM(I7)</f>
        <v>0</v>
      </c>
      <c r="J8" s="159">
        <f>SUM(J7)</f>
        <v>1</v>
      </c>
      <c r="K8" s="81">
        <f>SUM(K7)</f>
        <v>1</v>
      </c>
      <c r="L8" s="44">
        <f t="shared" ref="L8:P8" si="1">SUM(L7)</f>
        <v>0</v>
      </c>
      <c r="M8" s="44">
        <f t="shared" si="1"/>
        <v>1</v>
      </c>
      <c r="N8" s="44">
        <f t="shared" si="1"/>
        <v>1</v>
      </c>
      <c r="O8" s="44">
        <f t="shared" si="1"/>
        <v>0</v>
      </c>
      <c r="P8" s="45">
        <f t="shared" si="1"/>
        <v>0</v>
      </c>
    </row>
    <row r="9" spans="1:16" ht="15" customHeight="1" thickBot="1" x14ac:dyDescent="0.3">
      <c r="A9" s="188" t="s">
        <v>2060</v>
      </c>
      <c r="B9" s="34" t="s">
        <v>2072</v>
      </c>
      <c r="C9" s="34">
        <v>39116</v>
      </c>
      <c r="D9" s="34" t="s">
        <v>2062</v>
      </c>
      <c r="E9" s="69" t="s">
        <v>2073</v>
      </c>
      <c r="F9" s="34" t="s">
        <v>2073</v>
      </c>
      <c r="G9" s="116" t="s">
        <v>2074</v>
      </c>
      <c r="H9" s="189" t="s">
        <v>2075</v>
      </c>
      <c r="I9" s="92"/>
      <c r="J9" s="162">
        <v>1</v>
      </c>
      <c r="K9" s="92">
        <v>1</v>
      </c>
      <c r="L9" s="34"/>
      <c r="M9" s="34">
        <v>1</v>
      </c>
      <c r="N9" s="18">
        <v>1</v>
      </c>
      <c r="O9" s="34"/>
      <c r="P9" s="35"/>
    </row>
    <row r="10" spans="1:16" ht="15.75" thickBot="1" x14ac:dyDescent="0.3">
      <c r="A10" s="158" t="s">
        <v>2060</v>
      </c>
      <c r="B10" s="44" t="s">
        <v>2072</v>
      </c>
      <c r="C10" s="44" t="s">
        <v>39</v>
      </c>
      <c r="D10" s="44" t="s">
        <v>2062</v>
      </c>
      <c r="E10" s="59" t="s">
        <v>2073</v>
      </c>
      <c r="F10" s="44" t="s">
        <v>39</v>
      </c>
      <c r="G10" s="119" t="s">
        <v>39</v>
      </c>
      <c r="H10" s="159" t="s">
        <v>39</v>
      </c>
      <c r="I10" s="81">
        <f>SUM(I9)</f>
        <v>0</v>
      </c>
      <c r="J10" s="159">
        <f>SUM(J9)</f>
        <v>1</v>
      </c>
      <c r="K10" s="81">
        <f>SUM(K9)</f>
        <v>1</v>
      </c>
      <c r="L10" s="44">
        <f t="shared" ref="L10:P10" si="2">SUM(L9)</f>
        <v>0</v>
      </c>
      <c r="M10" s="44">
        <f t="shared" si="2"/>
        <v>1</v>
      </c>
      <c r="N10" s="44">
        <f t="shared" si="2"/>
        <v>1</v>
      </c>
      <c r="O10" s="44">
        <f t="shared" si="2"/>
        <v>0</v>
      </c>
      <c r="P10" s="45">
        <f t="shared" si="2"/>
        <v>0</v>
      </c>
    </row>
    <row r="11" spans="1:16" ht="15" customHeight="1" x14ac:dyDescent="0.25">
      <c r="A11" s="166" t="s">
        <v>2060</v>
      </c>
      <c r="B11" s="20" t="s">
        <v>2076</v>
      </c>
      <c r="C11" s="20">
        <v>38432</v>
      </c>
      <c r="D11" s="20" t="s">
        <v>2062</v>
      </c>
      <c r="E11" s="61" t="s">
        <v>2062</v>
      </c>
      <c r="F11" s="20" t="s">
        <v>2077</v>
      </c>
      <c r="G11" s="112" t="s">
        <v>2078</v>
      </c>
      <c r="H11" s="167" t="s">
        <v>2079</v>
      </c>
      <c r="I11" s="84">
        <v>1</v>
      </c>
      <c r="J11" s="167"/>
      <c r="K11" s="84"/>
      <c r="L11" s="20"/>
      <c r="M11" s="20"/>
      <c r="N11" s="20"/>
      <c r="O11" s="20"/>
      <c r="P11" s="21"/>
    </row>
    <row r="12" spans="1:16" ht="15" customHeight="1" x14ac:dyDescent="0.25">
      <c r="A12" s="168" t="s">
        <v>2060</v>
      </c>
      <c r="B12" s="22" t="s">
        <v>2076</v>
      </c>
      <c r="C12" s="22">
        <v>41112</v>
      </c>
      <c r="D12" s="22" t="s">
        <v>2062</v>
      </c>
      <c r="E12" s="62" t="s">
        <v>2062</v>
      </c>
      <c r="F12" s="22" t="s">
        <v>2062</v>
      </c>
      <c r="G12" s="104" t="s">
        <v>2080</v>
      </c>
      <c r="H12" s="169" t="s">
        <v>2081</v>
      </c>
      <c r="I12" s="85"/>
      <c r="J12" s="155">
        <v>1</v>
      </c>
      <c r="K12" s="85">
        <v>1</v>
      </c>
      <c r="L12" s="22"/>
      <c r="M12" s="22">
        <v>1</v>
      </c>
      <c r="N12" s="22"/>
      <c r="O12" s="22"/>
      <c r="P12" s="23"/>
    </row>
    <row r="13" spans="1:16" ht="15" customHeight="1" x14ac:dyDescent="0.25">
      <c r="A13" s="168" t="s">
        <v>2060</v>
      </c>
      <c r="B13" s="22" t="s">
        <v>2076</v>
      </c>
      <c r="C13" s="22">
        <v>41112</v>
      </c>
      <c r="D13" s="22" t="s">
        <v>2062</v>
      </c>
      <c r="E13" s="62" t="s">
        <v>2062</v>
      </c>
      <c r="F13" s="22" t="s">
        <v>2062</v>
      </c>
      <c r="G13" s="104" t="s">
        <v>2082</v>
      </c>
      <c r="H13" s="169" t="s">
        <v>2083</v>
      </c>
      <c r="I13" s="85"/>
      <c r="J13" s="155">
        <v>1</v>
      </c>
      <c r="K13" s="85"/>
      <c r="L13" s="22">
        <v>1</v>
      </c>
      <c r="M13" s="22">
        <v>1</v>
      </c>
      <c r="N13" s="14">
        <v>1</v>
      </c>
      <c r="O13" s="22"/>
      <c r="P13" s="23"/>
    </row>
    <row r="14" spans="1:16" ht="15" customHeight="1" x14ac:dyDescent="0.25">
      <c r="A14" s="168" t="s">
        <v>2060</v>
      </c>
      <c r="B14" s="22" t="s">
        <v>2076</v>
      </c>
      <c r="C14" s="22">
        <v>41112</v>
      </c>
      <c r="D14" s="22" t="s">
        <v>2062</v>
      </c>
      <c r="E14" s="62" t="s">
        <v>2062</v>
      </c>
      <c r="F14" s="22" t="s">
        <v>2062</v>
      </c>
      <c r="G14" s="104" t="s">
        <v>2084</v>
      </c>
      <c r="H14" s="169" t="s">
        <v>2085</v>
      </c>
      <c r="I14" s="85"/>
      <c r="J14" s="155">
        <v>1</v>
      </c>
      <c r="K14" s="85"/>
      <c r="L14" s="22">
        <v>1</v>
      </c>
      <c r="M14" s="22">
        <v>1</v>
      </c>
      <c r="N14" s="14">
        <v>1</v>
      </c>
      <c r="O14" s="22"/>
      <c r="P14" s="23"/>
    </row>
    <row r="15" spans="1:16" ht="15" customHeight="1" x14ac:dyDescent="0.25">
      <c r="A15" s="168" t="s">
        <v>2060</v>
      </c>
      <c r="B15" s="22" t="s">
        <v>2076</v>
      </c>
      <c r="C15" s="22">
        <v>41112</v>
      </c>
      <c r="D15" s="22" t="s">
        <v>2062</v>
      </c>
      <c r="E15" s="62" t="s">
        <v>2062</v>
      </c>
      <c r="F15" s="22" t="s">
        <v>2062</v>
      </c>
      <c r="G15" s="104" t="s">
        <v>2086</v>
      </c>
      <c r="H15" s="169" t="s">
        <v>2087</v>
      </c>
      <c r="I15" s="85"/>
      <c r="J15" s="155">
        <v>1</v>
      </c>
      <c r="K15" s="85"/>
      <c r="L15" s="22">
        <v>1</v>
      </c>
      <c r="M15" s="22">
        <v>1</v>
      </c>
      <c r="N15" s="14">
        <v>1</v>
      </c>
      <c r="O15" s="22"/>
      <c r="P15" s="23"/>
    </row>
    <row r="16" spans="1:16" ht="15" customHeight="1" x14ac:dyDescent="0.25">
      <c r="A16" s="168" t="s">
        <v>2060</v>
      </c>
      <c r="B16" s="22" t="s">
        <v>2076</v>
      </c>
      <c r="C16" s="22">
        <v>41112</v>
      </c>
      <c r="D16" s="22" t="s">
        <v>2062</v>
      </c>
      <c r="E16" s="62" t="s">
        <v>2062</v>
      </c>
      <c r="F16" s="22" t="s">
        <v>2062</v>
      </c>
      <c r="G16" s="104" t="s">
        <v>2088</v>
      </c>
      <c r="H16" s="169" t="s">
        <v>2089</v>
      </c>
      <c r="I16" s="85"/>
      <c r="J16" s="155">
        <v>1</v>
      </c>
      <c r="K16" s="85"/>
      <c r="L16" s="22">
        <v>1</v>
      </c>
      <c r="M16" s="22">
        <v>1</v>
      </c>
      <c r="N16" s="14">
        <v>1</v>
      </c>
      <c r="O16" s="22">
        <v>1</v>
      </c>
      <c r="P16" s="23"/>
    </row>
    <row r="17" spans="1:16" ht="15" customHeight="1" x14ac:dyDescent="0.25">
      <c r="A17" s="168" t="s">
        <v>2060</v>
      </c>
      <c r="B17" s="22" t="s">
        <v>2076</v>
      </c>
      <c r="C17" s="22">
        <v>41112</v>
      </c>
      <c r="D17" s="22" t="s">
        <v>2062</v>
      </c>
      <c r="E17" s="62" t="s">
        <v>2062</v>
      </c>
      <c r="F17" s="22" t="s">
        <v>2062</v>
      </c>
      <c r="G17" s="104" t="s">
        <v>2090</v>
      </c>
      <c r="H17" s="169" t="s">
        <v>2091</v>
      </c>
      <c r="I17" s="85"/>
      <c r="J17" s="155">
        <v>1</v>
      </c>
      <c r="K17" s="85">
        <v>1</v>
      </c>
      <c r="L17" s="22"/>
      <c r="M17" s="22">
        <v>1</v>
      </c>
      <c r="N17" s="14">
        <v>1</v>
      </c>
      <c r="O17" s="22"/>
      <c r="P17" s="23"/>
    </row>
    <row r="18" spans="1:16" ht="15" customHeight="1" x14ac:dyDescent="0.25">
      <c r="A18" s="168" t="s">
        <v>2060</v>
      </c>
      <c r="B18" s="22" t="s">
        <v>2076</v>
      </c>
      <c r="C18" s="22">
        <v>41112</v>
      </c>
      <c r="D18" s="22" t="s">
        <v>2062</v>
      </c>
      <c r="E18" s="62" t="s">
        <v>2062</v>
      </c>
      <c r="F18" s="22" t="s">
        <v>2062</v>
      </c>
      <c r="G18" s="104" t="s">
        <v>2092</v>
      </c>
      <c r="H18" s="169" t="s">
        <v>2093</v>
      </c>
      <c r="I18" s="85"/>
      <c r="J18" s="155">
        <v>1</v>
      </c>
      <c r="K18" s="85">
        <v>1</v>
      </c>
      <c r="L18" s="22"/>
      <c r="M18" s="22"/>
      <c r="N18" s="14">
        <v>1</v>
      </c>
      <c r="O18" s="22"/>
      <c r="P18" s="23"/>
    </row>
    <row r="19" spans="1:16" ht="15" customHeight="1" x14ac:dyDescent="0.25">
      <c r="A19" s="168" t="s">
        <v>2060</v>
      </c>
      <c r="B19" s="22" t="s">
        <v>2076</v>
      </c>
      <c r="C19" s="22">
        <v>41112</v>
      </c>
      <c r="D19" s="22" t="s">
        <v>2062</v>
      </c>
      <c r="E19" s="62" t="s">
        <v>2062</v>
      </c>
      <c r="F19" s="22" t="s">
        <v>2062</v>
      </c>
      <c r="G19" s="104" t="s">
        <v>2094</v>
      </c>
      <c r="H19" s="169" t="s">
        <v>2095</v>
      </c>
      <c r="I19" s="85"/>
      <c r="J19" s="155">
        <v>1</v>
      </c>
      <c r="K19" s="85">
        <v>1</v>
      </c>
      <c r="L19" s="22"/>
      <c r="M19" s="22"/>
      <c r="N19" s="22"/>
      <c r="O19" s="22"/>
      <c r="P19" s="23"/>
    </row>
    <row r="20" spans="1:16" ht="15" customHeight="1" x14ac:dyDescent="0.25">
      <c r="A20" s="168" t="s">
        <v>2060</v>
      </c>
      <c r="B20" s="22" t="s">
        <v>2076</v>
      </c>
      <c r="C20" s="22">
        <v>41112</v>
      </c>
      <c r="D20" s="22" t="s">
        <v>2062</v>
      </c>
      <c r="E20" s="62" t="s">
        <v>2062</v>
      </c>
      <c r="F20" s="22" t="s">
        <v>2062</v>
      </c>
      <c r="G20" s="104" t="s">
        <v>2096</v>
      </c>
      <c r="H20" s="169" t="s">
        <v>2097</v>
      </c>
      <c r="I20" s="85"/>
      <c r="J20" s="155">
        <v>1</v>
      </c>
      <c r="K20" s="85">
        <v>1</v>
      </c>
      <c r="L20" s="22"/>
      <c r="M20" s="22">
        <v>1</v>
      </c>
      <c r="N20" s="14">
        <v>1</v>
      </c>
      <c r="O20" s="22">
        <v>1</v>
      </c>
      <c r="P20" s="23">
        <v>1</v>
      </c>
    </row>
    <row r="21" spans="1:16" ht="15" customHeight="1" x14ac:dyDescent="0.25">
      <c r="A21" s="168" t="s">
        <v>2060</v>
      </c>
      <c r="B21" s="22" t="s">
        <v>2076</v>
      </c>
      <c r="C21" s="22">
        <v>41112</v>
      </c>
      <c r="D21" s="22" t="s">
        <v>2062</v>
      </c>
      <c r="E21" s="62" t="s">
        <v>2062</v>
      </c>
      <c r="F21" s="22" t="s">
        <v>2062</v>
      </c>
      <c r="G21" s="104" t="s">
        <v>2098</v>
      </c>
      <c r="H21" s="169" t="s">
        <v>2099</v>
      </c>
      <c r="I21" s="85"/>
      <c r="J21" s="155">
        <v>1</v>
      </c>
      <c r="K21" s="85"/>
      <c r="L21" s="22">
        <v>1</v>
      </c>
      <c r="M21" s="22">
        <v>1</v>
      </c>
      <c r="N21" s="14">
        <v>1</v>
      </c>
      <c r="O21" s="22"/>
      <c r="P21" s="23"/>
    </row>
    <row r="22" spans="1:16" ht="15" customHeight="1" x14ac:dyDescent="0.25">
      <c r="A22" s="168" t="s">
        <v>2060</v>
      </c>
      <c r="B22" s="22" t="s">
        <v>2076</v>
      </c>
      <c r="C22" s="22">
        <v>41112</v>
      </c>
      <c r="D22" s="22" t="s">
        <v>2062</v>
      </c>
      <c r="E22" s="62" t="s">
        <v>2062</v>
      </c>
      <c r="F22" s="22" t="s">
        <v>2062</v>
      </c>
      <c r="G22" s="104" t="s">
        <v>2100</v>
      </c>
      <c r="H22" s="169" t="s">
        <v>2101</v>
      </c>
      <c r="I22" s="85"/>
      <c r="J22" s="155">
        <v>1</v>
      </c>
      <c r="K22" s="85">
        <v>1</v>
      </c>
      <c r="L22" s="22"/>
      <c r="M22" s="22"/>
      <c r="N22" s="14">
        <v>1</v>
      </c>
      <c r="O22" s="22"/>
      <c r="P22" s="23"/>
    </row>
    <row r="23" spans="1:16" ht="15" customHeight="1" x14ac:dyDescent="0.25">
      <c r="A23" s="168" t="s">
        <v>2060</v>
      </c>
      <c r="B23" s="22" t="s">
        <v>2076</v>
      </c>
      <c r="C23" s="22">
        <v>41112</v>
      </c>
      <c r="D23" s="22" t="s">
        <v>2062</v>
      </c>
      <c r="E23" s="62" t="s">
        <v>2062</v>
      </c>
      <c r="F23" s="22" t="s">
        <v>2062</v>
      </c>
      <c r="G23" s="104" t="s">
        <v>2102</v>
      </c>
      <c r="H23" s="169" t="s">
        <v>2103</v>
      </c>
      <c r="I23" s="85"/>
      <c r="J23" s="155">
        <v>1</v>
      </c>
      <c r="K23" s="85">
        <v>1</v>
      </c>
      <c r="L23" s="22"/>
      <c r="M23" s="22"/>
      <c r="N23" s="14">
        <v>1</v>
      </c>
      <c r="O23" s="22"/>
      <c r="P23" s="23"/>
    </row>
    <row r="24" spans="1:16" ht="15" customHeight="1" x14ac:dyDescent="0.25">
      <c r="A24" s="168" t="s">
        <v>2060</v>
      </c>
      <c r="B24" s="22" t="s">
        <v>2076</v>
      </c>
      <c r="C24" s="22">
        <v>41112</v>
      </c>
      <c r="D24" s="22" t="s">
        <v>2062</v>
      </c>
      <c r="E24" s="62" t="s">
        <v>2062</v>
      </c>
      <c r="F24" s="22" t="s">
        <v>2062</v>
      </c>
      <c r="G24" s="104" t="s">
        <v>2104</v>
      </c>
      <c r="H24" s="169" t="s">
        <v>2105</v>
      </c>
      <c r="I24" s="85"/>
      <c r="J24" s="155">
        <v>1</v>
      </c>
      <c r="K24" s="85">
        <v>1</v>
      </c>
      <c r="L24" s="22"/>
      <c r="M24" s="22"/>
      <c r="N24" s="14">
        <v>1</v>
      </c>
      <c r="O24" s="22"/>
      <c r="P24" s="23"/>
    </row>
    <row r="25" spans="1:16" ht="15" customHeight="1" x14ac:dyDescent="0.25">
      <c r="A25" s="168" t="s">
        <v>2060</v>
      </c>
      <c r="B25" s="22" t="s">
        <v>2076</v>
      </c>
      <c r="C25" s="22">
        <v>41112</v>
      </c>
      <c r="D25" s="22" t="s">
        <v>2062</v>
      </c>
      <c r="E25" s="62" t="s">
        <v>2062</v>
      </c>
      <c r="F25" s="22" t="s">
        <v>2062</v>
      </c>
      <c r="G25" s="104" t="s">
        <v>2106</v>
      </c>
      <c r="H25" s="169" t="s">
        <v>2107</v>
      </c>
      <c r="I25" s="85"/>
      <c r="J25" s="155">
        <v>1</v>
      </c>
      <c r="K25" s="85">
        <v>1</v>
      </c>
      <c r="L25" s="22"/>
      <c r="M25" s="22">
        <v>1</v>
      </c>
      <c r="N25" s="14">
        <v>1</v>
      </c>
      <c r="O25" s="22"/>
      <c r="P25" s="23"/>
    </row>
    <row r="26" spans="1:16" ht="15" customHeight="1" x14ac:dyDescent="0.25">
      <c r="A26" s="168" t="s">
        <v>2060</v>
      </c>
      <c r="B26" s="22" t="s">
        <v>2076</v>
      </c>
      <c r="C26" s="22">
        <v>41112</v>
      </c>
      <c r="D26" s="22" t="s">
        <v>2062</v>
      </c>
      <c r="E26" s="62" t="s">
        <v>2062</v>
      </c>
      <c r="F26" s="22" t="s">
        <v>2062</v>
      </c>
      <c r="G26" s="104" t="s">
        <v>2108</v>
      </c>
      <c r="H26" s="169" t="s">
        <v>2109</v>
      </c>
      <c r="I26" s="85"/>
      <c r="J26" s="155">
        <v>1</v>
      </c>
      <c r="K26" s="85">
        <v>1</v>
      </c>
      <c r="L26" s="22"/>
      <c r="M26" s="22"/>
      <c r="N26" s="14">
        <v>1</v>
      </c>
      <c r="O26" s="22"/>
      <c r="P26" s="23"/>
    </row>
    <row r="27" spans="1:16" ht="15" customHeight="1" x14ac:dyDescent="0.25">
      <c r="A27" s="168" t="s">
        <v>2060</v>
      </c>
      <c r="B27" s="22" t="s">
        <v>2076</v>
      </c>
      <c r="C27" s="22">
        <v>41112</v>
      </c>
      <c r="D27" s="22" t="s">
        <v>2062</v>
      </c>
      <c r="E27" s="62" t="s">
        <v>2062</v>
      </c>
      <c r="F27" s="22" t="s">
        <v>2062</v>
      </c>
      <c r="G27" s="104" t="s">
        <v>2110</v>
      </c>
      <c r="H27" s="169" t="s">
        <v>2111</v>
      </c>
      <c r="I27" s="85"/>
      <c r="J27" s="155">
        <v>1</v>
      </c>
      <c r="K27" s="85">
        <v>1</v>
      </c>
      <c r="L27" s="22"/>
      <c r="M27" s="22">
        <v>1</v>
      </c>
      <c r="N27" s="14">
        <v>1</v>
      </c>
      <c r="O27" s="22"/>
      <c r="P27" s="23"/>
    </row>
    <row r="28" spans="1:16" ht="15" customHeight="1" x14ac:dyDescent="0.25">
      <c r="A28" s="168" t="s">
        <v>2060</v>
      </c>
      <c r="B28" s="22" t="s">
        <v>2076</v>
      </c>
      <c r="C28" s="22">
        <v>41112</v>
      </c>
      <c r="D28" s="22" t="s">
        <v>2062</v>
      </c>
      <c r="E28" s="62" t="s">
        <v>2062</v>
      </c>
      <c r="F28" s="22" t="s">
        <v>2062</v>
      </c>
      <c r="G28" s="104" t="s">
        <v>2112</v>
      </c>
      <c r="H28" s="169" t="s">
        <v>2113</v>
      </c>
      <c r="I28" s="85"/>
      <c r="J28" s="155">
        <v>1</v>
      </c>
      <c r="K28" s="85">
        <v>1</v>
      </c>
      <c r="L28" s="22"/>
      <c r="M28" s="22"/>
      <c r="N28" s="14">
        <v>1</v>
      </c>
      <c r="O28" s="22">
        <v>1</v>
      </c>
      <c r="P28" s="23"/>
    </row>
    <row r="29" spans="1:16" ht="15" customHeight="1" x14ac:dyDescent="0.25">
      <c r="A29" s="168" t="s">
        <v>2060</v>
      </c>
      <c r="B29" s="22" t="s">
        <v>2076</v>
      </c>
      <c r="C29" s="22">
        <v>41112</v>
      </c>
      <c r="D29" s="22" t="s">
        <v>2062</v>
      </c>
      <c r="E29" s="62" t="s">
        <v>2062</v>
      </c>
      <c r="F29" s="22" t="s">
        <v>2062</v>
      </c>
      <c r="G29" s="104" t="s">
        <v>2114</v>
      </c>
      <c r="H29" s="169" t="s">
        <v>2115</v>
      </c>
      <c r="I29" s="85"/>
      <c r="J29" s="155">
        <v>1</v>
      </c>
      <c r="K29" s="85">
        <v>1</v>
      </c>
      <c r="L29" s="22"/>
      <c r="M29" s="22"/>
      <c r="N29" s="14">
        <v>1</v>
      </c>
      <c r="O29" s="22"/>
      <c r="P29" s="23"/>
    </row>
    <row r="30" spans="1:16" ht="15" customHeight="1" thickBot="1" x14ac:dyDescent="0.3">
      <c r="A30" s="170" t="s">
        <v>2060</v>
      </c>
      <c r="B30" s="24" t="s">
        <v>2076</v>
      </c>
      <c r="C30" s="24">
        <v>41112</v>
      </c>
      <c r="D30" s="24" t="s">
        <v>2062</v>
      </c>
      <c r="E30" s="63" t="s">
        <v>2062</v>
      </c>
      <c r="F30" s="24" t="s">
        <v>2062</v>
      </c>
      <c r="G30" s="108" t="s">
        <v>2116</v>
      </c>
      <c r="H30" s="171" t="s">
        <v>2117</v>
      </c>
      <c r="I30" s="86"/>
      <c r="J30" s="157">
        <v>1</v>
      </c>
      <c r="K30" s="86">
        <v>1</v>
      </c>
      <c r="L30" s="24"/>
      <c r="M30" s="24"/>
      <c r="N30" s="16">
        <v>1</v>
      </c>
      <c r="O30" s="24"/>
      <c r="P30" s="25"/>
    </row>
    <row r="31" spans="1:16" ht="15.75" thickBot="1" x14ac:dyDescent="0.3">
      <c r="A31" s="158" t="s">
        <v>2060</v>
      </c>
      <c r="B31" s="44" t="s">
        <v>2076</v>
      </c>
      <c r="C31" s="44" t="s">
        <v>39</v>
      </c>
      <c r="D31" s="44" t="s">
        <v>2062</v>
      </c>
      <c r="E31" s="59" t="s">
        <v>2062</v>
      </c>
      <c r="F31" s="44" t="s">
        <v>39</v>
      </c>
      <c r="G31" s="119" t="s">
        <v>39</v>
      </c>
      <c r="H31" s="159" t="s">
        <v>39</v>
      </c>
      <c r="I31" s="81">
        <f>SUM(I11:I30)</f>
        <v>1</v>
      </c>
      <c r="J31" s="159">
        <f>SUM(J11:J30)</f>
        <v>19</v>
      </c>
      <c r="K31" s="81">
        <f>SUM(K11:K30)</f>
        <v>14</v>
      </c>
      <c r="L31" s="44">
        <f t="shared" ref="L31:P31" si="3">SUM(L11:L30)</f>
        <v>5</v>
      </c>
      <c r="M31" s="44">
        <f t="shared" si="3"/>
        <v>10</v>
      </c>
      <c r="N31" s="44">
        <f t="shared" si="3"/>
        <v>17</v>
      </c>
      <c r="O31" s="44">
        <f t="shared" si="3"/>
        <v>3</v>
      </c>
      <c r="P31" s="45">
        <f t="shared" si="3"/>
        <v>1</v>
      </c>
    </row>
    <row r="32" spans="1:16" ht="15.75" thickBot="1" x14ac:dyDescent="0.3">
      <c r="A32" s="158" t="s">
        <v>2060</v>
      </c>
      <c r="B32" s="44" t="s">
        <v>2118</v>
      </c>
      <c r="C32" s="44" t="s">
        <v>39</v>
      </c>
      <c r="D32" s="44" t="s">
        <v>2062</v>
      </c>
      <c r="E32" s="59" t="s">
        <v>2119</v>
      </c>
      <c r="F32" s="44" t="s">
        <v>39</v>
      </c>
      <c r="G32" s="119" t="s">
        <v>39</v>
      </c>
      <c r="H32" s="159" t="s">
        <v>39</v>
      </c>
      <c r="I32" s="81">
        <v>0</v>
      </c>
      <c r="J32" s="159">
        <v>0</v>
      </c>
      <c r="K32" s="81">
        <v>0</v>
      </c>
      <c r="L32" s="44">
        <v>0</v>
      </c>
      <c r="M32" s="44">
        <v>0</v>
      </c>
      <c r="N32" s="44">
        <v>0</v>
      </c>
      <c r="O32" s="44">
        <v>0</v>
      </c>
      <c r="P32" s="45">
        <v>0</v>
      </c>
    </row>
    <row r="33" spans="1:16" ht="15" customHeight="1" thickBot="1" x14ac:dyDescent="0.3">
      <c r="A33" s="188" t="s">
        <v>2060</v>
      </c>
      <c r="B33" s="34" t="s">
        <v>2120</v>
      </c>
      <c r="C33" s="34">
        <v>62671</v>
      </c>
      <c r="D33" s="34" t="s">
        <v>2062</v>
      </c>
      <c r="E33" s="69" t="s">
        <v>2121</v>
      </c>
      <c r="F33" s="34" t="s">
        <v>2121</v>
      </c>
      <c r="G33" s="116" t="s">
        <v>2122</v>
      </c>
      <c r="H33" s="189" t="s">
        <v>2123</v>
      </c>
      <c r="I33" s="92"/>
      <c r="J33" s="162">
        <v>1</v>
      </c>
      <c r="K33" s="92"/>
      <c r="L33" s="34">
        <v>1</v>
      </c>
      <c r="M33" s="34"/>
      <c r="N33" s="18">
        <v>1</v>
      </c>
      <c r="O33" s="34"/>
      <c r="P33" s="35"/>
    </row>
    <row r="34" spans="1:16" ht="15.75" thickBot="1" x14ac:dyDescent="0.3">
      <c r="A34" s="158" t="s">
        <v>2060</v>
      </c>
      <c r="B34" s="44" t="s">
        <v>2120</v>
      </c>
      <c r="C34" s="44" t="s">
        <v>39</v>
      </c>
      <c r="D34" s="44" t="s">
        <v>2062</v>
      </c>
      <c r="E34" s="59" t="s">
        <v>2121</v>
      </c>
      <c r="F34" s="44" t="s">
        <v>39</v>
      </c>
      <c r="G34" s="119" t="s">
        <v>39</v>
      </c>
      <c r="H34" s="159" t="s">
        <v>39</v>
      </c>
      <c r="I34" s="81">
        <f>SUM(I33)</f>
        <v>0</v>
      </c>
      <c r="J34" s="159">
        <f>SUM(J33)</f>
        <v>1</v>
      </c>
      <c r="K34" s="81">
        <f>SUM(K33)</f>
        <v>0</v>
      </c>
      <c r="L34" s="44">
        <f t="shared" ref="L34:P34" si="4">SUM(L33)</f>
        <v>1</v>
      </c>
      <c r="M34" s="44">
        <v>0</v>
      </c>
      <c r="N34" s="44">
        <f t="shared" si="4"/>
        <v>1</v>
      </c>
      <c r="O34" s="44">
        <f t="shared" si="4"/>
        <v>0</v>
      </c>
      <c r="P34" s="45">
        <f t="shared" si="4"/>
        <v>0</v>
      </c>
    </row>
    <row r="35" spans="1:16" ht="15" customHeight="1" x14ac:dyDescent="0.25">
      <c r="A35" s="166" t="s">
        <v>2060</v>
      </c>
      <c r="B35" s="20" t="s">
        <v>2124</v>
      </c>
      <c r="C35" s="20">
        <v>65365</v>
      </c>
      <c r="D35" s="20" t="s">
        <v>2062</v>
      </c>
      <c r="E35" s="61" t="s">
        <v>2125</v>
      </c>
      <c r="F35" s="20" t="s">
        <v>2125</v>
      </c>
      <c r="G35" s="112" t="s">
        <v>2126</v>
      </c>
      <c r="H35" s="167" t="s">
        <v>2127</v>
      </c>
      <c r="I35" s="84"/>
      <c r="J35" s="153">
        <v>1</v>
      </c>
      <c r="K35" s="84">
        <v>1</v>
      </c>
      <c r="L35" s="20"/>
      <c r="M35" s="20"/>
      <c r="N35" s="12">
        <v>1</v>
      </c>
      <c r="O35" s="20"/>
      <c r="P35" s="21"/>
    </row>
    <row r="36" spans="1:16" ht="15" customHeight="1" thickBot="1" x14ac:dyDescent="0.3">
      <c r="A36" s="170" t="s">
        <v>2060</v>
      </c>
      <c r="B36" s="24" t="s">
        <v>2124</v>
      </c>
      <c r="C36" s="24">
        <v>65365</v>
      </c>
      <c r="D36" s="24" t="s">
        <v>2062</v>
      </c>
      <c r="E36" s="63" t="s">
        <v>2125</v>
      </c>
      <c r="F36" s="24" t="s">
        <v>2125</v>
      </c>
      <c r="G36" s="108" t="s">
        <v>2128</v>
      </c>
      <c r="H36" s="171" t="s">
        <v>2129</v>
      </c>
      <c r="I36" s="86"/>
      <c r="J36" s="157">
        <v>1</v>
      </c>
      <c r="K36" s="86">
        <v>1</v>
      </c>
      <c r="L36" s="24"/>
      <c r="M36" s="24"/>
      <c r="N36" s="16">
        <v>1</v>
      </c>
      <c r="O36" s="24"/>
      <c r="P36" s="25"/>
    </row>
    <row r="37" spans="1:16" ht="15.75" thickBot="1" x14ac:dyDescent="0.3">
      <c r="A37" s="158" t="s">
        <v>2060</v>
      </c>
      <c r="B37" s="44" t="s">
        <v>2124</v>
      </c>
      <c r="C37" s="44" t="s">
        <v>39</v>
      </c>
      <c r="D37" s="44" t="s">
        <v>2062</v>
      </c>
      <c r="E37" s="59" t="s">
        <v>2125</v>
      </c>
      <c r="F37" s="44" t="s">
        <v>39</v>
      </c>
      <c r="G37" s="119" t="s">
        <v>39</v>
      </c>
      <c r="H37" s="159" t="s">
        <v>39</v>
      </c>
      <c r="I37" s="81">
        <f>SUM(I35:I36)</f>
        <v>0</v>
      </c>
      <c r="J37" s="159">
        <f>SUM(J35:J36)</f>
        <v>2</v>
      </c>
      <c r="K37" s="81">
        <f>SUM(K35:K36)</f>
        <v>2</v>
      </c>
      <c r="L37" s="44">
        <f t="shared" ref="L37:P37" si="5">SUM(L35:L36)</f>
        <v>0</v>
      </c>
      <c r="M37" s="44">
        <v>0</v>
      </c>
      <c r="N37" s="44">
        <f t="shared" si="5"/>
        <v>2</v>
      </c>
      <c r="O37" s="44">
        <f t="shared" si="5"/>
        <v>0</v>
      </c>
      <c r="P37" s="45">
        <f t="shared" si="5"/>
        <v>0</v>
      </c>
    </row>
    <row r="38" spans="1:16" ht="15" customHeight="1" x14ac:dyDescent="0.25">
      <c r="A38" s="166" t="s">
        <v>2060</v>
      </c>
      <c r="B38" s="20" t="s">
        <v>2130</v>
      </c>
      <c r="C38" s="20">
        <v>68789</v>
      </c>
      <c r="D38" s="20" t="s">
        <v>2062</v>
      </c>
      <c r="E38" s="61" t="s">
        <v>2131</v>
      </c>
      <c r="F38" s="20" t="s">
        <v>2131</v>
      </c>
      <c r="G38" s="112" t="s">
        <v>2132</v>
      </c>
      <c r="H38" s="167" t="s">
        <v>2133</v>
      </c>
      <c r="I38" s="84"/>
      <c r="J38" s="153">
        <v>1</v>
      </c>
      <c r="K38" s="84">
        <v>1</v>
      </c>
      <c r="L38" s="20"/>
      <c r="M38" s="20"/>
      <c r="N38" s="12">
        <v>1</v>
      </c>
      <c r="O38" s="20"/>
      <c r="P38" s="21"/>
    </row>
    <row r="39" spans="1:16" ht="15" customHeight="1" x14ac:dyDescent="0.25">
      <c r="A39" s="168" t="s">
        <v>2060</v>
      </c>
      <c r="B39" s="22" t="s">
        <v>2130</v>
      </c>
      <c r="C39" s="22">
        <v>68789</v>
      </c>
      <c r="D39" s="22" t="s">
        <v>2062</v>
      </c>
      <c r="E39" s="62" t="s">
        <v>2131</v>
      </c>
      <c r="F39" s="22" t="s">
        <v>2131</v>
      </c>
      <c r="G39" s="104" t="s">
        <v>2134</v>
      </c>
      <c r="H39" s="169" t="s">
        <v>2135</v>
      </c>
      <c r="I39" s="85"/>
      <c r="J39" s="155">
        <v>1</v>
      </c>
      <c r="K39" s="85">
        <v>1</v>
      </c>
      <c r="L39" s="22"/>
      <c r="M39" s="22">
        <v>1</v>
      </c>
      <c r="N39" s="22"/>
      <c r="O39" s="22"/>
      <c r="P39" s="23"/>
    </row>
    <row r="40" spans="1:16" ht="15" customHeight="1" x14ac:dyDescent="0.25">
      <c r="A40" s="168" t="s">
        <v>2060</v>
      </c>
      <c r="B40" s="22" t="s">
        <v>2130</v>
      </c>
      <c r="C40" s="22">
        <v>68789</v>
      </c>
      <c r="D40" s="22" t="s">
        <v>2062</v>
      </c>
      <c r="E40" s="62" t="s">
        <v>2131</v>
      </c>
      <c r="F40" s="22" t="s">
        <v>2131</v>
      </c>
      <c r="G40" s="104" t="s">
        <v>2136</v>
      </c>
      <c r="H40" s="169" t="s">
        <v>2137</v>
      </c>
      <c r="I40" s="85"/>
      <c r="J40" s="155">
        <v>1</v>
      </c>
      <c r="K40" s="85">
        <v>1</v>
      </c>
      <c r="L40" s="22"/>
      <c r="M40" s="22">
        <v>1</v>
      </c>
      <c r="N40" s="14">
        <v>1</v>
      </c>
      <c r="O40" s="22"/>
      <c r="P40" s="23"/>
    </row>
    <row r="41" spans="1:16" ht="15" customHeight="1" x14ac:dyDescent="0.25">
      <c r="A41" s="168" t="s">
        <v>2060</v>
      </c>
      <c r="B41" s="22" t="s">
        <v>2130</v>
      </c>
      <c r="C41" s="22">
        <v>68789</v>
      </c>
      <c r="D41" s="22" t="s">
        <v>2062</v>
      </c>
      <c r="E41" s="62" t="s">
        <v>2131</v>
      </c>
      <c r="F41" s="22" t="s">
        <v>2131</v>
      </c>
      <c r="G41" s="104" t="s">
        <v>2138</v>
      </c>
      <c r="H41" s="169" t="s">
        <v>2139</v>
      </c>
      <c r="I41" s="85"/>
      <c r="J41" s="155">
        <v>1</v>
      </c>
      <c r="K41" s="85">
        <v>1</v>
      </c>
      <c r="L41" s="22"/>
      <c r="M41" s="22"/>
      <c r="N41" s="22"/>
      <c r="O41" s="22"/>
      <c r="P41" s="23"/>
    </row>
    <row r="42" spans="1:16" ht="15" customHeight="1" x14ac:dyDescent="0.25">
      <c r="A42" s="168" t="s">
        <v>2060</v>
      </c>
      <c r="B42" s="22" t="s">
        <v>2130</v>
      </c>
      <c r="C42" s="22">
        <v>68789</v>
      </c>
      <c r="D42" s="22" t="s">
        <v>2062</v>
      </c>
      <c r="E42" s="62" t="s">
        <v>2131</v>
      </c>
      <c r="F42" s="22" t="s">
        <v>2131</v>
      </c>
      <c r="G42" s="104" t="s">
        <v>2140</v>
      </c>
      <c r="H42" s="169" t="s">
        <v>2141</v>
      </c>
      <c r="I42" s="85"/>
      <c r="J42" s="155">
        <v>1</v>
      </c>
      <c r="K42" s="85">
        <v>1</v>
      </c>
      <c r="L42" s="22"/>
      <c r="M42" s="22"/>
      <c r="N42" s="22"/>
      <c r="O42" s="22"/>
      <c r="P42" s="23"/>
    </row>
    <row r="43" spans="1:16" ht="15" customHeight="1" x14ac:dyDescent="0.25">
      <c r="A43" s="168" t="s">
        <v>2060</v>
      </c>
      <c r="B43" s="22" t="s">
        <v>2130</v>
      </c>
      <c r="C43" s="22">
        <v>68789</v>
      </c>
      <c r="D43" s="22" t="s">
        <v>2062</v>
      </c>
      <c r="E43" s="62" t="s">
        <v>2131</v>
      </c>
      <c r="F43" s="22" t="s">
        <v>2131</v>
      </c>
      <c r="G43" s="104" t="s">
        <v>2142</v>
      </c>
      <c r="H43" s="169" t="s">
        <v>2143</v>
      </c>
      <c r="I43" s="85"/>
      <c r="J43" s="155">
        <v>1</v>
      </c>
      <c r="K43" s="85"/>
      <c r="L43" s="22">
        <v>1</v>
      </c>
      <c r="M43" s="22">
        <v>1</v>
      </c>
      <c r="N43" s="14">
        <v>1</v>
      </c>
      <c r="O43" s="22"/>
      <c r="P43" s="23">
        <v>1</v>
      </c>
    </row>
    <row r="44" spans="1:16" ht="15" customHeight="1" x14ac:dyDescent="0.25">
      <c r="A44" s="168" t="s">
        <v>2060</v>
      </c>
      <c r="B44" s="22" t="s">
        <v>2130</v>
      </c>
      <c r="C44" s="22">
        <v>68789</v>
      </c>
      <c r="D44" s="22" t="s">
        <v>2062</v>
      </c>
      <c r="E44" s="62" t="s">
        <v>2131</v>
      </c>
      <c r="F44" s="22" t="s">
        <v>2131</v>
      </c>
      <c r="G44" s="104" t="s">
        <v>2144</v>
      </c>
      <c r="H44" s="169" t="s">
        <v>2145</v>
      </c>
      <c r="I44" s="85"/>
      <c r="J44" s="155">
        <v>1</v>
      </c>
      <c r="K44" s="85">
        <v>1</v>
      </c>
      <c r="L44" s="22"/>
      <c r="M44" s="22"/>
      <c r="N44" s="14">
        <v>1</v>
      </c>
      <c r="O44" s="22">
        <v>1</v>
      </c>
      <c r="P44" s="23">
        <v>1</v>
      </c>
    </row>
    <row r="45" spans="1:16" ht="15" customHeight="1" x14ac:dyDescent="0.25">
      <c r="A45" s="168" t="s">
        <v>2060</v>
      </c>
      <c r="B45" s="22" t="s">
        <v>2130</v>
      </c>
      <c r="C45" s="22">
        <v>68789</v>
      </c>
      <c r="D45" s="22" t="s">
        <v>2062</v>
      </c>
      <c r="E45" s="62" t="s">
        <v>2131</v>
      </c>
      <c r="F45" s="22" t="s">
        <v>2131</v>
      </c>
      <c r="G45" s="104" t="s">
        <v>2146</v>
      </c>
      <c r="H45" s="169" t="s">
        <v>2147</v>
      </c>
      <c r="I45" s="85"/>
      <c r="J45" s="155">
        <v>1</v>
      </c>
      <c r="K45" s="85">
        <v>1</v>
      </c>
      <c r="L45" s="22"/>
      <c r="M45" s="22"/>
      <c r="N45" s="22"/>
      <c r="O45" s="22"/>
      <c r="P45" s="23"/>
    </row>
    <row r="46" spans="1:16" ht="15" customHeight="1" x14ac:dyDescent="0.25">
      <c r="A46" s="168" t="s">
        <v>2060</v>
      </c>
      <c r="B46" s="22" t="s">
        <v>2130</v>
      </c>
      <c r="C46" s="22">
        <v>68789</v>
      </c>
      <c r="D46" s="22" t="s">
        <v>2062</v>
      </c>
      <c r="E46" s="62" t="s">
        <v>2131</v>
      </c>
      <c r="F46" s="22" t="s">
        <v>2131</v>
      </c>
      <c r="G46" s="104" t="s">
        <v>2148</v>
      </c>
      <c r="H46" s="169" t="s">
        <v>2149</v>
      </c>
      <c r="I46" s="85"/>
      <c r="J46" s="155">
        <v>1</v>
      </c>
      <c r="K46" s="85">
        <v>1</v>
      </c>
      <c r="L46" s="22"/>
      <c r="M46" s="22"/>
      <c r="N46" s="14">
        <v>1</v>
      </c>
      <c r="O46" s="22"/>
      <c r="P46" s="23"/>
    </row>
    <row r="47" spans="1:16" ht="15" customHeight="1" x14ac:dyDescent="0.25">
      <c r="A47" s="168" t="s">
        <v>2060</v>
      </c>
      <c r="B47" s="22" t="s">
        <v>2130</v>
      </c>
      <c r="C47" s="22">
        <v>68789</v>
      </c>
      <c r="D47" s="22" t="s">
        <v>2062</v>
      </c>
      <c r="E47" s="62" t="s">
        <v>2131</v>
      </c>
      <c r="F47" s="22" t="s">
        <v>2131</v>
      </c>
      <c r="G47" s="104" t="s">
        <v>2150</v>
      </c>
      <c r="H47" s="169" t="s">
        <v>2151</v>
      </c>
      <c r="I47" s="85"/>
      <c r="J47" s="155">
        <v>1</v>
      </c>
      <c r="K47" s="85">
        <v>1</v>
      </c>
      <c r="L47" s="22"/>
      <c r="M47" s="22"/>
      <c r="N47" s="14">
        <v>1</v>
      </c>
      <c r="O47" s="22"/>
      <c r="P47" s="23"/>
    </row>
    <row r="48" spans="1:16" ht="15" customHeight="1" x14ac:dyDescent="0.25">
      <c r="A48" s="168" t="s">
        <v>2060</v>
      </c>
      <c r="B48" s="22" t="s">
        <v>2130</v>
      </c>
      <c r="C48" s="22">
        <v>68789</v>
      </c>
      <c r="D48" s="22" t="s">
        <v>2062</v>
      </c>
      <c r="E48" s="62" t="s">
        <v>2131</v>
      </c>
      <c r="F48" s="22" t="s">
        <v>2131</v>
      </c>
      <c r="G48" s="104" t="s">
        <v>2152</v>
      </c>
      <c r="H48" s="169" t="s">
        <v>2153</v>
      </c>
      <c r="I48" s="85"/>
      <c r="J48" s="155">
        <v>1</v>
      </c>
      <c r="K48" s="85">
        <v>1</v>
      </c>
      <c r="L48" s="22"/>
      <c r="M48" s="22"/>
      <c r="N48" s="14">
        <v>1</v>
      </c>
      <c r="O48" s="22"/>
      <c r="P48" s="23"/>
    </row>
    <row r="49" spans="1:17" ht="15" customHeight="1" x14ac:dyDescent="0.25">
      <c r="A49" s="168" t="s">
        <v>2060</v>
      </c>
      <c r="B49" s="22" t="s">
        <v>2130</v>
      </c>
      <c r="C49" s="22">
        <v>68789</v>
      </c>
      <c r="D49" s="22" t="s">
        <v>2062</v>
      </c>
      <c r="E49" s="62" t="s">
        <v>2131</v>
      </c>
      <c r="F49" s="22" t="s">
        <v>2131</v>
      </c>
      <c r="G49" s="104" t="s">
        <v>2154</v>
      </c>
      <c r="H49" s="169" t="s">
        <v>2155</v>
      </c>
      <c r="I49" s="85"/>
      <c r="J49" s="155">
        <v>1</v>
      </c>
      <c r="K49" s="85">
        <v>1</v>
      </c>
      <c r="L49" s="22"/>
      <c r="M49" s="22"/>
      <c r="N49" s="22"/>
      <c r="O49" s="22"/>
      <c r="P49" s="23"/>
    </row>
    <row r="50" spans="1:17" ht="15" customHeight="1" x14ac:dyDescent="0.25">
      <c r="A50" s="168" t="s">
        <v>2060</v>
      </c>
      <c r="B50" s="22" t="s">
        <v>2130</v>
      </c>
      <c r="C50" s="22">
        <v>68789</v>
      </c>
      <c r="D50" s="22" t="s">
        <v>2062</v>
      </c>
      <c r="E50" s="62" t="s">
        <v>2131</v>
      </c>
      <c r="F50" s="22" t="s">
        <v>2131</v>
      </c>
      <c r="G50" s="104" t="s">
        <v>2156</v>
      </c>
      <c r="H50" s="169" t="s">
        <v>2157</v>
      </c>
      <c r="I50" s="85"/>
      <c r="J50" s="155">
        <v>1</v>
      </c>
      <c r="K50" s="85"/>
      <c r="L50" s="22">
        <v>1</v>
      </c>
      <c r="M50" s="22">
        <v>1</v>
      </c>
      <c r="N50" s="14">
        <v>1</v>
      </c>
      <c r="O50" s="22"/>
      <c r="P50" s="23"/>
    </row>
    <row r="51" spans="1:17" ht="15" customHeight="1" x14ac:dyDescent="0.25">
      <c r="A51" s="168" t="s">
        <v>2060</v>
      </c>
      <c r="B51" s="22" t="s">
        <v>2130</v>
      </c>
      <c r="C51" s="22">
        <v>68789</v>
      </c>
      <c r="D51" s="22" t="s">
        <v>2062</v>
      </c>
      <c r="E51" s="62" t="s">
        <v>2131</v>
      </c>
      <c r="F51" s="22" t="s">
        <v>2131</v>
      </c>
      <c r="G51" s="104" t="s">
        <v>2158</v>
      </c>
      <c r="H51" s="169" t="s">
        <v>2159</v>
      </c>
      <c r="I51" s="85"/>
      <c r="J51" s="155">
        <v>1</v>
      </c>
      <c r="K51" s="85">
        <v>1</v>
      </c>
      <c r="L51" s="22"/>
      <c r="M51" s="22"/>
      <c r="N51" s="14">
        <v>1</v>
      </c>
      <c r="O51" s="22"/>
      <c r="P51" s="23"/>
    </row>
    <row r="52" spans="1:17" ht="15" customHeight="1" x14ac:dyDescent="0.25">
      <c r="A52" s="168" t="s">
        <v>2060</v>
      </c>
      <c r="B52" s="22" t="s">
        <v>2130</v>
      </c>
      <c r="C52" s="22">
        <v>68789</v>
      </c>
      <c r="D52" s="22" t="s">
        <v>2062</v>
      </c>
      <c r="E52" s="62" t="s">
        <v>2131</v>
      </c>
      <c r="F52" s="22" t="s">
        <v>2131</v>
      </c>
      <c r="G52" s="104" t="s">
        <v>2160</v>
      </c>
      <c r="H52" s="169" t="s">
        <v>2161</v>
      </c>
      <c r="I52" s="85"/>
      <c r="J52" s="155">
        <v>1</v>
      </c>
      <c r="K52" s="85">
        <v>1</v>
      </c>
      <c r="L52" s="22"/>
      <c r="M52" s="22"/>
      <c r="N52" s="14">
        <v>1</v>
      </c>
      <c r="O52" s="22"/>
      <c r="P52" s="23"/>
    </row>
    <row r="53" spans="1:17" ht="15" customHeight="1" x14ac:dyDescent="0.25">
      <c r="A53" s="168" t="s">
        <v>2060</v>
      </c>
      <c r="B53" s="22" t="s">
        <v>2130</v>
      </c>
      <c r="C53" s="22">
        <v>68789</v>
      </c>
      <c r="D53" s="22" t="s">
        <v>2062</v>
      </c>
      <c r="E53" s="62" t="s">
        <v>2131</v>
      </c>
      <c r="F53" s="22" t="s">
        <v>2131</v>
      </c>
      <c r="G53" s="104" t="s">
        <v>2162</v>
      </c>
      <c r="H53" s="169" t="s">
        <v>2163</v>
      </c>
      <c r="I53" s="85"/>
      <c r="J53" s="155">
        <v>1</v>
      </c>
      <c r="K53" s="85">
        <v>1</v>
      </c>
      <c r="L53" s="22"/>
      <c r="M53" s="22"/>
      <c r="N53" s="14">
        <v>1</v>
      </c>
      <c r="O53" s="22"/>
      <c r="P53" s="23"/>
    </row>
    <row r="54" spans="1:17" ht="15" customHeight="1" x14ac:dyDescent="0.25">
      <c r="A54" s="168" t="s">
        <v>2060</v>
      </c>
      <c r="B54" s="22" t="s">
        <v>2130</v>
      </c>
      <c r="C54" s="22">
        <v>68789</v>
      </c>
      <c r="D54" s="22" t="s">
        <v>2062</v>
      </c>
      <c r="E54" s="62" t="s">
        <v>2131</v>
      </c>
      <c r="F54" s="22" t="s">
        <v>2131</v>
      </c>
      <c r="G54" s="104" t="s">
        <v>2164</v>
      </c>
      <c r="H54" s="169" t="s">
        <v>2165</v>
      </c>
      <c r="I54" s="85"/>
      <c r="J54" s="155">
        <v>1</v>
      </c>
      <c r="K54" s="85">
        <v>1</v>
      </c>
      <c r="L54" s="22"/>
      <c r="M54" s="22"/>
      <c r="N54" s="14">
        <v>1</v>
      </c>
      <c r="O54" s="22"/>
      <c r="P54" s="23"/>
    </row>
    <row r="55" spans="1:17" ht="15" customHeight="1" x14ac:dyDescent="0.25">
      <c r="A55" s="168" t="s">
        <v>2060</v>
      </c>
      <c r="B55" s="22" t="s">
        <v>2130</v>
      </c>
      <c r="C55" s="22">
        <v>68789</v>
      </c>
      <c r="D55" s="22" t="s">
        <v>2062</v>
      </c>
      <c r="E55" s="62" t="s">
        <v>2131</v>
      </c>
      <c r="F55" s="22" t="s">
        <v>2131</v>
      </c>
      <c r="G55" s="104" t="s">
        <v>2166</v>
      </c>
      <c r="H55" s="169" t="s">
        <v>2167</v>
      </c>
      <c r="I55" s="85"/>
      <c r="J55" s="155">
        <v>1</v>
      </c>
      <c r="K55" s="85">
        <v>1</v>
      </c>
      <c r="L55" s="22"/>
      <c r="M55" s="22"/>
      <c r="N55" s="14">
        <v>1</v>
      </c>
      <c r="O55" s="22"/>
      <c r="P55" s="23"/>
    </row>
    <row r="56" spans="1:17" ht="15" customHeight="1" x14ac:dyDescent="0.25">
      <c r="A56" s="168" t="s">
        <v>2060</v>
      </c>
      <c r="B56" s="22" t="s">
        <v>2130</v>
      </c>
      <c r="C56" s="22">
        <v>68789</v>
      </c>
      <c r="D56" s="22" t="s">
        <v>2062</v>
      </c>
      <c r="E56" s="62" t="s">
        <v>2131</v>
      </c>
      <c r="F56" s="22" t="s">
        <v>2131</v>
      </c>
      <c r="G56" s="104" t="s">
        <v>2168</v>
      </c>
      <c r="H56" s="169" t="s">
        <v>2169</v>
      </c>
      <c r="I56" s="85"/>
      <c r="J56" s="155">
        <v>1</v>
      </c>
      <c r="K56" s="85">
        <v>1</v>
      </c>
      <c r="L56" s="22"/>
      <c r="M56" s="22"/>
      <c r="N56" s="14">
        <v>1</v>
      </c>
      <c r="O56" s="22"/>
      <c r="P56" s="23"/>
    </row>
    <row r="57" spans="1:17" ht="15" customHeight="1" thickBot="1" x14ac:dyDescent="0.3">
      <c r="A57" s="170" t="s">
        <v>2060</v>
      </c>
      <c r="B57" s="24" t="s">
        <v>2130</v>
      </c>
      <c r="C57" s="24">
        <v>39339</v>
      </c>
      <c r="D57" s="24" t="s">
        <v>2062</v>
      </c>
      <c r="E57" s="63" t="s">
        <v>2131</v>
      </c>
      <c r="F57" s="24" t="s">
        <v>2170</v>
      </c>
      <c r="G57" s="108" t="s">
        <v>2171</v>
      </c>
      <c r="H57" s="171" t="s">
        <v>2172</v>
      </c>
      <c r="I57" s="86">
        <v>1</v>
      </c>
      <c r="J57" s="171"/>
      <c r="K57" s="86"/>
      <c r="L57" s="24"/>
      <c r="M57" s="24"/>
      <c r="N57" s="24"/>
      <c r="O57" s="24"/>
      <c r="P57" s="25"/>
    </row>
    <row r="58" spans="1:17" ht="15.75" thickBot="1" x14ac:dyDescent="0.3">
      <c r="A58" s="158" t="s">
        <v>2060</v>
      </c>
      <c r="B58" s="44" t="s">
        <v>2130</v>
      </c>
      <c r="C58" s="44" t="s">
        <v>39</v>
      </c>
      <c r="D58" s="44" t="s">
        <v>2062</v>
      </c>
      <c r="E58" s="59" t="s">
        <v>2131</v>
      </c>
      <c r="F58" s="44" t="s">
        <v>39</v>
      </c>
      <c r="G58" s="119" t="s">
        <v>39</v>
      </c>
      <c r="H58" s="159" t="s">
        <v>39</v>
      </c>
      <c r="I58" s="81">
        <f>SUM(I38:I57)</f>
        <v>1</v>
      </c>
      <c r="J58" s="159">
        <f>SUM(J38:J57)</f>
        <v>19</v>
      </c>
      <c r="K58" s="81">
        <f>SUM(K38:K57)</f>
        <v>17</v>
      </c>
      <c r="L58" s="44">
        <f t="shared" ref="L58:P58" si="6">SUM(L38:L57)</f>
        <v>2</v>
      </c>
      <c r="M58" s="44">
        <f t="shared" si="6"/>
        <v>4</v>
      </c>
      <c r="N58" s="44">
        <f t="shared" si="6"/>
        <v>14</v>
      </c>
      <c r="O58" s="44">
        <f t="shared" si="6"/>
        <v>1</v>
      </c>
      <c r="P58" s="45">
        <f t="shared" si="6"/>
        <v>2</v>
      </c>
    </row>
    <row r="59" spans="1:17" ht="15.75" thickBot="1" x14ac:dyDescent="0.3">
      <c r="A59" s="163" t="s">
        <v>2060</v>
      </c>
      <c r="B59" s="95" t="s">
        <v>6641</v>
      </c>
      <c r="C59" s="95" t="s">
        <v>39</v>
      </c>
      <c r="D59" s="95" t="s">
        <v>2062</v>
      </c>
      <c r="E59" s="96" t="s">
        <v>6642</v>
      </c>
      <c r="F59" s="95" t="s">
        <v>39</v>
      </c>
      <c r="G59" s="123" t="s">
        <v>39</v>
      </c>
      <c r="H59" s="164" t="s">
        <v>39</v>
      </c>
      <c r="I59" s="97">
        <v>0</v>
      </c>
      <c r="J59" s="164">
        <v>0</v>
      </c>
      <c r="K59" s="97">
        <v>0</v>
      </c>
      <c r="L59" s="95">
        <v>0</v>
      </c>
      <c r="M59" s="95">
        <v>0</v>
      </c>
      <c r="N59" s="95">
        <v>0</v>
      </c>
      <c r="O59" s="95">
        <v>0</v>
      </c>
      <c r="P59" s="98">
        <v>0</v>
      </c>
      <c r="Q59" s="3"/>
    </row>
    <row r="60" spans="1:17" ht="16.5" thickTop="1" thickBot="1" x14ac:dyDescent="0.3">
      <c r="A60" s="130" t="s">
        <v>2060</v>
      </c>
      <c r="B60" s="131" t="s">
        <v>39</v>
      </c>
      <c r="C60" s="131" t="s">
        <v>39</v>
      </c>
      <c r="D60" s="131" t="s">
        <v>2062</v>
      </c>
      <c r="E60" s="132" t="s">
        <v>39</v>
      </c>
      <c r="F60" s="131" t="s">
        <v>39</v>
      </c>
      <c r="G60" s="131" t="s">
        <v>39</v>
      </c>
      <c r="H60" s="165" t="s">
        <v>39</v>
      </c>
      <c r="I60" s="142">
        <f>I6+I8+I10+I31+I32+I34+I37+I58+I59</f>
        <v>2</v>
      </c>
      <c r="J60" s="165">
        <f t="shared" ref="J60:P60" si="7">J6+J8+J10+J31+J32+J34+J37+J58+J59</f>
        <v>45</v>
      </c>
      <c r="K60" s="142">
        <f t="shared" si="7"/>
        <v>37</v>
      </c>
      <c r="L60" s="131">
        <f t="shared" si="7"/>
        <v>8</v>
      </c>
      <c r="M60" s="131">
        <f t="shared" si="7"/>
        <v>16</v>
      </c>
      <c r="N60" s="131">
        <f t="shared" si="7"/>
        <v>38</v>
      </c>
      <c r="O60" s="131">
        <f t="shared" si="7"/>
        <v>4</v>
      </c>
      <c r="P60" s="133">
        <f t="shared" si="7"/>
        <v>3</v>
      </c>
      <c r="Q60" s="3"/>
    </row>
    <row r="61" spans="1:17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4.10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88" t="s">
        <v>2554</v>
      </c>
      <c r="B4" s="34" t="s">
        <v>2555</v>
      </c>
      <c r="C4" s="34">
        <v>52218</v>
      </c>
      <c r="D4" s="34" t="s">
        <v>2556</v>
      </c>
      <c r="E4" s="69" t="s">
        <v>2557</v>
      </c>
      <c r="F4" s="34" t="s">
        <v>2557</v>
      </c>
      <c r="G4" s="116" t="s">
        <v>2558</v>
      </c>
      <c r="H4" s="189" t="s">
        <v>2559</v>
      </c>
      <c r="I4" s="92"/>
      <c r="J4" s="162">
        <v>1</v>
      </c>
      <c r="K4" s="92">
        <v>1</v>
      </c>
      <c r="L4" s="34"/>
      <c r="M4" s="34">
        <v>1</v>
      </c>
      <c r="N4" s="18">
        <v>1</v>
      </c>
      <c r="O4" s="34"/>
      <c r="P4" s="35"/>
    </row>
    <row r="5" spans="1:16" ht="15" customHeight="1" thickBot="1" x14ac:dyDescent="0.3">
      <c r="A5" s="158" t="s">
        <v>2554</v>
      </c>
      <c r="B5" s="44" t="s">
        <v>2555</v>
      </c>
      <c r="C5" s="44" t="s">
        <v>39</v>
      </c>
      <c r="D5" s="44" t="s">
        <v>2556</v>
      </c>
      <c r="E5" s="59" t="s">
        <v>2557</v>
      </c>
      <c r="F5" s="54" t="s">
        <v>39</v>
      </c>
      <c r="G5" s="122" t="s">
        <v>39</v>
      </c>
      <c r="H5" s="179" t="s">
        <v>39</v>
      </c>
      <c r="I5" s="81">
        <f t="shared" ref="I5:P5" si="0">SUM(I4)</f>
        <v>0</v>
      </c>
      <c r="J5" s="159">
        <f t="shared" si="0"/>
        <v>1</v>
      </c>
      <c r="K5" s="81">
        <f t="shared" si="0"/>
        <v>1</v>
      </c>
      <c r="L5" s="44">
        <f t="shared" si="0"/>
        <v>0</v>
      </c>
      <c r="M5" s="44">
        <f t="shared" si="0"/>
        <v>1</v>
      </c>
      <c r="N5" s="44">
        <f t="shared" si="0"/>
        <v>1</v>
      </c>
      <c r="O5" s="44">
        <f t="shared" si="0"/>
        <v>0</v>
      </c>
      <c r="P5" s="45">
        <f t="shared" si="0"/>
        <v>0</v>
      </c>
    </row>
    <row r="6" spans="1:16" ht="15" customHeight="1" thickBot="1" x14ac:dyDescent="0.3">
      <c r="A6" s="188" t="s">
        <v>2554</v>
      </c>
      <c r="B6" s="34" t="s">
        <v>2560</v>
      </c>
      <c r="C6" s="34">
        <v>43476</v>
      </c>
      <c r="D6" s="34" t="s">
        <v>2556</v>
      </c>
      <c r="E6" s="69" t="s">
        <v>2561</v>
      </c>
      <c r="F6" s="34" t="s">
        <v>2561</v>
      </c>
      <c r="G6" s="116" t="s">
        <v>2562</v>
      </c>
      <c r="H6" s="189" t="s">
        <v>2563</v>
      </c>
      <c r="I6" s="92"/>
      <c r="J6" s="162">
        <v>1</v>
      </c>
      <c r="K6" s="92">
        <v>1</v>
      </c>
      <c r="L6" s="34"/>
      <c r="M6" s="34"/>
      <c r="N6" s="18">
        <v>1</v>
      </c>
      <c r="O6" s="34"/>
      <c r="P6" s="35"/>
    </row>
    <row r="7" spans="1:16" ht="15" customHeight="1" thickBot="1" x14ac:dyDescent="0.3">
      <c r="A7" s="158" t="s">
        <v>2554</v>
      </c>
      <c r="B7" s="44" t="s">
        <v>2560</v>
      </c>
      <c r="C7" s="44" t="s">
        <v>39</v>
      </c>
      <c r="D7" s="44" t="s">
        <v>2556</v>
      </c>
      <c r="E7" s="59" t="s">
        <v>2561</v>
      </c>
      <c r="F7" s="54" t="s">
        <v>39</v>
      </c>
      <c r="G7" s="122" t="s">
        <v>39</v>
      </c>
      <c r="H7" s="179" t="s">
        <v>39</v>
      </c>
      <c r="I7" s="81">
        <f t="shared" ref="I7:P7" si="1">SUM(I6)</f>
        <v>0</v>
      </c>
      <c r="J7" s="159">
        <f t="shared" si="1"/>
        <v>1</v>
      </c>
      <c r="K7" s="81">
        <f t="shared" si="1"/>
        <v>1</v>
      </c>
      <c r="L7" s="44">
        <f t="shared" si="1"/>
        <v>0</v>
      </c>
      <c r="M7" s="44">
        <f t="shared" si="1"/>
        <v>0</v>
      </c>
      <c r="N7" s="44">
        <f t="shared" si="1"/>
        <v>1</v>
      </c>
      <c r="O7" s="44">
        <f t="shared" si="1"/>
        <v>0</v>
      </c>
      <c r="P7" s="45">
        <f t="shared" si="1"/>
        <v>0</v>
      </c>
    </row>
    <row r="8" spans="1:16" ht="15" customHeight="1" x14ac:dyDescent="0.25">
      <c r="A8" s="166" t="s">
        <v>2554</v>
      </c>
      <c r="B8" s="20" t="s">
        <v>2564</v>
      </c>
      <c r="C8" s="20">
        <v>43952</v>
      </c>
      <c r="D8" s="20" t="s">
        <v>2556</v>
      </c>
      <c r="E8" s="61" t="s">
        <v>2556</v>
      </c>
      <c r="F8" s="20" t="s">
        <v>2556</v>
      </c>
      <c r="G8" s="112" t="s">
        <v>2565</v>
      </c>
      <c r="H8" s="167" t="s">
        <v>2566</v>
      </c>
      <c r="I8" s="84"/>
      <c r="J8" s="153">
        <v>1</v>
      </c>
      <c r="K8" s="84">
        <v>1</v>
      </c>
      <c r="L8" s="20"/>
      <c r="M8" s="20">
        <v>1</v>
      </c>
      <c r="N8" s="20"/>
      <c r="O8" s="20"/>
      <c r="P8" s="21"/>
    </row>
    <row r="9" spans="1:16" ht="15" customHeight="1" x14ac:dyDescent="0.25">
      <c r="A9" s="168" t="s">
        <v>2554</v>
      </c>
      <c r="B9" s="22" t="s">
        <v>2564</v>
      </c>
      <c r="C9" s="22">
        <v>43952</v>
      </c>
      <c r="D9" s="22" t="s">
        <v>2556</v>
      </c>
      <c r="E9" s="62" t="s">
        <v>2556</v>
      </c>
      <c r="F9" s="22" t="s">
        <v>2556</v>
      </c>
      <c r="G9" s="104" t="s">
        <v>1441</v>
      </c>
      <c r="H9" s="169" t="s">
        <v>2567</v>
      </c>
      <c r="I9" s="85"/>
      <c r="J9" s="155">
        <v>1</v>
      </c>
      <c r="K9" s="85">
        <v>1</v>
      </c>
      <c r="L9" s="22"/>
      <c r="M9" s="22">
        <v>1</v>
      </c>
      <c r="N9" s="14">
        <v>1</v>
      </c>
      <c r="O9" s="22"/>
      <c r="P9" s="23"/>
    </row>
    <row r="10" spans="1:16" ht="15" customHeight="1" x14ac:dyDescent="0.25">
      <c r="A10" s="168" t="s">
        <v>2554</v>
      </c>
      <c r="B10" s="22" t="s">
        <v>2564</v>
      </c>
      <c r="C10" s="22">
        <v>43952</v>
      </c>
      <c r="D10" s="22" t="s">
        <v>2556</v>
      </c>
      <c r="E10" s="62" t="s">
        <v>2556</v>
      </c>
      <c r="F10" s="22" t="s">
        <v>2556</v>
      </c>
      <c r="G10" s="104" t="s">
        <v>2568</v>
      </c>
      <c r="H10" s="169" t="s">
        <v>2569</v>
      </c>
      <c r="I10" s="85"/>
      <c r="J10" s="155">
        <v>1</v>
      </c>
      <c r="K10" s="85">
        <v>1</v>
      </c>
      <c r="L10" s="22"/>
      <c r="M10" s="22">
        <v>1</v>
      </c>
      <c r="N10" s="22"/>
      <c r="O10" s="22"/>
      <c r="P10" s="23"/>
    </row>
    <row r="11" spans="1:16" ht="15" customHeight="1" x14ac:dyDescent="0.25">
      <c r="A11" s="168" t="s">
        <v>2554</v>
      </c>
      <c r="B11" s="22" t="s">
        <v>2564</v>
      </c>
      <c r="C11" s="22">
        <v>43952</v>
      </c>
      <c r="D11" s="22" t="s">
        <v>2556</v>
      </c>
      <c r="E11" s="62" t="s">
        <v>2556</v>
      </c>
      <c r="F11" s="22" t="s">
        <v>2556</v>
      </c>
      <c r="G11" s="104" t="s">
        <v>2570</v>
      </c>
      <c r="H11" s="169" t="s">
        <v>2571</v>
      </c>
      <c r="I11" s="85"/>
      <c r="J11" s="155">
        <v>1</v>
      </c>
      <c r="K11" s="85">
        <v>1</v>
      </c>
      <c r="L11" s="22"/>
      <c r="M11" s="22">
        <v>1</v>
      </c>
      <c r="N11" s="22"/>
      <c r="O11" s="22"/>
      <c r="P11" s="23"/>
    </row>
    <row r="12" spans="1:16" ht="15" customHeight="1" x14ac:dyDescent="0.25">
      <c r="A12" s="168" t="s">
        <v>2554</v>
      </c>
      <c r="B12" s="22" t="s">
        <v>2564</v>
      </c>
      <c r="C12" s="22">
        <v>43952</v>
      </c>
      <c r="D12" s="22" t="s">
        <v>2556</v>
      </c>
      <c r="E12" s="62" t="s">
        <v>2556</v>
      </c>
      <c r="F12" s="22" t="s">
        <v>2556</v>
      </c>
      <c r="G12" s="104" t="s">
        <v>2572</v>
      </c>
      <c r="H12" s="169" t="s">
        <v>2573</v>
      </c>
      <c r="I12" s="85"/>
      <c r="J12" s="155">
        <v>1</v>
      </c>
      <c r="K12" s="85">
        <v>1</v>
      </c>
      <c r="L12" s="22"/>
      <c r="M12" s="22">
        <v>1</v>
      </c>
      <c r="N12" s="14">
        <v>1</v>
      </c>
      <c r="O12" s="22">
        <v>1</v>
      </c>
      <c r="P12" s="23">
        <v>1</v>
      </c>
    </row>
    <row r="13" spans="1:16" ht="15" customHeight="1" x14ac:dyDescent="0.25">
      <c r="A13" s="168" t="s">
        <v>2554</v>
      </c>
      <c r="B13" s="22" t="s">
        <v>2564</v>
      </c>
      <c r="C13" s="22">
        <v>43952</v>
      </c>
      <c r="D13" s="22" t="s">
        <v>2556</v>
      </c>
      <c r="E13" s="62" t="s">
        <v>2556</v>
      </c>
      <c r="F13" s="22" t="s">
        <v>2556</v>
      </c>
      <c r="G13" s="104" t="s">
        <v>2574</v>
      </c>
      <c r="H13" s="169" t="s">
        <v>2575</v>
      </c>
      <c r="I13" s="85"/>
      <c r="J13" s="155">
        <v>1</v>
      </c>
      <c r="K13" s="85">
        <v>1</v>
      </c>
      <c r="L13" s="22"/>
      <c r="M13" s="22">
        <v>1</v>
      </c>
      <c r="N13" s="22"/>
      <c r="O13" s="22"/>
      <c r="P13" s="23"/>
    </row>
    <row r="14" spans="1:16" ht="15" customHeight="1" x14ac:dyDescent="0.25">
      <c r="A14" s="168" t="s">
        <v>2554</v>
      </c>
      <c r="B14" s="22" t="s">
        <v>2564</v>
      </c>
      <c r="C14" s="22">
        <v>43952</v>
      </c>
      <c r="D14" s="22" t="s">
        <v>2556</v>
      </c>
      <c r="E14" s="62" t="s">
        <v>2556</v>
      </c>
      <c r="F14" s="22" t="s">
        <v>2556</v>
      </c>
      <c r="G14" s="104" t="s">
        <v>2580</v>
      </c>
      <c r="H14" s="169" t="s">
        <v>2581</v>
      </c>
      <c r="I14" s="85"/>
      <c r="J14" s="155">
        <v>1</v>
      </c>
      <c r="K14" s="85">
        <v>1</v>
      </c>
      <c r="L14" s="22"/>
      <c r="M14" s="22">
        <v>1</v>
      </c>
      <c r="N14" s="14">
        <v>1</v>
      </c>
      <c r="O14" s="22"/>
      <c r="P14" s="23"/>
    </row>
    <row r="15" spans="1:16" ht="15" customHeight="1" x14ac:dyDescent="0.25">
      <c r="A15" s="168" t="s">
        <v>2554</v>
      </c>
      <c r="B15" s="22" t="s">
        <v>2564</v>
      </c>
      <c r="C15" s="22">
        <v>43952</v>
      </c>
      <c r="D15" s="22" t="s">
        <v>2556</v>
      </c>
      <c r="E15" s="62" t="s">
        <v>2556</v>
      </c>
      <c r="F15" s="22" t="s">
        <v>2556</v>
      </c>
      <c r="G15" s="104" t="s">
        <v>2582</v>
      </c>
      <c r="H15" s="169" t="s">
        <v>2583</v>
      </c>
      <c r="I15" s="85"/>
      <c r="J15" s="155">
        <v>1</v>
      </c>
      <c r="K15" s="85">
        <v>1</v>
      </c>
      <c r="L15" s="22"/>
      <c r="M15" s="22">
        <v>1</v>
      </c>
      <c r="N15" s="22"/>
      <c r="O15" s="22"/>
      <c r="P15" s="23"/>
    </row>
    <row r="16" spans="1:16" ht="15" customHeight="1" x14ac:dyDescent="0.25">
      <c r="A16" s="168" t="s">
        <v>2554</v>
      </c>
      <c r="B16" s="22" t="s">
        <v>2564</v>
      </c>
      <c r="C16" s="22">
        <v>43952</v>
      </c>
      <c r="D16" s="22" t="s">
        <v>2556</v>
      </c>
      <c r="E16" s="62" t="s">
        <v>2556</v>
      </c>
      <c r="F16" s="22" t="s">
        <v>2556</v>
      </c>
      <c r="G16" s="104" t="s">
        <v>2584</v>
      </c>
      <c r="H16" s="169" t="s">
        <v>2585</v>
      </c>
      <c r="I16" s="85"/>
      <c r="J16" s="155">
        <v>1</v>
      </c>
      <c r="K16" s="85">
        <v>1</v>
      </c>
      <c r="L16" s="22"/>
      <c r="M16" s="22">
        <v>1</v>
      </c>
      <c r="N16" s="14">
        <v>1</v>
      </c>
      <c r="O16" s="22">
        <v>1</v>
      </c>
      <c r="P16" s="23">
        <v>1</v>
      </c>
    </row>
    <row r="17" spans="1:16" ht="15" customHeight="1" x14ac:dyDescent="0.25">
      <c r="A17" s="168" t="s">
        <v>2554</v>
      </c>
      <c r="B17" s="22" t="s">
        <v>2564</v>
      </c>
      <c r="C17" s="22">
        <v>43952</v>
      </c>
      <c r="D17" s="22" t="s">
        <v>2556</v>
      </c>
      <c r="E17" s="62" t="s">
        <v>2556</v>
      </c>
      <c r="F17" s="22" t="s">
        <v>2556</v>
      </c>
      <c r="G17" s="104" t="s">
        <v>2590</v>
      </c>
      <c r="H17" s="169" t="s">
        <v>2591</v>
      </c>
      <c r="I17" s="85"/>
      <c r="J17" s="155">
        <v>1</v>
      </c>
      <c r="K17" s="85">
        <v>1</v>
      </c>
      <c r="L17" s="22"/>
      <c r="M17" s="22"/>
      <c r="N17" s="14">
        <v>1</v>
      </c>
      <c r="O17" s="22"/>
      <c r="P17" s="23"/>
    </row>
    <row r="18" spans="1:16" ht="15" customHeight="1" x14ac:dyDescent="0.25">
      <c r="A18" s="168" t="s">
        <v>2554</v>
      </c>
      <c r="B18" s="22" t="s">
        <v>2564</v>
      </c>
      <c r="C18" s="22">
        <v>43952</v>
      </c>
      <c r="D18" s="22" t="s">
        <v>2556</v>
      </c>
      <c r="E18" s="62" t="s">
        <v>2556</v>
      </c>
      <c r="F18" s="22" t="s">
        <v>2556</v>
      </c>
      <c r="G18" s="104" t="s">
        <v>2576</v>
      </c>
      <c r="H18" s="169" t="s">
        <v>2577</v>
      </c>
      <c r="I18" s="85"/>
      <c r="J18" s="155">
        <v>1</v>
      </c>
      <c r="K18" s="85">
        <v>1</v>
      </c>
      <c r="L18" s="22"/>
      <c r="M18" s="22">
        <v>1</v>
      </c>
      <c r="N18" s="14">
        <v>1</v>
      </c>
      <c r="O18" s="22"/>
      <c r="P18" s="23"/>
    </row>
    <row r="19" spans="1:16" ht="15" customHeight="1" x14ac:dyDescent="0.25">
      <c r="A19" s="168" t="s">
        <v>2554</v>
      </c>
      <c r="B19" s="22" t="s">
        <v>2564</v>
      </c>
      <c r="C19" s="22">
        <v>43952</v>
      </c>
      <c r="D19" s="22" t="s">
        <v>2556</v>
      </c>
      <c r="E19" s="62" t="s">
        <v>2556</v>
      </c>
      <c r="F19" s="22" t="s">
        <v>2556</v>
      </c>
      <c r="G19" s="104" t="s">
        <v>2578</v>
      </c>
      <c r="H19" s="169" t="s">
        <v>2579</v>
      </c>
      <c r="I19" s="85"/>
      <c r="J19" s="155">
        <v>1</v>
      </c>
      <c r="K19" s="85">
        <v>1</v>
      </c>
      <c r="L19" s="22"/>
      <c r="M19" s="22">
        <v>1</v>
      </c>
      <c r="N19" s="14">
        <v>1</v>
      </c>
      <c r="O19" s="22">
        <v>1</v>
      </c>
      <c r="P19" s="23">
        <v>1</v>
      </c>
    </row>
    <row r="20" spans="1:16" ht="15" customHeight="1" x14ac:dyDescent="0.25">
      <c r="A20" s="168" t="s">
        <v>2554</v>
      </c>
      <c r="B20" s="22" t="s">
        <v>2564</v>
      </c>
      <c r="C20" s="22">
        <v>43952</v>
      </c>
      <c r="D20" s="22" t="s">
        <v>2556</v>
      </c>
      <c r="E20" s="62" t="s">
        <v>2556</v>
      </c>
      <c r="F20" s="22" t="s">
        <v>2556</v>
      </c>
      <c r="G20" s="104" t="s">
        <v>2586</v>
      </c>
      <c r="H20" s="169" t="s">
        <v>2587</v>
      </c>
      <c r="I20" s="85"/>
      <c r="J20" s="155">
        <v>1</v>
      </c>
      <c r="K20" s="85">
        <v>1</v>
      </c>
      <c r="L20" s="22"/>
      <c r="M20" s="22">
        <v>1</v>
      </c>
      <c r="N20" s="14">
        <v>1</v>
      </c>
      <c r="O20" s="22">
        <v>1</v>
      </c>
      <c r="P20" s="23">
        <v>1</v>
      </c>
    </row>
    <row r="21" spans="1:16" ht="15" customHeight="1" x14ac:dyDescent="0.25">
      <c r="A21" s="168" t="s">
        <v>2554</v>
      </c>
      <c r="B21" s="22" t="s">
        <v>2564</v>
      </c>
      <c r="C21" s="22">
        <v>43952</v>
      </c>
      <c r="D21" s="22" t="s">
        <v>2556</v>
      </c>
      <c r="E21" s="62" t="s">
        <v>2556</v>
      </c>
      <c r="F21" s="22" t="s">
        <v>2556</v>
      </c>
      <c r="G21" s="104" t="s">
        <v>2588</v>
      </c>
      <c r="H21" s="169" t="s">
        <v>2589</v>
      </c>
      <c r="I21" s="85"/>
      <c r="J21" s="155">
        <v>1</v>
      </c>
      <c r="K21" s="85">
        <v>1</v>
      </c>
      <c r="L21" s="22"/>
      <c r="M21" s="22"/>
      <c r="N21" s="22"/>
      <c r="O21" s="22"/>
      <c r="P21" s="23"/>
    </row>
    <row r="22" spans="1:16" ht="15" customHeight="1" thickBot="1" x14ac:dyDescent="0.3">
      <c r="A22" s="170" t="s">
        <v>2554</v>
      </c>
      <c r="B22" s="24" t="s">
        <v>2564</v>
      </c>
      <c r="C22" s="24">
        <v>43952</v>
      </c>
      <c r="D22" s="24" t="s">
        <v>2556</v>
      </c>
      <c r="E22" s="63" t="s">
        <v>2556</v>
      </c>
      <c r="F22" s="24" t="s">
        <v>2556</v>
      </c>
      <c r="G22" s="108" t="s">
        <v>2592</v>
      </c>
      <c r="H22" s="171" t="s">
        <v>2593</v>
      </c>
      <c r="I22" s="86"/>
      <c r="J22" s="157">
        <v>1</v>
      </c>
      <c r="K22" s="86">
        <v>1</v>
      </c>
      <c r="L22" s="24"/>
      <c r="M22" s="24">
        <v>1</v>
      </c>
      <c r="N22" s="16">
        <v>1</v>
      </c>
      <c r="O22" s="24"/>
      <c r="P22" s="25"/>
    </row>
    <row r="23" spans="1:16" ht="15" customHeight="1" thickBot="1" x14ac:dyDescent="0.3">
      <c r="A23" s="158" t="s">
        <v>2554</v>
      </c>
      <c r="B23" s="44" t="s">
        <v>2564</v>
      </c>
      <c r="C23" s="44" t="s">
        <v>39</v>
      </c>
      <c r="D23" s="44" t="s">
        <v>2556</v>
      </c>
      <c r="E23" s="59" t="s">
        <v>2556</v>
      </c>
      <c r="F23" s="54" t="s">
        <v>39</v>
      </c>
      <c r="G23" s="122" t="s">
        <v>39</v>
      </c>
      <c r="H23" s="179" t="s">
        <v>39</v>
      </c>
      <c r="I23" s="81">
        <f t="shared" ref="I23:L23" si="2">SUM(I8:I22)</f>
        <v>0</v>
      </c>
      <c r="J23" s="159">
        <f t="shared" si="2"/>
        <v>15</v>
      </c>
      <c r="K23" s="81">
        <f t="shared" si="2"/>
        <v>15</v>
      </c>
      <c r="L23" s="44">
        <f t="shared" si="2"/>
        <v>0</v>
      </c>
      <c r="M23" s="44">
        <f t="shared" ref="M23:P23" si="3">SUM(M8:M22)</f>
        <v>13</v>
      </c>
      <c r="N23" s="44">
        <f t="shared" si="3"/>
        <v>9</v>
      </c>
      <c r="O23" s="44">
        <f t="shared" si="3"/>
        <v>4</v>
      </c>
      <c r="P23" s="45">
        <f t="shared" si="3"/>
        <v>4</v>
      </c>
    </row>
    <row r="24" spans="1:16" ht="15" customHeight="1" x14ac:dyDescent="0.25">
      <c r="A24" s="166" t="s">
        <v>2554</v>
      </c>
      <c r="B24" s="20" t="s">
        <v>2594</v>
      </c>
      <c r="C24" s="20">
        <v>20688</v>
      </c>
      <c r="D24" s="20" t="s">
        <v>2556</v>
      </c>
      <c r="E24" s="61" t="s">
        <v>2595</v>
      </c>
      <c r="F24" s="20" t="s">
        <v>2596</v>
      </c>
      <c r="G24" s="112" t="s">
        <v>2597</v>
      </c>
      <c r="H24" s="167" t="s">
        <v>2598</v>
      </c>
      <c r="I24" s="84"/>
      <c r="J24" s="153">
        <v>1</v>
      </c>
      <c r="K24" s="84">
        <v>1</v>
      </c>
      <c r="L24" s="20"/>
      <c r="M24" s="20"/>
      <c r="N24" s="20"/>
      <c r="O24" s="20"/>
      <c r="P24" s="21"/>
    </row>
    <row r="25" spans="1:16" ht="15" customHeight="1" x14ac:dyDescent="0.25">
      <c r="A25" s="168" t="s">
        <v>2554</v>
      </c>
      <c r="B25" s="22" t="s">
        <v>2594</v>
      </c>
      <c r="C25" s="22">
        <v>44327</v>
      </c>
      <c r="D25" s="22" t="s">
        <v>2556</v>
      </c>
      <c r="E25" s="62" t="s">
        <v>2595</v>
      </c>
      <c r="F25" s="22" t="s">
        <v>2595</v>
      </c>
      <c r="G25" s="104" t="s">
        <v>2599</v>
      </c>
      <c r="H25" s="169" t="s">
        <v>2600</v>
      </c>
      <c r="I25" s="85"/>
      <c r="J25" s="155">
        <v>1</v>
      </c>
      <c r="K25" s="85">
        <v>1</v>
      </c>
      <c r="L25" s="22"/>
      <c r="M25" s="22">
        <v>1</v>
      </c>
      <c r="N25" s="22"/>
      <c r="O25" s="22"/>
      <c r="P25" s="23"/>
    </row>
    <row r="26" spans="1:16" ht="15" customHeight="1" x14ac:dyDescent="0.25">
      <c r="A26" s="168" t="s">
        <v>2554</v>
      </c>
      <c r="B26" s="22" t="s">
        <v>2594</v>
      </c>
      <c r="C26" s="22">
        <v>44327</v>
      </c>
      <c r="D26" s="22" t="s">
        <v>2556</v>
      </c>
      <c r="E26" s="62" t="s">
        <v>2595</v>
      </c>
      <c r="F26" s="22" t="s">
        <v>2595</v>
      </c>
      <c r="G26" s="104" t="s">
        <v>2601</v>
      </c>
      <c r="H26" s="169" t="s">
        <v>2602</v>
      </c>
      <c r="I26" s="85"/>
      <c r="J26" s="155">
        <v>1</v>
      </c>
      <c r="K26" s="85">
        <v>1</v>
      </c>
      <c r="L26" s="22"/>
      <c r="M26" s="22">
        <v>1</v>
      </c>
      <c r="N26" s="14">
        <v>1</v>
      </c>
      <c r="O26" s="22">
        <v>1</v>
      </c>
      <c r="P26" s="23">
        <v>1</v>
      </c>
    </row>
    <row r="27" spans="1:16" ht="15" customHeight="1" thickBot="1" x14ac:dyDescent="0.3">
      <c r="A27" s="170" t="s">
        <v>2554</v>
      </c>
      <c r="B27" s="24" t="s">
        <v>2594</v>
      </c>
      <c r="C27" s="24">
        <v>43058</v>
      </c>
      <c r="D27" s="24" t="s">
        <v>2556</v>
      </c>
      <c r="E27" s="63" t="s">
        <v>2595</v>
      </c>
      <c r="F27" s="24" t="s">
        <v>2603</v>
      </c>
      <c r="G27" s="108" t="s">
        <v>2604</v>
      </c>
      <c r="H27" s="171" t="s">
        <v>2605</v>
      </c>
      <c r="I27" s="86">
        <v>1</v>
      </c>
      <c r="J27" s="171"/>
      <c r="K27" s="86"/>
      <c r="L27" s="24"/>
      <c r="M27" s="24"/>
      <c r="N27" s="24"/>
      <c r="O27" s="24"/>
      <c r="P27" s="25"/>
    </row>
    <row r="28" spans="1:16" s="1" customFormat="1" ht="15" customHeight="1" thickBot="1" x14ac:dyDescent="0.3">
      <c r="A28" s="158" t="s">
        <v>2554</v>
      </c>
      <c r="B28" s="44" t="s">
        <v>2594</v>
      </c>
      <c r="C28" s="44" t="s">
        <v>39</v>
      </c>
      <c r="D28" s="44" t="s">
        <v>2556</v>
      </c>
      <c r="E28" s="59" t="s">
        <v>2595</v>
      </c>
      <c r="F28" s="44" t="s">
        <v>39</v>
      </c>
      <c r="G28" s="119" t="s">
        <v>39</v>
      </c>
      <c r="H28" s="179" t="s">
        <v>39</v>
      </c>
      <c r="I28" s="81">
        <f t="shared" ref="I28:P28" si="4">SUM(I24:I27)</f>
        <v>1</v>
      </c>
      <c r="J28" s="159">
        <f t="shared" si="4"/>
        <v>3</v>
      </c>
      <c r="K28" s="81">
        <f t="shared" si="4"/>
        <v>3</v>
      </c>
      <c r="L28" s="44">
        <f t="shared" si="4"/>
        <v>0</v>
      </c>
      <c r="M28" s="44">
        <f t="shared" si="4"/>
        <v>2</v>
      </c>
      <c r="N28" s="44">
        <f t="shared" si="4"/>
        <v>1</v>
      </c>
      <c r="O28" s="44">
        <f t="shared" si="4"/>
        <v>1</v>
      </c>
      <c r="P28" s="45">
        <f t="shared" si="4"/>
        <v>1</v>
      </c>
    </row>
    <row r="29" spans="1:16" ht="15" customHeight="1" x14ac:dyDescent="0.25">
      <c r="A29" s="166" t="s">
        <v>2554</v>
      </c>
      <c r="B29" s="20" t="s">
        <v>2606</v>
      </c>
      <c r="C29" s="20">
        <v>62579</v>
      </c>
      <c r="D29" s="20" t="s">
        <v>2556</v>
      </c>
      <c r="E29" s="61" t="s">
        <v>2607</v>
      </c>
      <c r="F29" s="20" t="s">
        <v>2617</v>
      </c>
      <c r="G29" s="112" t="s">
        <v>2618</v>
      </c>
      <c r="H29" s="167" t="s">
        <v>2619</v>
      </c>
      <c r="I29" s="84"/>
      <c r="J29" s="153">
        <v>1</v>
      </c>
      <c r="K29" s="84">
        <v>1</v>
      </c>
      <c r="L29" s="20"/>
      <c r="M29" s="20"/>
      <c r="N29" s="20"/>
      <c r="O29" s="20"/>
      <c r="P29" s="21"/>
    </row>
    <row r="30" spans="1:16" ht="15" customHeight="1" x14ac:dyDescent="0.25">
      <c r="A30" s="168" t="s">
        <v>2554</v>
      </c>
      <c r="B30" s="22" t="s">
        <v>2606</v>
      </c>
      <c r="C30" s="22">
        <v>14386</v>
      </c>
      <c r="D30" s="22" t="s">
        <v>2556</v>
      </c>
      <c r="E30" s="62" t="s">
        <v>2607</v>
      </c>
      <c r="F30" s="22" t="s">
        <v>2611</v>
      </c>
      <c r="G30" s="104" t="s">
        <v>2612</v>
      </c>
      <c r="H30" s="169" t="s">
        <v>2613</v>
      </c>
      <c r="I30" s="85"/>
      <c r="J30" s="155">
        <v>1</v>
      </c>
      <c r="K30" s="85">
        <v>1</v>
      </c>
      <c r="L30" s="22"/>
      <c r="M30" s="22"/>
      <c r="N30" s="22"/>
      <c r="O30" s="22"/>
      <c r="P30" s="23"/>
    </row>
    <row r="31" spans="1:16" ht="15" customHeight="1" x14ac:dyDescent="0.25">
      <c r="A31" s="168" t="s">
        <v>2554</v>
      </c>
      <c r="B31" s="22" t="s">
        <v>2606</v>
      </c>
      <c r="C31" s="22">
        <v>72343</v>
      </c>
      <c r="D31" s="22" t="s">
        <v>2556</v>
      </c>
      <c r="E31" s="62" t="s">
        <v>2607</v>
      </c>
      <c r="F31" s="22" t="s">
        <v>2607</v>
      </c>
      <c r="G31" s="104" t="s">
        <v>2626</v>
      </c>
      <c r="H31" s="169" t="s">
        <v>2627</v>
      </c>
      <c r="I31" s="85"/>
      <c r="J31" s="155">
        <v>1</v>
      </c>
      <c r="K31" s="85">
        <v>1</v>
      </c>
      <c r="L31" s="22"/>
      <c r="M31" s="22">
        <v>1</v>
      </c>
      <c r="N31" s="22"/>
      <c r="O31" s="22"/>
      <c r="P31" s="23"/>
    </row>
    <row r="32" spans="1:16" ht="15" customHeight="1" x14ac:dyDescent="0.25">
      <c r="A32" s="168" t="s">
        <v>2554</v>
      </c>
      <c r="B32" s="22" t="s">
        <v>2606</v>
      </c>
      <c r="C32" s="22">
        <v>72343</v>
      </c>
      <c r="D32" s="22" t="s">
        <v>2556</v>
      </c>
      <c r="E32" s="62" t="s">
        <v>2607</v>
      </c>
      <c r="F32" s="22" t="s">
        <v>2607</v>
      </c>
      <c r="G32" s="104" t="s">
        <v>2628</v>
      </c>
      <c r="H32" s="169" t="s">
        <v>2629</v>
      </c>
      <c r="I32" s="85"/>
      <c r="J32" s="155">
        <v>1</v>
      </c>
      <c r="K32" s="85">
        <v>1</v>
      </c>
      <c r="L32" s="22"/>
      <c r="M32" s="22">
        <v>1</v>
      </c>
      <c r="N32" s="14">
        <v>1</v>
      </c>
      <c r="O32" s="22">
        <v>1</v>
      </c>
      <c r="P32" s="23">
        <v>1</v>
      </c>
    </row>
    <row r="33" spans="1:16" ht="15" customHeight="1" x14ac:dyDescent="0.25">
      <c r="A33" s="168" t="s">
        <v>2554</v>
      </c>
      <c r="B33" s="22" t="s">
        <v>2606</v>
      </c>
      <c r="C33" s="22">
        <v>7357</v>
      </c>
      <c r="D33" s="22" t="s">
        <v>2556</v>
      </c>
      <c r="E33" s="62" t="s">
        <v>2607</v>
      </c>
      <c r="F33" s="22" t="s">
        <v>2608</v>
      </c>
      <c r="G33" s="104" t="s">
        <v>2609</v>
      </c>
      <c r="H33" s="169" t="s">
        <v>2610</v>
      </c>
      <c r="I33" s="85"/>
      <c r="J33" s="155">
        <v>1</v>
      </c>
      <c r="K33" s="85">
        <v>1</v>
      </c>
      <c r="L33" s="22"/>
      <c r="M33" s="22"/>
      <c r="N33" s="14">
        <v>1</v>
      </c>
      <c r="O33" s="22"/>
      <c r="P33" s="23"/>
    </row>
    <row r="34" spans="1:16" ht="15" customHeight="1" x14ac:dyDescent="0.25">
      <c r="A34" s="168" t="s">
        <v>2554</v>
      </c>
      <c r="B34" s="22" t="s">
        <v>2606</v>
      </c>
      <c r="C34" s="22">
        <v>17419</v>
      </c>
      <c r="D34" s="22" t="s">
        <v>2556</v>
      </c>
      <c r="E34" s="62" t="s">
        <v>2607</v>
      </c>
      <c r="F34" s="22" t="s">
        <v>2614</v>
      </c>
      <c r="G34" s="104" t="s">
        <v>2615</v>
      </c>
      <c r="H34" s="169" t="s">
        <v>2616</v>
      </c>
      <c r="I34" s="85"/>
      <c r="J34" s="155">
        <v>1</v>
      </c>
      <c r="K34" s="85">
        <v>1</v>
      </c>
      <c r="L34" s="22"/>
      <c r="M34" s="22"/>
      <c r="N34" s="14">
        <v>1</v>
      </c>
      <c r="O34" s="22"/>
      <c r="P34" s="23"/>
    </row>
    <row r="35" spans="1:16" ht="15" customHeight="1" x14ac:dyDescent="0.25">
      <c r="A35" s="168" t="s">
        <v>2554</v>
      </c>
      <c r="B35" s="22" t="s">
        <v>2606</v>
      </c>
      <c r="C35" s="22">
        <v>72343</v>
      </c>
      <c r="D35" s="22" t="s">
        <v>2556</v>
      </c>
      <c r="E35" s="62" t="s">
        <v>2607</v>
      </c>
      <c r="F35" s="22" t="s">
        <v>2607</v>
      </c>
      <c r="G35" s="104" t="s">
        <v>2624</v>
      </c>
      <c r="H35" s="169" t="s">
        <v>2625</v>
      </c>
      <c r="I35" s="85"/>
      <c r="J35" s="155">
        <v>1</v>
      </c>
      <c r="K35" s="85">
        <v>1</v>
      </c>
      <c r="L35" s="22"/>
      <c r="M35" s="22">
        <v>1</v>
      </c>
      <c r="N35" s="14">
        <v>1</v>
      </c>
      <c r="O35" s="22"/>
      <c r="P35" s="23"/>
    </row>
    <row r="36" spans="1:16" ht="15" customHeight="1" x14ac:dyDescent="0.25">
      <c r="A36" s="168" t="s">
        <v>2554</v>
      </c>
      <c r="B36" s="22" t="s">
        <v>2606</v>
      </c>
      <c r="C36" s="22">
        <v>72343</v>
      </c>
      <c r="D36" s="22" t="s">
        <v>2556</v>
      </c>
      <c r="E36" s="62" t="s">
        <v>2607</v>
      </c>
      <c r="F36" s="22" t="s">
        <v>2607</v>
      </c>
      <c r="G36" s="104" t="s">
        <v>2620</v>
      </c>
      <c r="H36" s="169" t="s">
        <v>2621</v>
      </c>
      <c r="I36" s="85"/>
      <c r="J36" s="155">
        <v>1</v>
      </c>
      <c r="K36" s="85">
        <v>1</v>
      </c>
      <c r="L36" s="22"/>
      <c r="M36" s="22">
        <v>1</v>
      </c>
      <c r="N36" s="14">
        <v>1</v>
      </c>
      <c r="O36" s="22"/>
      <c r="P36" s="23"/>
    </row>
    <row r="37" spans="1:16" ht="15" customHeight="1" thickBot="1" x14ac:dyDescent="0.3">
      <c r="A37" s="170" t="s">
        <v>2554</v>
      </c>
      <c r="B37" s="24" t="s">
        <v>2606</v>
      </c>
      <c r="C37" s="24">
        <v>72343</v>
      </c>
      <c r="D37" s="24" t="s">
        <v>2556</v>
      </c>
      <c r="E37" s="63" t="s">
        <v>2607</v>
      </c>
      <c r="F37" s="24" t="s">
        <v>2607</v>
      </c>
      <c r="G37" s="108" t="s">
        <v>2622</v>
      </c>
      <c r="H37" s="171" t="s">
        <v>2623</v>
      </c>
      <c r="I37" s="86"/>
      <c r="J37" s="157">
        <v>1</v>
      </c>
      <c r="K37" s="86">
        <v>1</v>
      </c>
      <c r="L37" s="24"/>
      <c r="M37" s="24"/>
      <c r="N37" s="16">
        <v>1</v>
      </c>
      <c r="O37" s="24"/>
      <c r="P37" s="25"/>
    </row>
    <row r="38" spans="1:16" s="1" customFormat="1" ht="15" customHeight="1" thickBot="1" x14ac:dyDescent="0.3">
      <c r="A38" s="158" t="s">
        <v>2554</v>
      </c>
      <c r="B38" s="44" t="s">
        <v>2606</v>
      </c>
      <c r="C38" s="44" t="s">
        <v>39</v>
      </c>
      <c r="D38" s="44" t="s">
        <v>2556</v>
      </c>
      <c r="E38" s="59" t="s">
        <v>2607</v>
      </c>
      <c r="F38" s="44" t="s">
        <v>39</v>
      </c>
      <c r="G38" s="119" t="s">
        <v>39</v>
      </c>
      <c r="H38" s="179" t="s">
        <v>39</v>
      </c>
      <c r="I38" s="81">
        <f t="shared" ref="I38:P38" si="5">SUM(I29:I37)</f>
        <v>0</v>
      </c>
      <c r="J38" s="159">
        <f t="shared" si="5"/>
        <v>9</v>
      </c>
      <c r="K38" s="81">
        <f t="shared" si="5"/>
        <v>9</v>
      </c>
      <c r="L38" s="44">
        <f t="shared" si="5"/>
        <v>0</v>
      </c>
      <c r="M38" s="44">
        <f t="shared" si="5"/>
        <v>4</v>
      </c>
      <c r="N38" s="44">
        <f t="shared" si="5"/>
        <v>6</v>
      </c>
      <c r="O38" s="44">
        <f t="shared" si="5"/>
        <v>1</v>
      </c>
      <c r="P38" s="45">
        <f t="shared" si="5"/>
        <v>1</v>
      </c>
    </row>
    <row r="39" spans="1:16" ht="15" customHeight="1" x14ac:dyDescent="0.25">
      <c r="A39" s="166" t="s">
        <v>2554</v>
      </c>
      <c r="B39" s="20" t="s">
        <v>2630</v>
      </c>
      <c r="C39" s="20">
        <v>73198</v>
      </c>
      <c r="D39" s="20" t="s">
        <v>2556</v>
      </c>
      <c r="E39" s="61" t="s">
        <v>2631</v>
      </c>
      <c r="F39" s="20" t="s">
        <v>2631</v>
      </c>
      <c r="G39" s="112" t="s">
        <v>2649</v>
      </c>
      <c r="H39" s="167" t="s">
        <v>2650</v>
      </c>
      <c r="I39" s="84"/>
      <c r="J39" s="153">
        <v>1</v>
      </c>
      <c r="K39" s="84">
        <v>1</v>
      </c>
      <c r="L39" s="20"/>
      <c r="M39" s="20">
        <v>1</v>
      </c>
      <c r="N39" s="12">
        <v>1</v>
      </c>
      <c r="O39" s="20"/>
      <c r="P39" s="21"/>
    </row>
    <row r="40" spans="1:16" ht="15" customHeight="1" x14ac:dyDescent="0.25">
      <c r="A40" s="168" t="s">
        <v>2554</v>
      </c>
      <c r="B40" s="22" t="s">
        <v>2630</v>
      </c>
      <c r="C40" s="22">
        <v>73198</v>
      </c>
      <c r="D40" s="22" t="s">
        <v>2556</v>
      </c>
      <c r="E40" s="62" t="s">
        <v>2631</v>
      </c>
      <c r="F40" s="22" t="s">
        <v>2631</v>
      </c>
      <c r="G40" s="104" t="s">
        <v>2647</v>
      </c>
      <c r="H40" s="169" t="s">
        <v>2648</v>
      </c>
      <c r="I40" s="85"/>
      <c r="J40" s="155">
        <v>1</v>
      </c>
      <c r="K40" s="85">
        <v>1</v>
      </c>
      <c r="L40" s="22"/>
      <c r="M40" s="22">
        <v>1</v>
      </c>
      <c r="N40" s="14">
        <v>1</v>
      </c>
      <c r="O40" s="22">
        <v>1</v>
      </c>
      <c r="P40" s="23">
        <v>1</v>
      </c>
    </row>
    <row r="41" spans="1:16" ht="15" customHeight="1" x14ac:dyDescent="0.25">
      <c r="A41" s="168" t="s">
        <v>2554</v>
      </c>
      <c r="B41" s="22" t="s">
        <v>2630</v>
      </c>
      <c r="C41" s="22">
        <v>73198</v>
      </c>
      <c r="D41" s="22" t="s">
        <v>2556</v>
      </c>
      <c r="E41" s="62" t="s">
        <v>2631</v>
      </c>
      <c r="F41" s="22" t="s">
        <v>2631</v>
      </c>
      <c r="G41" s="104" t="s">
        <v>2635</v>
      </c>
      <c r="H41" s="169" t="s">
        <v>2636</v>
      </c>
      <c r="I41" s="85"/>
      <c r="J41" s="155">
        <v>1</v>
      </c>
      <c r="K41" s="85">
        <v>1</v>
      </c>
      <c r="L41" s="22"/>
      <c r="M41" s="22"/>
      <c r="N41" s="22"/>
      <c r="O41" s="22"/>
      <c r="P41" s="23"/>
    </row>
    <row r="42" spans="1:16" ht="15" customHeight="1" x14ac:dyDescent="0.25">
      <c r="A42" s="168" t="s">
        <v>2554</v>
      </c>
      <c r="B42" s="22" t="s">
        <v>2630</v>
      </c>
      <c r="C42" s="22">
        <v>53707</v>
      </c>
      <c r="D42" s="22" t="s">
        <v>2556</v>
      </c>
      <c r="E42" s="62" t="s">
        <v>2631</v>
      </c>
      <c r="F42" s="22" t="s">
        <v>2632</v>
      </c>
      <c r="G42" s="104" t="s">
        <v>2633</v>
      </c>
      <c r="H42" s="169" t="s">
        <v>2634</v>
      </c>
      <c r="I42" s="85"/>
      <c r="J42" s="155">
        <v>1</v>
      </c>
      <c r="K42" s="85">
        <v>1</v>
      </c>
      <c r="L42" s="22"/>
      <c r="M42" s="22">
        <v>1</v>
      </c>
      <c r="N42" s="14">
        <v>1</v>
      </c>
      <c r="O42" s="22"/>
      <c r="P42" s="23"/>
    </row>
    <row r="43" spans="1:16" ht="15" customHeight="1" x14ac:dyDescent="0.25">
      <c r="A43" s="168" t="s">
        <v>2554</v>
      </c>
      <c r="B43" s="22" t="s">
        <v>2630</v>
      </c>
      <c r="C43" s="22">
        <v>73198</v>
      </c>
      <c r="D43" s="22" t="s">
        <v>2556</v>
      </c>
      <c r="E43" s="62" t="s">
        <v>2631</v>
      </c>
      <c r="F43" s="22" t="s">
        <v>2631</v>
      </c>
      <c r="G43" s="104" t="s">
        <v>2637</v>
      </c>
      <c r="H43" s="169" t="s">
        <v>2638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/>
      <c r="P43" s="23"/>
    </row>
    <row r="44" spans="1:16" ht="15" customHeight="1" x14ac:dyDescent="0.25">
      <c r="A44" s="168" t="s">
        <v>2554</v>
      </c>
      <c r="B44" s="22" t="s">
        <v>2630</v>
      </c>
      <c r="C44" s="22">
        <v>73198</v>
      </c>
      <c r="D44" s="22" t="s">
        <v>2556</v>
      </c>
      <c r="E44" s="62" t="s">
        <v>2631</v>
      </c>
      <c r="F44" s="22" t="s">
        <v>2631</v>
      </c>
      <c r="G44" s="104" t="s">
        <v>2639</v>
      </c>
      <c r="H44" s="169" t="s">
        <v>2640</v>
      </c>
      <c r="I44" s="85"/>
      <c r="J44" s="155">
        <v>1</v>
      </c>
      <c r="K44" s="85">
        <v>1</v>
      </c>
      <c r="L44" s="22"/>
      <c r="M44" s="22"/>
      <c r="N44" s="14">
        <v>1</v>
      </c>
      <c r="O44" s="22"/>
      <c r="P44" s="23"/>
    </row>
    <row r="45" spans="1:16" ht="15" customHeight="1" x14ac:dyDescent="0.25">
      <c r="A45" s="168" t="s">
        <v>2554</v>
      </c>
      <c r="B45" s="22" t="s">
        <v>2630</v>
      </c>
      <c r="C45" s="22">
        <v>73198</v>
      </c>
      <c r="D45" s="22" t="s">
        <v>2556</v>
      </c>
      <c r="E45" s="62" t="s">
        <v>2631</v>
      </c>
      <c r="F45" s="22" t="s">
        <v>2631</v>
      </c>
      <c r="G45" s="104" t="s">
        <v>2641</v>
      </c>
      <c r="H45" s="169" t="s">
        <v>2642</v>
      </c>
      <c r="I45" s="85"/>
      <c r="J45" s="155">
        <v>1</v>
      </c>
      <c r="K45" s="85">
        <v>1</v>
      </c>
      <c r="L45" s="22"/>
      <c r="M45" s="22">
        <v>1</v>
      </c>
      <c r="N45" s="14">
        <v>1</v>
      </c>
      <c r="O45" s="22"/>
      <c r="P45" s="23"/>
    </row>
    <row r="46" spans="1:16" ht="15" customHeight="1" x14ac:dyDescent="0.25">
      <c r="A46" s="168" t="s">
        <v>2554</v>
      </c>
      <c r="B46" s="22" t="s">
        <v>2630</v>
      </c>
      <c r="C46" s="22">
        <v>73198</v>
      </c>
      <c r="D46" s="22" t="s">
        <v>2556</v>
      </c>
      <c r="E46" s="62" t="s">
        <v>2631</v>
      </c>
      <c r="F46" s="22" t="s">
        <v>2631</v>
      </c>
      <c r="G46" s="104" t="s">
        <v>2643</v>
      </c>
      <c r="H46" s="169" t="s">
        <v>2644</v>
      </c>
      <c r="I46" s="85"/>
      <c r="J46" s="155">
        <v>1</v>
      </c>
      <c r="K46" s="85">
        <v>1</v>
      </c>
      <c r="L46" s="22"/>
      <c r="M46" s="22"/>
      <c r="N46" s="22"/>
      <c r="O46" s="22"/>
      <c r="P46" s="23"/>
    </row>
    <row r="47" spans="1:16" ht="15" customHeight="1" thickBot="1" x14ac:dyDescent="0.3">
      <c r="A47" s="170" t="s">
        <v>2554</v>
      </c>
      <c r="B47" s="24" t="s">
        <v>2630</v>
      </c>
      <c r="C47" s="24">
        <v>73198</v>
      </c>
      <c r="D47" s="24" t="s">
        <v>2556</v>
      </c>
      <c r="E47" s="63" t="s">
        <v>2631</v>
      </c>
      <c r="F47" s="24" t="s">
        <v>2631</v>
      </c>
      <c r="G47" s="108" t="s">
        <v>2645</v>
      </c>
      <c r="H47" s="171" t="s">
        <v>2646</v>
      </c>
      <c r="I47" s="86"/>
      <c r="J47" s="157">
        <v>1</v>
      </c>
      <c r="K47" s="86">
        <v>1</v>
      </c>
      <c r="L47" s="24"/>
      <c r="M47" s="24"/>
      <c r="N47" s="16">
        <v>1</v>
      </c>
      <c r="O47" s="24"/>
      <c r="P47" s="25"/>
    </row>
    <row r="48" spans="1:16" s="1" customFormat="1" ht="15" customHeight="1" thickBot="1" x14ac:dyDescent="0.3">
      <c r="A48" s="158" t="s">
        <v>2554</v>
      </c>
      <c r="B48" s="44" t="s">
        <v>2630</v>
      </c>
      <c r="C48" s="44" t="s">
        <v>39</v>
      </c>
      <c r="D48" s="44" t="s">
        <v>2556</v>
      </c>
      <c r="E48" s="59" t="s">
        <v>2631</v>
      </c>
      <c r="F48" s="44" t="s">
        <v>39</v>
      </c>
      <c r="G48" s="119" t="s">
        <v>39</v>
      </c>
      <c r="H48" s="179" t="s">
        <v>39</v>
      </c>
      <c r="I48" s="81">
        <f t="shared" ref="I48:P48" si="6">SUM(I39:I47)</f>
        <v>0</v>
      </c>
      <c r="J48" s="159">
        <f t="shared" si="6"/>
        <v>9</v>
      </c>
      <c r="K48" s="81">
        <f t="shared" si="6"/>
        <v>9</v>
      </c>
      <c r="L48" s="44">
        <f t="shared" si="6"/>
        <v>0</v>
      </c>
      <c r="M48" s="44">
        <f t="shared" si="6"/>
        <v>5</v>
      </c>
      <c r="N48" s="44">
        <f t="shared" si="6"/>
        <v>7</v>
      </c>
      <c r="O48" s="44">
        <f t="shared" si="6"/>
        <v>1</v>
      </c>
      <c r="P48" s="45">
        <f t="shared" si="6"/>
        <v>1</v>
      </c>
    </row>
    <row r="49" spans="1:16" ht="15" customHeight="1" thickBot="1" x14ac:dyDescent="0.3">
      <c r="A49" s="188" t="s">
        <v>2554</v>
      </c>
      <c r="B49" s="34" t="s">
        <v>2651</v>
      </c>
      <c r="C49" s="34">
        <v>75054</v>
      </c>
      <c r="D49" s="34" t="s">
        <v>2556</v>
      </c>
      <c r="E49" s="69" t="s">
        <v>2652</v>
      </c>
      <c r="F49" s="34" t="s">
        <v>2652</v>
      </c>
      <c r="G49" s="116" t="s">
        <v>2653</v>
      </c>
      <c r="H49" s="189" t="s">
        <v>2654</v>
      </c>
      <c r="I49" s="92"/>
      <c r="J49" s="162">
        <v>1</v>
      </c>
      <c r="K49" s="92">
        <v>1</v>
      </c>
      <c r="L49" s="34"/>
      <c r="M49" s="34">
        <v>1</v>
      </c>
      <c r="N49" s="18">
        <v>1</v>
      </c>
      <c r="O49" s="34"/>
      <c r="P49" s="35"/>
    </row>
    <row r="50" spans="1:16" ht="15" customHeight="1" thickBot="1" x14ac:dyDescent="0.3">
      <c r="A50" s="158" t="s">
        <v>2554</v>
      </c>
      <c r="B50" s="44" t="s">
        <v>2651</v>
      </c>
      <c r="C50" s="44" t="s">
        <v>39</v>
      </c>
      <c r="D50" s="44" t="s">
        <v>2556</v>
      </c>
      <c r="E50" s="59" t="s">
        <v>2652</v>
      </c>
      <c r="F50" s="44" t="s">
        <v>39</v>
      </c>
      <c r="G50" s="122" t="s">
        <v>39</v>
      </c>
      <c r="H50" s="179" t="s">
        <v>39</v>
      </c>
      <c r="I50" s="81">
        <f t="shared" ref="I50:P50" si="7">SUM(I49)</f>
        <v>0</v>
      </c>
      <c r="J50" s="159">
        <f t="shared" si="7"/>
        <v>1</v>
      </c>
      <c r="K50" s="81">
        <f t="shared" si="7"/>
        <v>1</v>
      </c>
      <c r="L50" s="44">
        <f t="shared" si="7"/>
        <v>0</v>
      </c>
      <c r="M50" s="44">
        <f t="shared" si="7"/>
        <v>1</v>
      </c>
      <c r="N50" s="44">
        <f t="shared" si="7"/>
        <v>1</v>
      </c>
      <c r="O50" s="44">
        <f t="shared" si="7"/>
        <v>0</v>
      </c>
      <c r="P50" s="45">
        <f t="shared" si="7"/>
        <v>0</v>
      </c>
    </row>
    <row r="51" spans="1:16" ht="15" customHeight="1" thickBot="1" x14ac:dyDescent="0.3">
      <c r="A51" s="161" t="s">
        <v>2554</v>
      </c>
      <c r="B51" s="52" t="s">
        <v>2655</v>
      </c>
      <c r="C51" s="18">
        <v>87028</v>
      </c>
      <c r="D51" s="52" t="s">
        <v>2556</v>
      </c>
      <c r="E51" s="70" t="s">
        <v>2656</v>
      </c>
      <c r="F51" s="18" t="s">
        <v>2656</v>
      </c>
      <c r="G51" s="111" t="s">
        <v>2657</v>
      </c>
      <c r="H51" s="162" t="s">
        <v>2658</v>
      </c>
      <c r="I51" s="83"/>
      <c r="J51" s="162">
        <v>1</v>
      </c>
      <c r="K51" s="83">
        <v>1</v>
      </c>
      <c r="L51" s="18"/>
      <c r="M51" s="18">
        <v>1</v>
      </c>
      <c r="N51" s="18"/>
      <c r="O51" s="18"/>
      <c r="P51" s="19"/>
    </row>
    <row r="52" spans="1:16" s="1" customFormat="1" ht="15" customHeight="1" thickBot="1" x14ac:dyDescent="0.3">
      <c r="A52" s="163" t="s">
        <v>2554</v>
      </c>
      <c r="B52" s="95" t="s">
        <v>2655</v>
      </c>
      <c r="C52" s="95" t="s">
        <v>39</v>
      </c>
      <c r="D52" s="95" t="s">
        <v>2556</v>
      </c>
      <c r="E52" s="96" t="s">
        <v>2656</v>
      </c>
      <c r="F52" s="95" t="s">
        <v>39</v>
      </c>
      <c r="G52" s="123" t="s">
        <v>39</v>
      </c>
      <c r="H52" s="187" t="s">
        <v>39</v>
      </c>
      <c r="I52" s="97">
        <f t="shared" ref="I52:L52" si="8">SUM(I50)</f>
        <v>0</v>
      </c>
      <c r="J52" s="164">
        <f t="shared" si="8"/>
        <v>1</v>
      </c>
      <c r="K52" s="97">
        <f t="shared" si="8"/>
        <v>1</v>
      </c>
      <c r="L52" s="95">
        <f t="shared" si="8"/>
        <v>0</v>
      </c>
      <c r="M52" s="95">
        <f t="shared" ref="M52:P52" si="9">SUM(M51)</f>
        <v>1</v>
      </c>
      <c r="N52" s="95">
        <f t="shared" si="9"/>
        <v>0</v>
      </c>
      <c r="O52" s="95">
        <f t="shared" si="9"/>
        <v>0</v>
      </c>
      <c r="P52" s="98">
        <f t="shared" si="9"/>
        <v>0</v>
      </c>
    </row>
    <row r="53" spans="1:16" s="1" customFormat="1" ht="15" customHeight="1" thickTop="1" thickBot="1" x14ac:dyDescent="0.3">
      <c r="A53" s="130" t="s">
        <v>2554</v>
      </c>
      <c r="B53" s="131" t="s">
        <v>39</v>
      </c>
      <c r="C53" s="131" t="s">
        <v>39</v>
      </c>
      <c r="D53" s="131" t="s">
        <v>2556</v>
      </c>
      <c r="E53" s="132" t="s">
        <v>39</v>
      </c>
      <c r="F53" s="131" t="s">
        <v>39</v>
      </c>
      <c r="G53" s="131" t="s">
        <v>39</v>
      </c>
      <c r="H53" s="165" t="s">
        <v>39</v>
      </c>
      <c r="I53" s="142">
        <f>I5+I7+I23+I28+I38+I48+I50+I52</f>
        <v>1</v>
      </c>
      <c r="J53" s="165">
        <f t="shared" ref="J53:P53" si="10">J5+J7+J23+J28+J38+J48+J50+J52</f>
        <v>40</v>
      </c>
      <c r="K53" s="142">
        <f t="shared" si="10"/>
        <v>40</v>
      </c>
      <c r="L53" s="131">
        <f t="shared" si="10"/>
        <v>0</v>
      </c>
      <c r="M53" s="131">
        <f t="shared" si="10"/>
        <v>27</v>
      </c>
      <c r="N53" s="131">
        <f t="shared" si="10"/>
        <v>26</v>
      </c>
      <c r="O53" s="131">
        <f t="shared" si="10"/>
        <v>7</v>
      </c>
      <c r="P53" s="133">
        <f t="shared" si="10"/>
        <v>7</v>
      </c>
    </row>
    <row r="54" spans="1:16" ht="15.75" thickTop="1" x14ac:dyDescent="0.25"/>
  </sheetData>
  <autoFilter ref="A3:P53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4.11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="I4" sqref="I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17.2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80" t="s">
        <v>2455</v>
      </c>
      <c r="B4" s="28" t="s">
        <v>2456</v>
      </c>
      <c r="C4" s="28">
        <v>3928</v>
      </c>
      <c r="D4" s="28" t="s">
        <v>2457</v>
      </c>
      <c r="E4" s="66" t="s">
        <v>2458</v>
      </c>
      <c r="F4" s="28" t="s">
        <v>2458</v>
      </c>
      <c r="G4" s="113" t="s">
        <v>2459</v>
      </c>
      <c r="H4" s="181" t="s">
        <v>2460</v>
      </c>
      <c r="I4" s="89"/>
      <c r="J4" s="153">
        <v>1</v>
      </c>
      <c r="K4" s="89">
        <v>1</v>
      </c>
      <c r="L4" s="28"/>
      <c r="M4" s="28">
        <v>1</v>
      </c>
      <c r="N4" s="12">
        <v>1</v>
      </c>
      <c r="O4" s="28"/>
      <c r="P4" s="29"/>
    </row>
    <row r="5" spans="1:16" ht="15" customHeight="1" x14ac:dyDescent="0.25">
      <c r="A5" s="182" t="s">
        <v>2455</v>
      </c>
      <c r="B5" s="30" t="s">
        <v>2456</v>
      </c>
      <c r="C5" s="30">
        <v>3928</v>
      </c>
      <c r="D5" s="30" t="s">
        <v>2457</v>
      </c>
      <c r="E5" s="67" t="s">
        <v>2458</v>
      </c>
      <c r="F5" s="30" t="s">
        <v>2458</v>
      </c>
      <c r="G5" s="105" t="s">
        <v>2461</v>
      </c>
      <c r="H5" s="183" t="s">
        <v>2462</v>
      </c>
      <c r="I5" s="90"/>
      <c r="J5" s="155">
        <v>1</v>
      </c>
      <c r="K5" s="90">
        <v>1</v>
      </c>
      <c r="L5" s="30"/>
      <c r="M5" s="30"/>
      <c r="N5" s="30"/>
      <c r="O5" s="30"/>
      <c r="P5" s="31"/>
    </row>
    <row r="6" spans="1:16" ht="15" customHeight="1" x14ac:dyDescent="0.25">
      <c r="A6" s="182" t="s">
        <v>2455</v>
      </c>
      <c r="B6" s="30" t="s">
        <v>2456</v>
      </c>
      <c r="C6" s="30">
        <v>3928</v>
      </c>
      <c r="D6" s="30" t="s">
        <v>2457</v>
      </c>
      <c r="E6" s="67" t="s">
        <v>2458</v>
      </c>
      <c r="F6" s="30" t="s">
        <v>2458</v>
      </c>
      <c r="G6" s="105" t="s">
        <v>2463</v>
      </c>
      <c r="H6" s="183" t="s">
        <v>2464</v>
      </c>
      <c r="I6" s="90"/>
      <c r="J6" s="155">
        <v>1</v>
      </c>
      <c r="K6" s="90">
        <v>1</v>
      </c>
      <c r="L6" s="30"/>
      <c r="M6" s="30">
        <v>1</v>
      </c>
      <c r="N6" s="14">
        <v>1</v>
      </c>
      <c r="O6" s="30"/>
      <c r="P6" s="31"/>
    </row>
    <row r="7" spans="1:16" ht="15" customHeight="1" thickBot="1" x14ac:dyDescent="0.3">
      <c r="A7" s="184" t="s">
        <v>2455</v>
      </c>
      <c r="B7" s="32" t="s">
        <v>2456</v>
      </c>
      <c r="C7" s="32">
        <v>3928</v>
      </c>
      <c r="D7" s="32" t="s">
        <v>2457</v>
      </c>
      <c r="E7" s="68" t="s">
        <v>2458</v>
      </c>
      <c r="F7" s="32" t="s">
        <v>2458</v>
      </c>
      <c r="G7" s="109" t="s">
        <v>2465</v>
      </c>
      <c r="H7" s="185" t="s">
        <v>2466</v>
      </c>
      <c r="I7" s="91"/>
      <c r="J7" s="157">
        <v>1</v>
      </c>
      <c r="K7" s="91">
        <v>1</v>
      </c>
      <c r="L7" s="32"/>
      <c r="M7" s="32"/>
      <c r="N7" s="16">
        <v>1</v>
      </c>
      <c r="O7" s="32">
        <v>1</v>
      </c>
      <c r="P7" s="33">
        <v>1</v>
      </c>
    </row>
    <row r="8" spans="1:16" ht="15.75" thickBot="1" x14ac:dyDescent="0.3">
      <c r="A8" s="178" t="s">
        <v>2455</v>
      </c>
      <c r="B8" s="46" t="s">
        <v>2456</v>
      </c>
      <c r="C8" s="46" t="s">
        <v>39</v>
      </c>
      <c r="D8" s="46" t="s">
        <v>2457</v>
      </c>
      <c r="E8" s="65" t="s">
        <v>2458</v>
      </c>
      <c r="F8" s="46" t="s">
        <v>39</v>
      </c>
      <c r="G8" s="121" t="s">
        <v>39</v>
      </c>
      <c r="H8" s="179" t="s">
        <v>39</v>
      </c>
      <c r="I8" s="88">
        <f>SUM(I4:I7)</f>
        <v>0</v>
      </c>
      <c r="J8" s="179">
        <f>SUM(J4:J7)</f>
        <v>4</v>
      </c>
      <c r="K8" s="88">
        <f>SUM(K4:K7)</f>
        <v>4</v>
      </c>
      <c r="L8" s="46">
        <f t="shared" ref="L8:P8" si="0">SUM(L4:L7)</f>
        <v>0</v>
      </c>
      <c r="M8" s="46">
        <f t="shared" si="0"/>
        <v>2</v>
      </c>
      <c r="N8" s="46">
        <f t="shared" si="0"/>
        <v>3</v>
      </c>
      <c r="O8" s="46">
        <f t="shared" si="0"/>
        <v>1</v>
      </c>
      <c r="P8" s="47">
        <f t="shared" si="0"/>
        <v>1</v>
      </c>
    </row>
    <row r="9" spans="1:16" ht="15" customHeight="1" x14ac:dyDescent="0.25">
      <c r="A9" s="180" t="s">
        <v>2455</v>
      </c>
      <c r="B9" s="28" t="s">
        <v>2467</v>
      </c>
      <c r="C9" s="28">
        <v>5236</v>
      </c>
      <c r="D9" s="28" t="s">
        <v>2457</v>
      </c>
      <c r="E9" s="66" t="s">
        <v>2468</v>
      </c>
      <c r="F9" s="28" t="s">
        <v>2468</v>
      </c>
      <c r="G9" s="113" t="s">
        <v>2469</v>
      </c>
      <c r="H9" s="181" t="s">
        <v>2470</v>
      </c>
      <c r="I9" s="89"/>
      <c r="J9" s="153">
        <v>1</v>
      </c>
      <c r="K9" s="89">
        <v>1</v>
      </c>
      <c r="L9" s="28"/>
      <c r="M9" s="28"/>
      <c r="N9" s="28"/>
      <c r="O9" s="28"/>
      <c r="P9" s="29"/>
    </row>
    <row r="10" spans="1:16" ht="15" customHeight="1" thickBot="1" x14ac:dyDescent="0.3">
      <c r="A10" s="184" t="s">
        <v>2455</v>
      </c>
      <c r="B10" s="32" t="s">
        <v>2467</v>
      </c>
      <c r="C10" s="32">
        <v>43517</v>
      </c>
      <c r="D10" s="32" t="s">
        <v>2457</v>
      </c>
      <c r="E10" s="68" t="s">
        <v>2468</v>
      </c>
      <c r="F10" s="32" t="s">
        <v>2471</v>
      </c>
      <c r="G10" s="109" t="s">
        <v>2472</v>
      </c>
      <c r="H10" s="185" t="s">
        <v>2473</v>
      </c>
      <c r="I10" s="91"/>
      <c r="J10" s="157">
        <v>1</v>
      </c>
      <c r="K10" s="91">
        <v>1</v>
      </c>
      <c r="L10" s="32"/>
      <c r="M10" s="32">
        <v>1</v>
      </c>
      <c r="N10" s="16">
        <v>1</v>
      </c>
      <c r="O10" s="32"/>
      <c r="P10" s="33"/>
    </row>
    <row r="11" spans="1:16" ht="15.75" thickBot="1" x14ac:dyDescent="0.3">
      <c r="A11" s="178" t="s">
        <v>2455</v>
      </c>
      <c r="B11" s="46" t="s">
        <v>2467</v>
      </c>
      <c r="C11" s="46" t="s">
        <v>39</v>
      </c>
      <c r="D11" s="46" t="s">
        <v>2457</v>
      </c>
      <c r="E11" s="65" t="s">
        <v>2468</v>
      </c>
      <c r="F11" s="46" t="s">
        <v>39</v>
      </c>
      <c r="G11" s="121" t="s">
        <v>39</v>
      </c>
      <c r="H11" s="179" t="s">
        <v>39</v>
      </c>
      <c r="I11" s="88">
        <f t="shared" ref="I11:P11" si="1">SUM(I9:I10)</f>
        <v>0</v>
      </c>
      <c r="J11" s="179">
        <f t="shared" si="1"/>
        <v>2</v>
      </c>
      <c r="K11" s="88">
        <f t="shared" si="1"/>
        <v>2</v>
      </c>
      <c r="L11" s="46">
        <f t="shared" si="1"/>
        <v>0</v>
      </c>
      <c r="M11" s="46">
        <f t="shared" si="1"/>
        <v>1</v>
      </c>
      <c r="N11" s="46">
        <f t="shared" si="1"/>
        <v>1</v>
      </c>
      <c r="O11" s="46">
        <f t="shared" si="1"/>
        <v>0</v>
      </c>
      <c r="P11" s="47">
        <f t="shared" si="1"/>
        <v>0</v>
      </c>
    </row>
    <row r="12" spans="1:16" ht="15" customHeight="1" thickBot="1" x14ac:dyDescent="0.3">
      <c r="A12" s="176" t="s">
        <v>2455</v>
      </c>
      <c r="B12" s="26" t="s">
        <v>2474</v>
      </c>
      <c r="C12" s="26">
        <v>6570</v>
      </c>
      <c r="D12" s="26" t="s">
        <v>2457</v>
      </c>
      <c r="E12" s="64" t="s">
        <v>2475</v>
      </c>
      <c r="F12" s="26" t="s">
        <v>2475</v>
      </c>
      <c r="G12" s="114" t="s">
        <v>2476</v>
      </c>
      <c r="H12" s="177" t="s">
        <v>2477</v>
      </c>
      <c r="I12" s="87"/>
      <c r="J12" s="162">
        <v>1</v>
      </c>
      <c r="K12" s="87">
        <v>1</v>
      </c>
      <c r="L12" s="26"/>
      <c r="M12" s="26"/>
      <c r="N12" s="26"/>
      <c r="O12" s="26"/>
      <c r="P12" s="27"/>
    </row>
    <row r="13" spans="1:16" ht="15.75" thickBot="1" x14ac:dyDescent="0.3">
      <c r="A13" s="178" t="s">
        <v>2455</v>
      </c>
      <c r="B13" s="46" t="s">
        <v>2474</v>
      </c>
      <c r="C13" s="46" t="s">
        <v>39</v>
      </c>
      <c r="D13" s="46" t="s">
        <v>2457</v>
      </c>
      <c r="E13" s="65" t="s">
        <v>2475</v>
      </c>
      <c r="F13" s="46" t="s">
        <v>39</v>
      </c>
      <c r="G13" s="121" t="s">
        <v>39</v>
      </c>
      <c r="H13" s="179" t="s">
        <v>39</v>
      </c>
      <c r="I13" s="88">
        <f t="shared" ref="I13:P13" si="2">SUM(I12)</f>
        <v>0</v>
      </c>
      <c r="J13" s="179">
        <f t="shared" si="2"/>
        <v>1</v>
      </c>
      <c r="K13" s="88">
        <f t="shared" si="2"/>
        <v>1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46">
        <f t="shared" si="2"/>
        <v>0</v>
      </c>
      <c r="P13" s="47">
        <f t="shared" si="2"/>
        <v>0</v>
      </c>
    </row>
    <row r="14" spans="1:16" ht="15" customHeight="1" x14ac:dyDescent="0.25">
      <c r="A14" s="180" t="s">
        <v>2455</v>
      </c>
      <c r="B14" s="28" t="s">
        <v>2478</v>
      </c>
      <c r="C14" s="28">
        <v>12543</v>
      </c>
      <c r="D14" s="28" t="s">
        <v>2457</v>
      </c>
      <c r="E14" s="66" t="s">
        <v>2479</v>
      </c>
      <c r="F14" s="28" t="s">
        <v>2479</v>
      </c>
      <c r="G14" s="113" t="s">
        <v>2480</v>
      </c>
      <c r="H14" s="181" t="s">
        <v>2481</v>
      </c>
      <c r="I14" s="89"/>
      <c r="J14" s="153">
        <v>1</v>
      </c>
      <c r="K14" s="89">
        <v>1</v>
      </c>
      <c r="L14" s="28"/>
      <c r="M14" s="28"/>
      <c r="N14" s="12">
        <v>1</v>
      </c>
      <c r="O14" s="28"/>
      <c r="P14" s="29"/>
    </row>
    <row r="15" spans="1:16" ht="15" customHeight="1" thickBot="1" x14ac:dyDescent="0.3">
      <c r="A15" s="184" t="s">
        <v>2455</v>
      </c>
      <c r="B15" s="32" t="s">
        <v>2478</v>
      </c>
      <c r="C15" s="32">
        <v>12543</v>
      </c>
      <c r="D15" s="32" t="s">
        <v>2457</v>
      </c>
      <c r="E15" s="68" t="s">
        <v>2479</v>
      </c>
      <c r="F15" s="32" t="s">
        <v>2479</v>
      </c>
      <c r="G15" s="109" t="s">
        <v>2482</v>
      </c>
      <c r="H15" s="185" t="s">
        <v>2483</v>
      </c>
      <c r="I15" s="91"/>
      <c r="J15" s="157">
        <v>1</v>
      </c>
      <c r="K15" s="91">
        <v>1</v>
      </c>
      <c r="L15" s="32"/>
      <c r="M15" s="32"/>
      <c r="N15" s="32"/>
      <c r="O15" s="32"/>
      <c r="P15" s="33"/>
    </row>
    <row r="16" spans="1:16" ht="15.75" thickBot="1" x14ac:dyDescent="0.3">
      <c r="A16" s="178" t="s">
        <v>2455</v>
      </c>
      <c r="B16" s="46" t="s">
        <v>2478</v>
      </c>
      <c r="C16" s="46" t="s">
        <v>39</v>
      </c>
      <c r="D16" s="46" t="s">
        <v>2457</v>
      </c>
      <c r="E16" s="65" t="s">
        <v>2479</v>
      </c>
      <c r="F16" s="46" t="s">
        <v>39</v>
      </c>
      <c r="G16" s="121" t="s">
        <v>39</v>
      </c>
      <c r="H16" s="179" t="s">
        <v>39</v>
      </c>
      <c r="I16" s="88">
        <f t="shared" ref="I16:P16" si="3">SUM(I14:I15)</f>
        <v>0</v>
      </c>
      <c r="J16" s="179">
        <f t="shared" si="3"/>
        <v>2</v>
      </c>
      <c r="K16" s="88">
        <f t="shared" si="3"/>
        <v>2</v>
      </c>
      <c r="L16" s="46">
        <f t="shared" si="3"/>
        <v>0</v>
      </c>
      <c r="M16" s="46">
        <f t="shared" si="3"/>
        <v>0</v>
      </c>
      <c r="N16" s="46">
        <f t="shared" si="3"/>
        <v>1</v>
      </c>
      <c r="O16" s="46">
        <f t="shared" si="3"/>
        <v>0</v>
      </c>
      <c r="P16" s="47">
        <f t="shared" si="3"/>
        <v>0</v>
      </c>
    </row>
    <row r="17" spans="1:16" ht="15" customHeight="1" thickBot="1" x14ac:dyDescent="0.3">
      <c r="A17" s="176" t="s">
        <v>2455</v>
      </c>
      <c r="B17" s="26" t="s">
        <v>2484</v>
      </c>
      <c r="C17" s="26">
        <v>12961</v>
      </c>
      <c r="D17" s="26" t="s">
        <v>2457</v>
      </c>
      <c r="E17" s="64" t="s">
        <v>2485</v>
      </c>
      <c r="F17" s="26" t="s">
        <v>2485</v>
      </c>
      <c r="G17" s="114" t="s">
        <v>2486</v>
      </c>
      <c r="H17" s="177" t="s">
        <v>2487</v>
      </c>
      <c r="I17" s="87"/>
      <c r="J17" s="162">
        <v>1</v>
      </c>
      <c r="K17" s="87">
        <v>1</v>
      </c>
      <c r="L17" s="26"/>
      <c r="M17" s="26"/>
      <c r="N17" s="18">
        <v>1</v>
      </c>
      <c r="O17" s="26"/>
      <c r="P17" s="27"/>
    </row>
    <row r="18" spans="1:16" ht="15.75" thickBot="1" x14ac:dyDescent="0.3">
      <c r="A18" s="178" t="s">
        <v>2455</v>
      </c>
      <c r="B18" s="46" t="s">
        <v>2484</v>
      </c>
      <c r="C18" s="46" t="s">
        <v>39</v>
      </c>
      <c r="D18" s="46" t="s">
        <v>2457</v>
      </c>
      <c r="E18" s="65" t="s">
        <v>2485</v>
      </c>
      <c r="F18" s="46" t="s">
        <v>39</v>
      </c>
      <c r="G18" s="121" t="s">
        <v>39</v>
      </c>
      <c r="H18" s="179" t="s">
        <v>39</v>
      </c>
      <c r="I18" s="88">
        <f t="shared" ref="I18:P18" si="4">SUM(I17)</f>
        <v>0</v>
      </c>
      <c r="J18" s="179">
        <f t="shared" si="4"/>
        <v>1</v>
      </c>
      <c r="K18" s="88">
        <f t="shared" si="4"/>
        <v>1</v>
      </c>
      <c r="L18" s="46">
        <f t="shared" si="4"/>
        <v>0</v>
      </c>
      <c r="M18" s="46">
        <f t="shared" si="4"/>
        <v>0</v>
      </c>
      <c r="N18" s="46">
        <f t="shared" si="4"/>
        <v>1</v>
      </c>
      <c r="O18" s="46">
        <f t="shared" si="4"/>
        <v>0</v>
      </c>
      <c r="P18" s="47">
        <f t="shared" si="4"/>
        <v>0</v>
      </c>
    </row>
    <row r="19" spans="1:16" ht="15.75" thickBot="1" x14ac:dyDescent="0.3">
      <c r="A19" s="178" t="s">
        <v>2455</v>
      </c>
      <c r="B19" s="46" t="s">
        <v>2488</v>
      </c>
      <c r="C19" s="46" t="s">
        <v>39</v>
      </c>
      <c r="D19" s="46" t="s">
        <v>2457</v>
      </c>
      <c r="E19" s="65" t="s">
        <v>2489</v>
      </c>
      <c r="F19" s="46" t="s">
        <v>39</v>
      </c>
      <c r="G19" s="121" t="s">
        <v>39</v>
      </c>
      <c r="H19" s="179" t="s">
        <v>39</v>
      </c>
      <c r="I19" s="88">
        <v>0</v>
      </c>
      <c r="J19" s="179">
        <v>0</v>
      </c>
      <c r="K19" s="88">
        <v>0</v>
      </c>
      <c r="L19" s="46">
        <v>0</v>
      </c>
      <c r="M19" s="46">
        <v>0</v>
      </c>
      <c r="N19" s="46">
        <v>0</v>
      </c>
      <c r="O19" s="46">
        <v>0</v>
      </c>
      <c r="P19" s="47">
        <v>0</v>
      </c>
    </row>
    <row r="20" spans="1:16" ht="15" customHeight="1" x14ac:dyDescent="0.25">
      <c r="A20" s="180" t="s">
        <v>2455</v>
      </c>
      <c r="B20" s="28" t="s">
        <v>2490</v>
      </c>
      <c r="C20" s="28">
        <v>44238</v>
      </c>
      <c r="D20" s="28" t="s">
        <v>2457</v>
      </c>
      <c r="E20" s="66" t="s">
        <v>2491</v>
      </c>
      <c r="F20" s="28" t="s">
        <v>2491</v>
      </c>
      <c r="G20" s="113" t="s">
        <v>2492</v>
      </c>
      <c r="H20" s="181" t="s">
        <v>2493</v>
      </c>
      <c r="I20" s="89"/>
      <c r="J20" s="153">
        <v>1</v>
      </c>
      <c r="K20" s="89">
        <v>1</v>
      </c>
      <c r="L20" s="28"/>
      <c r="M20" s="28">
        <v>1</v>
      </c>
      <c r="N20" s="12">
        <v>1</v>
      </c>
      <c r="O20" s="28"/>
      <c r="P20" s="29"/>
    </row>
    <row r="21" spans="1:16" ht="15" customHeight="1" x14ac:dyDescent="0.25">
      <c r="A21" s="182" t="s">
        <v>2455</v>
      </c>
      <c r="B21" s="30" t="s">
        <v>2490</v>
      </c>
      <c r="C21" s="30">
        <v>44238</v>
      </c>
      <c r="D21" s="30" t="s">
        <v>2457</v>
      </c>
      <c r="E21" s="67" t="s">
        <v>2491</v>
      </c>
      <c r="F21" s="30" t="s">
        <v>2491</v>
      </c>
      <c r="G21" s="105" t="s">
        <v>2494</v>
      </c>
      <c r="H21" s="183" t="s">
        <v>2495</v>
      </c>
      <c r="I21" s="90"/>
      <c r="J21" s="155">
        <v>1</v>
      </c>
      <c r="K21" s="90">
        <v>1</v>
      </c>
      <c r="L21" s="30"/>
      <c r="M21" s="30">
        <v>1</v>
      </c>
      <c r="N21" s="14">
        <v>1</v>
      </c>
      <c r="O21" s="30">
        <v>1</v>
      </c>
      <c r="P21" s="31">
        <v>1</v>
      </c>
    </row>
    <row r="22" spans="1:16" ht="15" customHeight="1" x14ac:dyDescent="0.25">
      <c r="A22" s="182" t="s">
        <v>2455</v>
      </c>
      <c r="B22" s="30" t="s">
        <v>2490</v>
      </c>
      <c r="C22" s="30">
        <v>44238</v>
      </c>
      <c r="D22" s="30" t="s">
        <v>2457</v>
      </c>
      <c r="E22" s="67" t="s">
        <v>2491</v>
      </c>
      <c r="F22" s="30" t="s">
        <v>2491</v>
      </c>
      <c r="G22" s="105" t="s">
        <v>2496</v>
      </c>
      <c r="H22" s="183" t="s">
        <v>2497</v>
      </c>
      <c r="I22" s="90"/>
      <c r="J22" s="155">
        <v>1</v>
      </c>
      <c r="K22" s="90">
        <v>1</v>
      </c>
      <c r="L22" s="30"/>
      <c r="M22" s="30"/>
      <c r="N22" s="14">
        <v>1</v>
      </c>
      <c r="O22" s="30">
        <v>1</v>
      </c>
      <c r="P22" s="31">
        <v>1</v>
      </c>
    </row>
    <row r="23" spans="1:16" ht="15" customHeight="1" x14ac:dyDescent="0.25">
      <c r="A23" s="182" t="s">
        <v>2455</v>
      </c>
      <c r="B23" s="30" t="s">
        <v>2490</v>
      </c>
      <c r="C23" s="30">
        <v>44238</v>
      </c>
      <c r="D23" s="30" t="s">
        <v>2457</v>
      </c>
      <c r="E23" s="67" t="s">
        <v>2491</v>
      </c>
      <c r="F23" s="30" t="s">
        <v>2491</v>
      </c>
      <c r="G23" s="105" t="s">
        <v>2498</v>
      </c>
      <c r="H23" s="183" t="s">
        <v>2499</v>
      </c>
      <c r="I23" s="90"/>
      <c r="J23" s="155">
        <v>1</v>
      </c>
      <c r="K23" s="90">
        <v>1</v>
      </c>
      <c r="L23" s="30"/>
      <c r="M23" s="30"/>
      <c r="N23" s="14">
        <v>1</v>
      </c>
      <c r="O23" s="30"/>
      <c r="P23" s="31"/>
    </row>
    <row r="24" spans="1:16" ht="15" customHeight="1" x14ac:dyDescent="0.25">
      <c r="A24" s="182" t="s">
        <v>2455</v>
      </c>
      <c r="B24" s="30" t="s">
        <v>2490</v>
      </c>
      <c r="C24" s="30">
        <v>44238</v>
      </c>
      <c r="D24" s="30" t="s">
        <v>2457</v>
      </c>
      <c r="E24" s="67" t="s">
        <v>2491</v>
      </c>
      <c r="F24" s="30" t="s">
        <v>2491</v>
      </c>
      <c r="G24" s="105" t="s">
        <v>2500</v>
      </c>
      <c r="H24" s="183" t="s">
        <v>2501</v>
      </c>
      <c r="I24" s="90"/>
      <c r="J24" s="155">
        <v>1</v>
      </c>
      <c r="K24" s="90">
        <v>1</v>
      </c>
      <c r="L24" s="30"/>
      <c r="M24" s="30">
        <v>1</v>
      </c>
      <c r="N24" s="14">
        <v>1</v>
      </c>
      <c r="O24" s="30">
        <v>1</v>
      </c>
      <c r="P24" s="31">
        <v>1</v>
      </c>
    </row>
    <row r="25" spans="1:16" ht="15" customHeight="1" x14ac:dyDescent="0.25">
      <c r="A25" s="182" t="s">
        <v>2455</v>
      </c>
      <c r="B25" s="30" t="s">
        <v>2490</v>
      </c>
      <c r="C25" s="30">
        <v>44238</v>
      </c>
      <c r="D25" s="30" t="s">
        <v>2457</v>
      </c>
      <c r="E25" s="67" t="s">
        <v>2491</v>
      </c>
      <c r="F25" s="30" t="s">
        <v>2491</v>
      </c>
      <c r="G25" s="105" t="s">
        <v>2502</v>
      </c>
      <c r="H25" s="183" t="s">
        <v>2503</v>
      </c>
      <c r="I25" s="90"/>
      <c r="J25" s="155">
        <v>1</v>
      </c>
      <c r="K25" s="90">
        <v>1</v>
      </c>
      <c r="L25" s="30"/>
      <c r="M25" s="30"/>
      <c r="N25" s="14">
        <v>1</v>
      </c>
      <c r="O25" s="30"/>
      <c r="P25" s="31"/>
    </row>
    <row r="26" spans="1:16" ht="15" customHeight="1" thickBot="1" x14ac:dyDescent="0.3">
      <c r="A26" s="184" t="s">
        <v>2455</v>
      </c>
      <c r="B26" s="32" t="s">
        <v>2490</v>
      </c>
      <c r="C26" s="32">
        <v>68672</v>
      </c>
      <c r="D26" s="32" t="s">
        <v>2457</v>
      </c>
      <c r="E26" s="68" t="s">
        <v>2491</v>
      </c>
      <c r="F26" s="32" t="s">
        <v>2504</v>
      </c>
      <c r="G26" s="109" t="s">
        <v>2505</v>
      </c>
      <c r="H26" s="185" t="s">
        <v>2506</v>
      </c>
      <c r="I26" s="91">
        <v>1</v>
      </c>
      <c r="J26" s="185"/>
      <c r="K26" s="91"/>
      <c r="L26" s="32"/>
      <c r="M26" s="32"/>
      <c r="N26" s="32"/>
      <c r="O26" s="32"/>
      <c r="P26" s="33"/>
    </row>
    <row r="27" spans="1:16" ht="15.75" thickBot="1" x14ac:dyDescent="0.3">
      <c r="A27" s="178" t="s">
        <v>2455</v>
      </c>
      <c r="B27" s="46" t="s">
        <v>2490</v>
      </c>
      <c r="C27" s="46" t="s">
        <v>39</v>
      </c>
      <c r="D27" s="46" t="s">
        <v>2457</v>
      </c>
      <c r="E27" s="65" t="s">
        <v>2491</v>
      </c>
      <c r="F27" s="46" t="s">
        <v>39</v>
      </c>
      <c r="G27" s="121" t="s">
        <v>39</v>
      </c>
      <c r="H27" s="179" t="s">
        <v>39</v>
      </c>
      <c r="I27" s="88">
        <f>SUM(I20:I26)</f>
        <v>1</v>
      </c>
      <c r="J27" s="179">
        <f>SUM(J20:J26)</f>
        <v>6</v>
      </c>
      <c r="K27" s="88">
        <f>SUM(K20:K26)</f>
        <v>6</v>
      </c>
      <c r="L27" s="46">
        <f t="shared" ref="L27:P27" si="5">SUM(L20:L26)</f>
        <v>0</v>
      </c>
      <c r="M27" s="46">
        <f t="shared" si="5"/>
        <v>3</v>
      </c>
      <c r="N27" s="46">
        <f t="shared" si="5"/>
        <v>6</v>
      </c>
      <c r="O27" s="46">
        <f t="shared" si="5"/>
        <v>3</v>
      </c>
      <c r="P27" s="47">
        <f t="shared" si="5"/>
        <v>3</v>
      </c>
    </row>
    <row r="28" spans="1:16" ht="15.75" thickBot="1" x14ac:dyDescent="0.3">
      <c r="A28" s="178" t="s">
        <v>2455</v>
      </c>
      <c r="B28" s="46" t="s">
        <v>2507</v>
      </c>
      <c r="C28" s="46" t="s">
        <v>39</v>
      </c>
      <c r="D28" s="46" t="s">
        <v>2457</v>
      </c>
      <c r="E28" s="65" t="s">
        <v>2508</v>
      </c>
      <c r="F28" s="46" t="s">
        <v>39</v>
      </c>
      <c r="G28" s="121" t="s">
        <v>39</v>
      </c>
      <c r="H28" s="179" t="s">
        <v>39</v>
      </c>
      <c r="I28" s="88">
        <v>0</v>
      </c>
      <c r="J28" s="179">
        <v>0</v>
      </c>
      <c r="K28" s="88">
        <v>0</v>
      </c>
      <c r="L28" s="46">
        <v>0</v>
      </c>
      <c r="M28" s="46">
        <v>0</v>
      </c>
      <c r="N28" s="46">
        <v>0</v>
      </c>
      <c r="O28" s="46">
        <v>0</v>
      </c>
      <c r="P28" s="47">
        <v>0</v>
      </c>
    </row>
    <row r="29" spans="1:16" ht="15" customHeight="1" x14ac:dyDescent="0.25">
      <c r="A29" s="180" t="s">
        <v>2455</v>
      </c>
      <c r="B29" s="28" t="s">
        <v>2509</v>
      </c>
      <c r="C29" s="28">
        <v>48489</v>
      </c>
      <c r="D29" s="28" t="s">
        <v>2457</v>
      </c>
      <c r="E29" s="66" t="s">
        <v>2457</v>
      </c>
      <c r="F29" s="28" t="s">
        <v>2457</v>
      </c>
      <c r="G29" s="113" t="s">
        <v>2510</v>
      </c>
      <c r="H29" s="181" t="s">
        <v>2511</v>
      </c>
      <c r="I29" s="89"/>
      <c r="J29" s="153">
        <v>1</v>
      </c>
      <c r="K29" s="89">
        <v>1</v>
      </c>
      <c r="L29" s="28"/>
      <c r="M29" s="28">
        <v>1</v>
      </c>
      <c r="N29" s="12">
        <v>1</v>
      </c>
      <c r="O29" s="28">
        <v>1</v>
      </c>
      <c r="P29" s="29">
        <v>1</v>
      </c>
    </row>
    <row r="30" spans="1:16" ht="15" customHeight="1" x14ac:dyDescent="0.25">
      <c r="A30" s="182" t="s">
        <v>2455</v>
      </c>
      <c r="B30" s="30" t="s">
        <v>2509</v>
      </c>
      <c r="C30" s="30">
        <v>48489</v>
      </c>
      <c r="D30" s="30" t="s">
        <v>2457</v>
      </c>
      <c r="E30" s="67" t="s">
        <v>2457</v>
      </c>
      <c r="F30" s="30" t="s">
        <v>2457</v>
      </c>
      <c r="G30" s="105" t="s">
        <v>2512</v>
      </c>
      <c r="H30" s="183" t="s">
        <v>2513</v>
      </c>
      <c r="I30" s="90"/>
      <c r="J30" s="155">
        <v>1</v>
      </c>
      <c r="K30" s="90">
        <v>1</v>
      </c>
      <c r="L30" s="30"/>
      <c r="M30" s="30"/>
      <c r="N30" s="30"/>
      <c r="O30" s="30"/>
      <c r="P30" s="31"/>
    </row>
    <row r="31" spans="1:16" ht="15" customHeight="1" x14ac:dyDescent="0.25">
      <c r="A31" s="182" t="s">
        <v>2455</v>
      </c>
      <c r="B31" s="30" t="s">
        <v>2509</v>
      </c>
      <c r="C31" s="30">
        <v>48489</v>
      </c>
      <c r="D31" s="30" t="s">
        <v>2457</v>
      </c>
      <c r="E31" s="67" t="s">
        <v>2457</v>
      </c>
      <c r="F31" s="30" t="s">
        <v>2457</v>
      </c>
      <c r="G31" s="105" t="s">
        <v>2514</v>
      </c>
      <c r="H31" s="183" t="s">
        <v>2515</v>
      </c>
      <c r="I31" s="90"/>
      <c r="J31" s="155">
        <v>1</v>
      </c>
      <c r="K31" s="90">
        <v>1</v>
      </c>
      <c r="L31" s="30"/>
      <c r="M31" s="30">
        <v>1</v>
      </c>
      <c r="N31" s="14">
        <v>1</v>
      </c>
      <c r="O31" s="30"/>
      <c r="P31" s="31"/>
    </row>
    <row r="32" spans="1:16" ht="15" customHeight="1" x14ac:dyDescent="0.25">
      <c r="A32" s="182" t="s">
        <v>2455</v>
      </c>
      <c r="B32" s="30" t="s">
        <v>2509</v>
      </c>
      <c r="C32" s="30">
        <v>48489</v>
      </c>
      <c r="D32" s="30" t="s">
        <v>2457</v>
      </c>
      <c r="E32" s="67" t="s">
        <v>2457</v>
      </c>
      <c r="F32" s="30" t="s">
        <v>2457</v>
      </c>
      <c r="G32" s="105" t="s">
        <v>2516</v>
      </c>
      <c r="H32" s="183" t="s">
        <v>2517</v>
      </c>
      <c r="I32" s="90"/>
      <c r="J32" s="155">
        <v>1</v>
      </c>
      <c r="K32" s="90">
        <v>1</v>
      </c>
      <c r="L32" s="30"/>
      <c r="M32" s="30">
        <v>1</v>
      </c>
      <c r="N32" s="14">
        <v>1</v>
      </c>
      <c r="O32" s="30"/>
      <c r="P32" s="31"/>
    </row>
    <row r="33" spans="1:16" ht="15" customHeight="1" x14ac:dyDescent="0.25">
      <c r="A33" s="182" t="s">
        <v>2455</v>
      </c>
      <c r="B33" s="30" t="s">
        <v>2509</v>
      </c>
      <c r="C33" s="30">
        <v>48489</v>
      </c>
      <c r="D33" s="30" t="s">
        <v>2457</v>
      </c>
      <c r="E33" s="67" t="s">
        <v>2457</v>
      </c>
      <c r="F33" s="30" t="s">
        <v>2457</v>
      </c>
      <c r="G33" s="105" t="s">
        <v>2518</v>
      </c>
      <c r="H33" s="183" t="s">
        <v>2519</v>
      </c>
      <c r="I33" s="90"/>
      <c r="J33" s="155">
        <v>1</v>
      </c>
      <c r="K33" s="90">
        <v>1</v>
      </c>
      <c r="L33" s="30"/>
      <c r="M33" s="30"/>
      <c r="N33" s="30"/>
      <c r="O33" s="30"/>
      <c r="P33" s="31"/>
    </row>
    <row r="34" spans="1:16" ht="15" customHeight="1" x14ac:dyDescent="0.25">
      <c r="A34" s="182" t="s">
        <v>2455</v>
      </c>
      <c r="B34" s="30" t="s">
        <v>2509</v>
      </c>
      <c r="C34" s="30">
        <v>48489</v>
      </c>
      <c r="D34" s="30" t="s">
        <v>2457</v>
      </c>
      <c r="E34" s="67" t="s">
        <v>2457</v>
      </c>
      <c r="F34" s="30" t="s">
        <v>2457</v>
      </c>
      <c r="G34" s="105" t="s">
        <v>2520</v>
      </c>
      <c r="H34" s="183" t="s">
        <v>2521</v>
      </c>
      <c r="I34" s="90"/>
      <c r="J34" s="155">
        <v>1</v>
      </c>
      <c r="K34" s="90">
        <v>1</v>
      </c>
      <c r="L34" s="30"/>
      <c r="M34" s="30">
        <v>1</v>
      </c>
      <c r="N34" s="14">
        <v>1</v>
      </c>
      <c r="O34" s="30"/>
      <c r="P34" s="31"/>
    </row>
    <row r="35" spans="1:16" ht="15" customHeight="1" x14ac:dyDescent="0.25">
      <c r="A35" s="182" t="s">
        <v>2455</v>
      </c>
      <c r="B35" s="30" t="s">
        <v>2509</v>
      </c>
      <c r="C35" s="30">
        <v>48489</v>
      </c>
      <c r="D35" s="30" t="s">
        <v>2457</v>
      </c>
      <c r="E35" s="67" t="s">
        <v>2457</v>
      </c>
      <c r="F35" s="30" t="s">
        <v>2457</v>
      </c>
      <c r="G35" s="105" t="s">
        <v>2522</v>
      </c>
      <c r="H35" s="183" t="s">
        <v>2523</v>
      </c>
      <c r="I35" s="90"/>
      <c r="J35" s="155">
        <v>1</v>
      </c>
      <c r="K35" s="90"/>
      <c r="L35" s="30">
        <v>1</v>
      </c>
      <c r="M35" s="30">
        <v>1</v>
      </c>
      <c r="N35" s="14">
        <v>1</v>
      </c>
      <c r="O35" s="30"/>
      <c r="P35" s="31"/>
    </row>
    <row r="36" spans="1:16" ht="15" customHeight="1" x14ac:dyDescent="0.25">
      <c r="A36" s="182" t="s">
        <v>2455</v>
      </c>
      <c r="B36" s="30" t="s">
        <v>2509</v>
      </c>
      <c r="C36" s="30">
        <v>48489</v>
      </c>
      <c r="D36" s="30" t="s">
        <v>2457</v>
      </c>
      <c r="E36" s="67" t="s">
        <v>2457</v>
      </c>
      <c r="F36" s="30" t="s">
        <v>2457</v>
      </c>
      <c r="G36" s="105" t="s">
        <v>2524</v>
      </c>
      <c r="H36" s="183" t="s">
        <v>2525</v>
      </c>
      <c r="I36" s="90"/>
      <c r="J36" s="155">
        <v>1</v>
      </c>
      <c r="K36" s="90">
        <v>1</v>
      </c>
      <c r="L36" s="30"/>
      <c r="M36" s="30">
        <v>1</v>
      </c>
      <c r="N36" s="30"/>
      <c r="O36" s="30"/>
      <c r="P36" s="31"/>
    </row>
    <row r="37" spans="1:16" ht="15" customHeight="1" x14ac:dyDescent="0.25">
      <c r="A37" s="182" t="s">
        <v>2455</v>
      </c>
      <c r="B37" s="30" t="s">
        <v>2509</v>
      </c>
      <c r="C37" s="30">
        <v>48489</v>
      </c>
      <c r="D37" s="30" t="s">
        <v>2457</v>
      </c>
      <c r="E37" s="67" t="s">
        <v>2457</v>
      </c>
      <c r="F37" s="30" t="s">
        <v>2457</v>
      </c>
      <c r="G37" s="105" t="s">
        <v>2526</v>
      </c>
      <c r="H37" s="183" t="s">
        <v>2527</v>
      </c>
      <c r="I37" s="90"/>
      <c r="J37" s="155">
        <v>1</v>
      </c>
      <c r="K37" s="90">
        <v>1</v>
      </c>
      <c r="L37" s="30"/>
      <c r="M37" s="30">
        <v>1</v>
      </c>
      <c r="N37" s="14">
        <v>1</v>
      </c>
      <c r="O37" s="30">
        <v>1</v>
      </c>
      <c r="P37" s="31">
        <v>1</v>
      </c>
    </row>
    <row r="38" spans="1:16" ht="15" customHeight="1" x14ac:dyDescent="0.25">
      <c r="A38" s="182" t="s">
        <v>2455</v>
      </c>
      <c r="B38" s="30" t="s">
        <v>2509</v>
      </c>
      <c r="C38" s="30">
        <v>48489</v>
      </c>
      <c r="D38" s="30" t="s">
        <v>2457</v>
      </c>
      <c r="E38" s="67" t="s">
        <v>2457</v>
      </c>
      <c r="F38" s="30" t="s">
        <v>2457</v>
      </c>
      <c r="G38" s="105" t="s">
        <v>2528</v>
      </c>
      <c r="H38" s="183" t="s">
        <v>2529</v>
      </c>
      <c r="I38" s="90"/>
      <c r="J38" s="155">
        <v>1</v>
      </c>
      <c r="K38" s="90">
        <v>1</v>
      </c>
      <c r="L38" s="30"/>
      <c r="M38" s="30">
        <v>1</v>
      </c>
      <c r="N38" s="14">
        <v>1</v>
      </c>
      <c r="O38" s="30"/>
      <c r="P38" s="31"/>
    </row>
    <row r="39" spans="1:16" ht="15" customHeight="1" x14ac:dyDescent="0.25">
      <c r="A39" s="182" t="s">
        <v>2455</v>
      </c>
      <c r="B39" s="30" t="s">
        <v>2509</v>
      </c>
      <c r="C39" s="30">
        <v>48489</v>
      </c>
      <c r="D39" s="30" t="s">
        <v>2457</v>
      </c>
      <c r="E39" s="67" t="s">
        <v>2457</v>
      </c>
      <c r="F39" s="30" t="s">
        <v>2457</v>
      </c>
      <c r="G39" s="105" t="s">
        <v>2530</v>
      </c>
      <c r="H39" s="183" t="s">
        <v>2531</v>
      </c>
      <c r="I39" s="90"/>
      <c r="J39" s="155">
        <v>1</v>
      </c>
      <c r="K39" s="90">
        <v>1</v>
      </c>
      <c r="L39" s="30"/>
      <c r="M39" s="30">
        <v>1</v>
      </c>
      <c r="N39" s="30"/>
      <c r="O39" s="30"/>
      <c r="P39" s="31"/>
    </row>
    <row r="40" spans="1:16" ht="15" customHeight="1" x14ac:dyDescent="0.25">
      <c r="A40" s="182" t="s">
        <v>2455</v>
      </c>
      <c r="B40" s="30" t="s">
        <v>2509</v>
      </c>
      <c r="C40" s="30">
        <v>48489</v>
      </c>
      <c r="D40" s="30" t="s">
        <v>2457</v>
      </c>
      <c r="E40" s="67" t="s">
        <v>2457</v>
      </c>
      <c r="F40" s="30" t="s">
        <v>2457</v>
      </c>
      <c r="G40" s="105" t="s">
        <v>2532</v>
      </c>
      <c r="H40" s="183" t="s">
        <v>2533</v>
      </c>
      <c r="I40" s="90"/>
      <c r="J40" s="155">
        <v>1</v>
      </c>
      <c r="K40" s="90">
        <v>1</v>
      </c>
      <c r="L40" s="30"/>
      <c r="M40" s="30"/>
      <c r="N40" s="14">
        <v>1</v>
      </c>
      <c r="O40" s="30"/>
      <c r="P40" s="31"/>
    </row>
    <row r="41" spans="1:16" ht="15" customHeight="1" x14ac:dyDescent="0.25">
      <c r="A41" s="182" t="s">
        <v>2455</v>
      </c>
      <c r="B41" s="30" t="s">
        <v>2509</v>
      </c>
      <c r="C41" s="30">
        <v>48489</v>
      </c>
      <c r="D41" s="30" t="s">
        <v>2457</v>
      </c>
      <c r="E41" s="67" t="s">
        <v>2457</v>
      </c>
      <c r="F41" s="30" t="s">
        <v>2457</v>
      </c>
      <c r="G41" s="105" t="s">
        <v>2534</v>
      </c>
      <c r="H41" s="183" t="s">
        <v>2535</v>
      </c>
      <c r="I41" s="90"/>
      <c r="J41" s="155">
        <v>1</v>
      </c>
      <c r="K41" s="90">
        <v>1</v>
      </c>
      <c r="L41" s="30"/>
      <c r="M41" s="30">
        <v>1</v>
      </c>
      <c r="N41" s="14">
        <v>1</v>
      </c>
      <c r="O41" s="30">
        <v>1</v>
      </c>
      <c r="P41" s="31">
        <v>1</v>
      </c>
    </row>
    <row r="42" spans="1:16" ht="15" customHeight="1" x14ac:dyDescent="0.25">
      <c r="A42" s="182" t="s">
        <v>2455</v>
      </c>
      <c r="B42" s="30" t="s">
        <v>2509</v>
      </c>
      <c r="C42" s="30">
        <v>48489</v>
      </c>
      <c r="D42" s="30" t="s">
        <v>2457</v>
      </c>
      <c r="E42" s="67" t="s">
        <v>2457</v>
      </c>
      <c r="F42" s="30" t="s">
        <v>2457</v>
      </c>
      <c r="G42" s="105" t="s">
        <v>2536</v>
      </c>
      <c r="H42" s="183" t="s">
        <v>2537</v>
      </c>
      <c r="I42" s="90"/>
      <c r="J42" s="155">
        <v>1</v>
      </c>
      <c r="K42" s="90">
        <v>1</v>
      </c>
      <c r="L42" s="30"/>
      <c r="M42" s="30">
        <v>1</v>
      </c>
      <c r="N42" s="14">
        <v>1</v>
      </c>
      <c r="O42" s="30"/>
      <c r="P42" s="31"/>
    </row>
    <row r="43" spans="1:16" ht="15" customHeight="1" x14ac:dyDescent="0.25">
      <c r="A43" s="182" t="s">
        <v>2455</v>
      </c>
      <c r="B43" s="30" t="s">
        <v>2509</v>
      </c>
      <c r="C43" s="30">
        <v>48489</v>
      </c>
      <c r="D43" s="30" t="s">
        <v>2457</v>
      </c>
      <c r="E43" s="67" t="s">
        <v>2457</v>
      </c>
      <c r="F43" s="30" t="s">
        <v>2457</v>
      </c>
      <c r="G43" s="105" t="s">
        <v>2538</v>
      </c>
      <c r="H43" s="183" t="s">
        <v>2539</v>
      </c>
      <c r="I43" s="90"/>
      <c r="J43" s="155">
        <v>1</v>
      </c>
      <c r="K43" s="90"/>
      <c r="L43" s="30">
        <v>1</v>
      </c>
      <c r="M43" s="30">
        <v>1</v>
      </c>
      <c r="N43" s="14">
        <v>1</v>
      </c>
      <c r="O43" s="30"/>
      <c r="P43" s="31"/>
    </row>
    <row r="44" spans="1:16" ht="15" customHeight="1" x14ac:dyDescent="0.25">
      <c r="A44" s="182" t="s">
        <v>2455</v>
      </c>
      <c r="B44" s="30" t="s">
        <v>2509</v>
      </c>
      <c r="C44" s="30">
        <v>48489</v>
      </c>
      <c r="D44" s="30" t="s">
        <v>2457</v>
      </c>
      <c r="E44" s="67" t="s">
        <v>2457</v>
      </c>
      <c r="F44" s="30" t="s">
        <v>2457</v>
      </c>
      <c r="G44" s="105" t="s">
        <v>2540</v>
      </c>
      <c r="H44" s="183" t="s">
        <v>2541</v>
      </c>
      <c r="I44" s="90"/>
      <c r="J44" s="155">
        <v>1</v>
      </c>
      <c r="K44" s="90">
        <v>1</v>
      </c>
      <c r="L44" s="30"/>
      <c r="M44" s="30"/>
      <c r="N44" s="30"/>
      <c r="O44" s="30"/>
      <c r="P44" s="31"/>
    </row>
    <row r="45" spans="1:16" ht="15" customHeight="1" x14ac:dyDescent="0.25">
      <c r="A45" s="182" t="s">
        <v>2455</v>
      </c>
      <c r="B45" s="30" t="s">
        <v>2509</v>
      </c>
      <c r="C45" s="30">
        <v>48489</v>
      </c>
      <c r="D45" s="30" t="s">
        <v>2457</v>
      </c>
      <c r="E45" s="67" t="s">
        <v>2457</v>
      </c>
      <c r="F45" s="30" t="s">
        <v>2457</v>
      </c>
      <c r="G45" s="105" t="s">
        <v>2542</v>
      </c>
      <c r="H45" s="183" t="s">
        <v>2543</v>
      </c>
      <c r="I45" s="90"/>
      <c r="J45" s="155">
        <v>1</v>
      </c>
      <c r="K45" s="90">
        <v>1</v>
      </c>
      <c r="L45" s="30"/>
      <c r="M45" s="30"/>
      <c r="N45" s="14">
        <v>1</v>
      </c>
      <c r="O45" s="30"/>
      <c r="P45" s="31"/>
    </row>
    <row r="46" spans="1:16" ht="15" customHeight="1" x14ac:dyDescent="0.25">
      <c r="A46" s="182" t="s">
        <v>2455</v>
      </c>
      <c r="B46" s="30" t="s">
        <v>2509</v>
      </c>
      <c r="C46" s="30">
        <v>48489</v>
      </c>
      <c r="D46" s="30" t="s">
        <v>2457</v>
      </c>
      <c r="E46" s="67" t="s">
        <v>2457</v>
      </c>
      <c r="F46" s="30" t="s">
        <v>2457</v>
      </c>
      <c r="G46" s="105" t="s">
        <v>2544</v>
      </c>
      <c r="H46" s="183" t="s">
        <v>2545</v>
      </c>
      <c r="I46" s="90"/>
      <c r="J46" s="155">
        <v>1</v>
      </c>
      <c r="K46" s="90">
        <v>1</v>
      </c>
      <c r="L46" s="30"/>
      <c r="M46" s="30"/>
      <c r="N46" s="14">
        <v>1</v>
      </c>
      <c r="O46" s="30"/>
      <c r="P46" s="31"/>
    </row>
    <row r="47" spans="1:16" ht="15" customHeight="1" thickBot="1" x14ac:dyDescent="0.3">
      <c r="A47" s="184" t="s">
        <v>2455</v>
      </c>
      <c r="B47" s="32" t="s">
        <v>2509</v>
      </c>
      <c r="C47" s="32">
        <v>48489</v>
      </c>
      <c r="D47" s="32" t="s">
        <v>2457</v>
      </c>
      <c r="E47" s="68" t="s">
        <v>2457</v>
      </c>
      <c r="F47" s="32" t="s">
        <v>2457</v>
      </c>
      <c r="G47" s="109" t="s">
        <v>2546</v>
      </c>
      <c r="H47" s="185" t="s">
        <v>2547</v>
      </c>
      <c r="I47" s="91"/>
      <c r="J47" s="157">
        <v>1</v>
      </c>
      <c r="K47" s="91">
        <v>1</v>
      </c>
      <c r="L47" s="32"/>
      <c r="M47" s="32">
        <v>1</v>
      </c>
      <c r="N47" s="16">
        <v>1</v>
      </c>
      <c r="O47" s="32">
        <v>1</v>
      </c>
      <c r="P47" s="33">
        <v>1</v>
      </c>
    </row>
    <row r="48" spans="1:16" ht="15" customHeight="1" thickBot="1" x14ac:dyDescent="0.3">
      <c r="A48" s="178" t="s">
        <v>2455</v>
      </c>
      <c r="B48" s="46" t="s">
        <v>2509</v>
      </c>
      <c r="C48" s="46" t="s">
        <v>39</v>
      </c>
      <c r="D48" s="46" t="s">
        <v>2457</v>
      </c>
      <c r="E48" s="65" t="s">
        <v>2457</v>
      </c>
      <c r="F48" s="46" t="s">
        <v>39</v>
      </c>
      <c r="G48" s="121" t="s">
        <v>39</v>
      </c>
      <c r="H48" s="179" t="s">
        <v>39</v>
      </c>
      <c r="I48" s="88">
        <f>SUM(I29:I47)</f>
        <v>0</v>
      </c>
      <c r="J48" s="179">
        <f>SUM(J29:J47)</f>
        <v>19</v>
      </c>
      <c r="K48" s="88">
        <f>SUM(K29:K47)</f>
        <v>17</v>
      </c>
      <c r="L48" s="46">
        <f t="shared" ref="L48:P48" si="6">SUM(L29:L47)</f>
        <v>2</v>
      </c>
      <c r="M48" s="46">
        <f t="shared" si="6"/>
        <v>13</v>
      </c>
      <c r="N48" s="46">
        <f t="shared" si="6"/>
        <v>14</v>
      </c>
      <c r="O48" s="46">
        <f t="shared" si="6"/>
        <v>4</v>
      </c>
      <c r="P48" s="47">
        <f t="shared" si="6"/>
        <v>4</v>
      </c>
    </row>
    <row r="49" spans="1:16" ht="15" customHeight="1" thickBot="1" x14ac:dyDescent="0.3">
      <c r="A49" s="176" t="s">
        <v>2455</v>
      </c>
      <c r="B49" s="26" t="s">
        <v>2548</v>
      </c>
      <c r="C49" s="26">
        <v>81390</v>
      </c>
      <c r="D49" s="26" t="s">
        <v>2457</v>
      </c>
      <c r="E49" s="64" t="s">
        <v>2549</v>
      </c>
      <c r="F49" s="26" t="s">
        <v>2549</v>
      </c>
      <c r="G49" s="114" t="s">
        <v>2550</v>
      </c>
      <c r="H49" s="177" t="s">
        <v>2551</v>
      </c>
      <c r="I49" s="87"/>
      <c r="J49" s="162">
        <v>1</v>
      </c>
      <c r="K49" s="87">
        <v>1</v>
      </c>
      <c r="L49" s="26"/>
      <c r="M49" s="26">
        <v>1</v>
      </c>
      <c r="N49" s="18">
        <v>1</v>
      </c>
      <c r="O49" s="26"/>
      <c r="P49" s="27"/>
    </row>
    <row r="50" spans="1:16" ht="15.75" thickBot="1" x14ac:dyDescent="0.3">
      <c r="A50" s="178" t="s">
        <v>2455</v>
      </c>
      <c r="B50" s="46" t="s">
        <v>2548</v>
      </c>
      <c r="C50" s="46" t="s">
        <v>39</v>
      </c>
      <c r="D50" s="46" t="s">
        <v>2457</v>
      </c>
      <c r="E50" s="65" t="s">
        <v>2549</v>
      </c>
      <c r="F50" s="46" t="s">
        <v>39</v>
      </c>
      <c r="G50" s="121" t="s">
        <v>39</v>
      </c>
      <c r="H50" s="179" t="s">
        <v>39</v>
      </c>
      <c r="I50" s="88">
        <f>SUM(I49)</f>
        <v>0</v>
      </c>
      <c r="J50" s="179">
        <f>SUM(J49)</f>
        <v>1</v>
      </c>
      <c r="K50" s="88">
        <f>SUM(K49)</f>
        <v>1</v>
      </c>
      <c r="L50" s="46">
        <f t="shared" ref="L50:P50" si="7">SUM(L49)</f>
        <v>0</v>
      </c>
      <c r="M50" s="46">
        <f t="shared" si="7"/>
        <v>1</v>
      </c>
      <c r="N50" s="46">
        <f t="shared" si="7"/>
        <v>1</v>
      </c>
      <c r="O50" s="46">
        <f t="shared" si="7"/>
        <v>0</v>
      </c>
      <c r="P50" s="47">
        <f t="shared" si="7"/>
        <v>0</v>
      </c>
    </row>
    <row r="51" spans="1:16" ht="15.75" thickBot="1" x14ac:dyDescent="0.3">
      <c r="A51" s="186" t="s">
        <v>2455</v>
      </c>
      <c r="B51" s="99" t="s">
        <v>2552</v>
      </c>
      <c r="C51" s="99" t="s">
        <v>39</v>
      </c>
      <c r="D51" s="99" t="s">
        <v>2457</v>
      </c>
      <c r="E51" s="100" t="s">
        <v>2553</v>
      </c>
      <c r="F51" s="99" t="s">
        <v>39</v>
      </c>
      <c r="G51" s="124" t="s">
        <v>39</v>
      </c>
      <c r="H51" s="187" t="s">
        <v>39</v>
      </c>
      <c r="I51" s="101">
        <v>0</v>
      </c>
      <c r="J51" s="187">
        <v>0</v>
      </c>
      <c r="K51" s="101">
        <v>0</v>
      </c>
      <c r="L51" s="99">
        <v>0</v>
      </c>
      <c r="M51" s="99">
        <v>0</v>
      </c>
      <c r="N51" s="99">
        <v>0</v>
      </c>
      <c r="O51" s="99">
        <v>0</v>
      </c>
      <c r="P51" s="102">
        <v>0</v>
      </c>
    </row>
    <row r="52" spans="1:16" ht="16.5" thickTop="1" thickBot="1" x14ac:dyDescent="0.3">
      <c r="A52" s="134" t="s">
        <v>2455</v>
      </c>
      <c r="B52" s="135" t="s">
        <v>39</v>
      </c>
      <c r="C52" s="135" t="s">
        <v>39</v>
      </c>
      <c r="D52" s="135" t="s">
        <v>2457</v>
      </c>
      <c r="E52" s="132" t="s">
        <v>39</v>
      </c>
      <c r="F52" s="131" t="s">
        <v>39</v>
      </c>
      <c r="G52" s="131" t="s">
        <v>39</v>
      </c>
      <c r="H52" s="165" t="s">
        <v>39</v>
      </c>
      <c r="I52" s="143">
        <f>I8+I11+I13+I16+I18+I19+I27+I28+I48+I50+I51</f>
        <v>1</v>
      </c>
      <c r="J52" s="207">
        <f t="shared" ref="J52:P52" si="8">J8+J11+J13+J16+J18+J19+J27+J28+J48+J50+J51</f>
        <v>36</v>
      </c>
      <c r="K52" s="143">
        <f t="shared" si="8"/>
        <v>34</v>
      </c>
      <c r="L52" s="135">
        <f t="shared" si="8"/>
        <v>2</v>
      </c>
      <c r="M52" s="135">
        <f t="shared" si="8"/>
        <v>20</v>
      </c>
      <c r="N52" s="135">
        <f t="shared" si="8"/>
        <v>27</v>
      </c>
      <c r="O52" s="135">
        <f t="shared" si="8"/>
        <v>8</v>
      </c>
      <c r="P52" s="136">
        <f t="shared" si="8"/>
        <v>8</v>
      </c>
    </row>
    <row r="53" spans="1:16" ht="15.75" thickTop="1" x14ac:dyDescent="0.25"/>
  </sheetData>
  <autoFilter ref="A3:P52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 4.12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5"/>
  <sheetViews>
    <sheetView topLeftCell="E1" workbookViewId="0">
      <selection activeCell="I4" sqref="I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80" t="s">
        <v>2659</v>
      </c>
      <c r="B4" s="28" t="s">
        <v>2660</v>
      </c>
      <c r="C4" s="28">
        <v>2823</v>
      </c>
      <c r="D4" s="28" t="s">
        <v>2661</v>
      </c>
      <c r="E4" s="66" t="s">
        <v>2662</v>
      </c>
      <c r="F4" s="28" t="s">
        <v>2662</v>
      </c>
      <c r="G4" s="113" t="s">
        <v>2663</v>
      </c>
      <c r="H4" s="181" t="s">
        <v>2664</v>
      </c>
      <c r="I4" s="89"/>
      <c r="J4" s="153">
        <v>1</v>
      </c>
      <c r="K4" s="89">
        <v>1</v>
      </c>
      <c r="L4" s="28"/>
      <c r="M4" s="28"/>
      <c r="N4" s="28"/>
      <c r="O4" s="28"/>
      <c r="P4" s="29"/>
    </row>
    <row r="5" spans="1:16" ht="15" customHeight="1" x14ac:dyDescent="0.25">
      <c r="A5" s="182" t="s">
        <v>2659</v>
      </c>
      <c r="B5" s="30" t="s">
        <v>2660</v>
      </c>
      <c r="C5" s="30">
        <v>2837</v>
      </c>
      <c r="D5" s="30" t="s">
        <v>2661</v>
      </c>
      <c r="E5" s="67" t="s">
        <v>2662</v>
      </c>
      <c r="F5" s="30" t="s">
        <v>2662</v>
      </c>
      <c r="G5" s="105" t="s">
        <v>2665</v>
      </c>
      <c r="H5" s="183" t="s">
        <v>2666</v>
      </c>
      <c r="I5" s="90"/>
      <c r="J5" s="155">
        <v>1</v>
      </c>
      <c r="K5" s="90">
        <v>1</v>
      </c>
      <c r="L5" s="30"/>
      <c r="M5" s="30"/>
      <c r="N5" s="30"/>
      <c r="O5" s="30"/>
      <c r="P5" s="31"/>
    </row>
    <row r="6" spans="1:16" ht="15" customHeight="1" thickBot="1" x14ac:dyDescent="0.3">
      <c r="A6" s="184" t="s">
        <v>2659</v>
      </c>
      <c r="B6" s="32" t="s">
        <v>2660</v>
      </c>
      <c r="C6" s="32">
        <v>51874</v>
      </c>
      <c r="D6" s="32" t="s">
        <v>2661</v>
      </c>
      <c r="E6" s="68" t="s">
        <v>2662</v>
      </c>
      <c r="F6" s="32" t="s">
        <v>2667</v>
      </c>
      <c r="G6" s="109" t="s">
        <v>2668</v>
      </c>
      <c r="H6" s="185" t="s">
        <v>2669</v>
      </c>
      <c r="I6" s="91"/>
      <c r="J6" s="157">
        <v>1</v>
      </c>
      <c r="K6" s="91">
        <v>1</v>
      </c>
      <c r="L6" s="32"/>
      <c r="M6" s="32">
        <v>1</v>
      </c>
      <c r="N6" s="16">
        <v>1</v>
      </c>
      <c r="O6" s="32"/>
      <c r="P6" s="33"/>
    </row>
    <row r="7" spans="1:16" ht="15.75" thickBot="1" x14ac:dyDescent="0.3">
      <c r="A7" s="178" t="s">
        <v>2659</v>
      </c>
      <c r="B7" s="46" t="s">
        <v>2660</v>
      </c>
      <c r="C7" s="46" t="s">
        <v>39</v>
      </c>
      <c r="D7" s="46" t="s">
        <v>2661</v>
      </c>
      <c r="E7" s="65" t="s">
        <v>2662</v>
      </c>
      <c r="F7" s="46" t="s">
        <v>39</v>
      </c>
      <c r="G7" s="121" t="s">
        <v>39</v>
      </c>
      <c r="H7" s="179" t="s">
        <v>39</v>
      </c>
      <c r="I7" s="88">
        <f t="shared" ref="I7:P7" si="0">SUM(I4+I5+I6)</f>
        <v>0</v>
      </c>
      <c r="J7" s="179">
        <f t="shared" si="0"/>
        <v>3</v>
      </c>
      <c r="K7" s="88">
        <f t="shared" si="0"/>
        <v>3</v>
      </c>
      <c r="L7" s="46">
        <f t="shared" si="0"/>
        <v>0</v>
      </c>
      <c r="M7" s="46">
        <f t="shared" si="0"/>
        <v>1</v>
      </c>
      <c r="N7" s="46">
        <f t="shared" si="0"/>
        <v>1</v>
      </c>
      <c r="O7" s="46">
        <f t="shared" si="0"/>
        <v>0</v>
      </c>
      <c r="P7" s="47">
        <f t="shared" si="0"/>
        <v>0</v>
      </c>
    </row>
    <row r="8" spans="1:16" ht="15" customHeight="1" x14ac:dyDescent="0.25">
      <c r="A8" s="180" t="s">
        <v>2659</v>
      </c>
      <c r="B8" s="28" t="s">
        <v>2670</v>
      </c>
      <c r="C8" s="28">
        <v>3592</v>
      </c>
      <c r="D8" s="28" t="s">
        <v>2661</v>
      </c>
      <c r="E8" s="66" t="s">
        <v>2671</v>
      </c>
      <c r="F8" s="28" t="s">
        <v>2671</v>
      </c>
      <c r="G8" s="113" t="s">
        <v>2672</v>
      </c>
      <c r="H8" s="181" t="s">
        <v>2673</v>
      </c>
      <c r="I8" s="89"/>
      <c r="J8" s="153">
        <v>1</v>
      </c>
      <c r="K8" s="89">
        <v>1</v>
      </c>
      <c r="L8" s="28"/>
      <c r="M8" s="28"/>
      <c r="N8" s="12">
        <v>1</v>
      </c>
      <c r="O8" s="28"/>
      <c r="P8" s="29"/>
    </row>
    <row r="9" spans="1:16" ht="15" customHeight="1" x14ac:dyDescent="0.25">
      <c r="A9" s="182" t="s">
        <v>2659</v>
      </c>
      <c r="B9" s="30" t="s">
        <v>2670</v>
      </c>
      <c r="C9" s="30">
        <v>3592</v>
      </c>
      <c r="D9" s="30" t="s">
        <v>2661</v>
      </c>
      <c r="E9" s="67" t="s">
        <v>2671</v>
      </c>
      <c r="F9" s="30" t="s">
        <v>2671</v>
      </c>
      <c r="G9" s="105" t="s">
        <v>2674</v>
      </c>
      <c r="H9" s="183" t="s">
        <v>2675</v>
      </c>
      <c r="I9" s="90"/>
      <c r="J9" s="155">
        <v>1</v>
      </c>
      <c r="K9" s="90">
        <v>1</v>
      </c>
      <c r="L9" s="30"/>
      <c r="M9" s="30"/>
      <c r="N9" s="14">
        <v>1</v>
      </c>
      <c r="O9" s="30"/>
      <c r="P9" s="31"/>
    </row>
    <row r="10" spans="1:16" ht="15" customHeight="1" x14ac:dyDescent="0.25">
      <c r="A10" s="182" t="s">
        <v>2659</v>
      </c>
      <c r="B10" s="30" t="s">
        <v>2670</v>
      </c>
      <c r="C10" s="30">
        <v>3592</v>
      </c>
      <c r="D10" s="30" t="s">
        <v>2661</v>
      </c>
      <c r="E10" s="67" t="s">
        <v>2671</v>
      </c>
      <c r="F10" s="30" t="s">
        <v>2671</v>
      </c>
      <c r="G10" s="105" t="s">
        <v>2676</v>
      </c>
      <c r="H10" s="183" t="s">
        <v>2677</v>
      </c>
      <c r="I10" s="90"/>
      <c r="J10" s="155">
        <v>1</v>
      </c>
      <c r="K10" s="90">
        <v>1</v>
      </c>
      <c r="L10" s="30"/>
      <c r="M10" s="30"/>
      <c r="N10" s="14">
        <v>1</v>
      </c>
      <c r="O10" s="30"/>
      <c r="P10" s="31"/>
    </row>
    <row r="11" spans="1:16" ht="15" customHeight="1" thickBot="1" x14ac:dyDescent="0.3">
      <c r="A11" s="184" t="s">
        <v>2659</v>
      </c>
      <c r="B11" s="32" t="s">
        <v>2670</v>
      </c>
      <c r="C11" s="32">
        <v>47812</v>
      </c>
      <c r="D11" s="32" t="s">
        <v>2661</v>
      </c>
      <c r="E11" s="68" t="s">
        <v>2671</v>
      </c>
      <c r="F11" s="32" t="s">
        <v>2678</v>
      </c>
      <c r="G11" s="109" t="s">
        <v>2679</v>
      </c>
      <c r="H11" s="185" t="s">
        <v>2680</v>
      </c>
      <c r="I11" s="91">
        <v>1</v>
      </c>
      <c r="J11" s="185"/>
      <c r="K11" s="91"/>
      <c r="L11" s="32"/>
      <c r="M11" s="32"/>
      <c r="N11" s="32"/>
      <c r="O11" s="32"/>
      <c r="P11" s="33"/>
    </row>
    <row r="12" spans="1:16" ht="15.75" thickBot="1" x14ac:dyDescent="0.3">
      <c r="A12" s="178" t="s">
        <v>2659</v>
      </c>
      <c r="B12" s="46" t="s">
        <v>2670</v>
      </c>
      <c r="C12" s="46" t="s">
        <v>39</v>
      </c>
      <c r="D12" s="46" t="s">
        <v>2661</v>
      </c>
      <c r="E12" s="65" t="s">
        <v>2671</v>
      </c>
      <c r="F12" s="46" t="s">
        <v>39</v>
      </c>
      <c r="G12" s="121" t="s">
        <v>39</v>
      </c>
      <c r="H12" s="179" t="s">
        <v>39</v>
      </c>
      <c r="I12" s="88">
        <f t="shared" ref="I12:P12" si="1">SUM(I8:I11)</f>
        <v>1</v>
      </c>
      <c r="J12" s="179">
        <f t="shared" si="1"/>
        <v>3</v>
      </c>
      <c r="K12" s="88">
        <f t="shared" si="1"/>
        <v>3</v>
      </c>
      <c r="L12" s="46">
        <f t="shared" si="1"/>
        <v>0</v>
      </c>
      <c r="M12" s="46">
        <f t="shared" si="1"/>
        <v>0</v>
      </c>
      <c r="N12" s="46">
        <f t="shared" si="1"/>
        <v>3</v>
      </c>
      <c r="O12" s="46">
        <f t="shared" si="1"/>
        <v>0</v>
      </c>
      <c r="P12" s="47">
        <f t="shared" si="1"/>
        <v>0</v>
      </c>
    </row>
    <row r="13" spans="1:16" ht="15" customHeight="1" x14ac:dyDescent="0.25">
      <c r="A13" s="180" t="s">
        <v>2659</v>
      </c>
      <c r="B13" s="28" t="s">
        <v>2681</v>
      </c>
      <c r="C13" s="28">
        <v>6207</v>
      </c>
      <c r="D13" s="28" t="s">
        <v>2661</v>
      </c>
      <c r="E13" s="66" t="s">
        <v>2682</v>
      </c>
      <c r="F13" s="28" t="s">
        <v>2682</v>
      </c>
      <c r="G13" s="113" t="s">
        <v>2683</v>
      </c>
      <c r="H13" s="181" t="s">
        <v>2684</v>
      </c>
      <c r="I13" s="89"/>
      <c r="J13" s="153">
        <v>1</v>
      </c>
      <c r="K13" s="89">
        <v>1</v>
      </c>
      <c r="L13" s="28"/>
      <c r="M13" s="28">
        <v>1</v>
      </c>
      <c r="N13" s="12">
        <v>1</v>
      </c>
      <c r="O13" s="28"/>
      <c r="P13" s="29"/>
    </row>
    <row r="14" spans="1:16" ht="15" customHeight="1" x14ac:dyDescent="0.25">
      <c r="A14" s="182" t="s">
        <v>2659</v>
      </c>
      <c r="B14" s="30" t="s">
        <v>2681</v>
      </c>
      <c r="C14" s="30">
        <v>6207</v>
      </c>
      <c r="D14" s="30" t="s">
        <v>2661</v>
      </c>
      <c r="E14" s="67" t="s">
        <v>2682</v>
      </c>
      <c r="F14" s="30" t="s">
        <v>2682</v>
      </c>
      <c r="G14" s="105" t="s">
        <v>2685</v>
      </c>
      <c r="H14" s="183" t="s">
        <v>2686</v>
      </c>
      <c r="I14" s="90"/>
      <c r="J14" s="155">
        <v>1</v>
      </c>
      <c r="K14" s="90">
        <v>1</v>
      </c>
      <c r="L14" s="30"/>
      <c r="M14" s="30">
        <v>1</v>
      </c>
      <c r="N14" s="14">
        <v>1</v>
      </c>
      <c r="O14" s="30"/>
      <c r="P14" s="31"/>
    </row>
    <row r="15" spans="1:16" ht="15" customHeight="1" x14ac:dyDescent="0.25">
      <c r="A15" s="182" t="s">
        <v>2659</v>
      </c>
      <c r="B15" s="30" t="s">
        <v>2681</v>
      </c>
      <c r="C15" s="30">
        <v>7586</v>
      </c>
      <c r="D15" s="30" t="s">
        <v>2661</v>
      </c>
      <c r="E15" s="67" t="s">
        <v>2682</v>
      </c>
      <c r="F15" s="30" t="s">
        <v>2687</v>
      </c>
      <c r="G15" s="105" t="s">
        <v>2688</v>
      </c>
      <c r="H15" s="183" t="s">
        <v>2689</v>
      </c>
      <c r="I15" s="90"/>
      <c r="J15" s="155">
        <v>1</v>
      </c>
      <c r="K15" s="90">
        <v>1</v>
      </c>
      <c r="L15" s="30"/>
      <c r="M15" s="30"/>
      <c r="N15" s="30"/>
      <c r="O15" s="30"/>
      <c r="P15" s="31"/>
    </row>
    <row r="16" spans="1:16" ht="15" customHeight="1" x14ac:dyDescent="0.25">
      <c r="A16" s="182" t="s">
        <v>2659</v>
      </c>
      <c r="B16" s="30" t="s">
        <v>2681</v>
      </c>
      <c r="C16" s="30">
        <v>32888</v>
      </c>
      <c r="D16" s="30" t="s">
        <v>2661</v>
      </c>
      <c r="E16" s="67" t="s">
        <v>2682</v>
      </c>
      <c r="F16" s="30" t="s">
        <v>2690</v>
      </c>
      <c r="G16" s="105" t="s">
        <v>2691</v>
      </c>
      <c r="H16" s="183" t="s">
        <v>2692</v>
      </c>
      <c r="I16" s="90"/>
      <c r="J16" s="155">
        <v>1</v>
      </c>
      <c r="K16" s="90">
        <v>1</v>
      </c>
      <c r="L16" s="30"/>
      <c r="M16" s="30"/>
      <c r="N16" s="14">
        <v>1</v>
      </c>
      <c r="O16" s="30"/>
      <c r="P16" s="31"/>
    </row>
    <row r="17" spans="1:16" ht="15" customHeight="1" x14ac:dyDescent="0.25">
      <c r="A17" s="182" t="s">
        <v>2659</v>
      </c>
      <c r="B17" s="30" t="s">
        <v>2681</v>
      </c>
      <c r="C17" s="30">
        <v>37705</v>
      </c>
      <c r="D17" s="30" t="s">
        <v>2661</v>
      </c>
      <c r="E17" s="67" t="s">
        <v>2682</v>
      </c>
      <c r="F17" s="30" t="s">
        <v>2693</v>
      </c>
      <c r="G17" s="105" t="s">
        <v>2694</v>
      </c>
      <c r="H17" s="183" t="s">
        <v>2695</v>
      </c>
      <c r="I17" s="90">
        <v>1</v>
      </c>
      <c r="J17" s="183"/>
      <c r="K17" s="90"/>
      <c r="L17" s="30"/>
      <c r="M17" s="30"/>
      <c r="N17" s="30"/>
      <c r="O17" s="30"/>
      <c r="P17" s="31"/>
    </row>
    <row r="18" spans="1:16" ht="15" customHeight="1" thickBot="1" x14ac:dyDescent="0.3">
      <c r="A18" s="184" t="s">
        <v>2659</v>
      </c>
      <c r="B18" s="32" t="s">
        <v>2681</v>
      </c>
      <c r="C18" s="32">
        <v>37705</v>
      </c>
      <c r="D18" s="32" t="s">
        <v>2661</v>
      </c>
      <c r="E18" s="68" t="s">
        <v>2682</v>
      </c>
      <c r="F18" s="32" t="s">
        <v>2693</v>
      </c>
      <c r="G18" s="109" t="s">
        <v>2696</v>
      </c>
      <c r="H18" s="185" t="s">
        <v>2697</v>
      </c>
      <c r="I18" s="91">
        <v>1</v>
      </c>
      <c r="J18" s="185"/>
      <c r="K18" s="91"/>
      <c r="L18" s="32"/>
      <c r="M18" s="32"/>
      <c r="N18" s="32"/>
      <c r="O18" s="32"/>
      <c r="P18" s="33"/>
    </row>
    <row r="19" spans="1:16" ht="15.75" thickBot="1" x14ac:dyDescent="0.3">
      <c r="A19" s="178" t="s">
        <v>2659</v>
      </c>
      <c r="B19" s="46" t="s">
        <v>2681</v>
      </c>
      <c r="C19" s="46" t="s">
        <v>39</v>
      </c>
      <c r="D19" s="46" t="s">
        <v>2661</v>
      </c>
      <c r="E19" s="65" t="s">
        <v>2682</v>
      </c>
      <c r="F19" s="46" t="s">
        <v>39</v>
      </c>
      <c r="G19" s="121" t="s">
        <v>39</v>
      </c>
      <c r="H19" s="179" t="s">
        <v>39</v>
      </c>
      <c r="I19" s="88">
        <f t="shared" ref="I19:P19" si="2">SUM(I13:I18)</f>
        <v>2</v>
      </c>
      <c r="J19" s="179">
        <f t="shared" si="2"/>
        <v>4</v>
      </c>
      <c r="K19" s="88">
        <f t="shared" si="2"/>
        <v>4</v>
      </c>
      <c r="L19" s="46">
        <f t="shared" si="2"/>
        <v>0</v>
      </c>
      <c r="M19" s="46">
        <f t="shared" si="2"/>
        <v>2</v>
      </c>
      <c r="N19" s="46">
        <f t="shared" si="2"/>
        <v>3</v>
      </c>
      <c r="O19" s="46">
        <f t="shared" si="2"/>
        <v>0</v>
      </c>
      <c r="P19" s="47">
        <f t="shared" si="2"/>
        <v>0</v>
      </c>
    </row>
    <row r="20" spans="1:16" ht="15" customHeight="1" x14ac:dyDescent="0.25">
      <c r="A20" s="180" t="s">
        <v>2659</v>
      </c>
      <c r="B20" s="28" t="s">
        <v>2698</v>
      </c>
      <c r="C20" s="28">
        <v>10450</v>
      </c>
      <c r="D20" s="28" t="s">
        <v>2661</v>
      </c>
      <c r="E20" s="66" t="s">
        <v>2699</v>
      </c>
      <c r="F20" s="28" t="s">
        <v>2699</v>
      </c>
      <c r="G20" s="113" t="s">
        <v>2700</v>
      </c>
      <c r="H20" s="181" t="s">
        <v>2701</v>
      </c>
      <c r="I20" s="89"/>
      <c r="J20" s="153">
        <v>1</v>
      </c>
      <c r="K20" s="89">
        <v>1</v>
      </c>
      <c r="L20" s="28"/>
      <c r="M20" s="28"/>
      <c r="N20" s="28"/>
      <c r="O20" s="28"/>
      <c r="P20" s="29"/>
    </row>
    <row r="21" spans="1:16" ht="15" customHeight="1" x14ac:dyDescent="0.25">
      <c r="A21" s="182" t="s">
        <v>2659</v>
      </c>
      <c r="B21" s="30" t="s">
        <v>2698</v>
      </c>
      <c r="C21" s="30">
        <v>10450</v>
      </c>
      <c r="D21" s="30" t="s">
        <v>2661</v>
      </c>
      <c r="E21" s="67" t="s">
        <v>2699</v>
      </c>
      <c r="F21" s="30" t="s">
        <v>2699</v>
      </c>
      <c r="G21" s="105" t="s">
        <v>2702</v>
      </c>
      <c r="H21" s="183" t="s">
        <v>2703</v>
      </c>
      <c r="I21" s="90"/>
      <c r="J21" s="155">
        <v>1</v>
      </c>
      <c r="K21" s="90">
        <v>1</v>
      </c>
      <c r="L21" s="30"/>
      <c r="M21" s="30">
        <v>1</v>
      </c>
      <c r="N21" s="30"/>
      <c r="O21" s="30"/>
      <c r="P21" s="31"/>
    </row>
    <row r="22" spans="1:16" ht="15" customHeight="1" x14ac:dyDescent="0.25">
      <c r="A22" s="182" t="s">
        <v>2659</v>
      </c>
      <c r="B22" s="30" t="s">
        <v>2698</v>
      </c>
      <c r="C22" s="30">
        <v>10450</v>
      </c>
      <c r="D22" s="30" t="s">
        <v>2661</v>
      </c>
      <c r="E22" s="67" t="s">
        <v>2699</v>
      </c>
      <c r="F22" s="30" t="s">
        <v>2699</v>
      </c>
      <c r="G22" s="105" t="s">
        <v>2704</v>
      </c>
      <c r="H22" s="183" t="s">
        <v>2705</v>
      </c>
      <c r="I22" s="90"/>
      <c r="J22" s="155">
        <v>1</v>
      </c>
      <c r="K22" s="90">
        <v>1</v>
      </c>
      <c r="L22" s="30"/>
      <c r="M22" s="30">
        <v>1</v>
      </c>
      <c r="N22" s="14">
        <v>1</v>
      </c>
      <c r="O22" s="30"/>
      <c r="P22" s="31"/>
    </row>
    <row r="23" spans="1:16" ht="15" customHeight="1" x14ac:dyDescent="0.25">
      <c r="A23" s="182" t="s">
        <v>2659</v>
      </c>
      <c r="B23" s="30" t="s">
        <v>2698</v>
      </c>
      <c r="C23" s="30">
        <v>10450</v>
      </c>
      <c r="D23" s="30" t="s">
        <v>2661</v>
      </c>
      <c r="E23" s="67" t="s">
        <v>2699</v>
      </c>
      <c r="F23" s="30" t="s">
        <v>2699</v>
      </c>
      <c r="G23" s="105" t="s">
        <v>2706</v>
      </c>
      <c r="H23" s="183" t="s">
        <v>2707</v>
      </c>
      <c r="I23" s="90"/>
      <c r="J23" s="155">
        <v>1</v>
      </c>
      <c r="K23" s="90">
        <v>1</v>
      </c>
      <c r="L23" s="30"/>
      <c r="M23" s="30"/>
      <c r="N23" s="14">
        <v>1</v>
      </c>
      <c r="O23" s="30"/>
      <c r="P23" s="31"/>
    </row>
    <row r="24" spans="1:16" ht="15" customHeight="1" x14ac:dyDescent="0.25">
      <c r="A24" s="182" t="s">
        <v>2659</v>
      </c>
      <c r="B24" s="30" t="s">
        <v>2698</v>
      </c>
      <c r="C24" s="30">
        <v>10450</v>
      </c>
      <c r="D24" s="30" t="s">
        <v>2661</v>
      </c>
      <c r="E24" s="67" t="s">
        <v>2699</v>
      </c>
      <c r="F24" s="30" t="s">
        <v>2699</v>
      </c>
      <c r="G24" s="105" t="s">
        <v>2708</v>
      </c>
      <c r="H24" s="183" t="s">
        <v>2709</v>
      </c>
      <c r="I24" s="90"/>
      <c r="J24" s="155">
        <v>1</v>
      </c>
      <c r="K24" s="90">
        <v>1</v>
      </c>
      <c r="L24" s="30"/>
      <c r="M24" s="30"/>
      <c r="N24" s="14">
        <v>1</v>
      </c>
      <c r="O24" s="30"/>
      <c r="P24" s="31"/>
    </row>
    <row r="25" spans="1:16" ht="15" customHeight="1" x14ac:dyDescent="0.25">
      <c r="A25" s="182" t="s">
        <v>2659</v>
      </c>
      <c r="B25" s="30" t="s">
        <v>2698</v>
      </c>
      <c r="C25" s="30">
        <v>10450</v>
      </c>
      <c r="D25" s="30" t="s">
        <v>2661</v>
      </c>
      <c r="E25" s="67" t="s">
        <v>2699</v>
      </c>
      <c r="F25" s="30" t="s">
        <v>2699</v>
      </c>
      <c r="G25" s="105" t="s">
        <v>2710</v>
      </c>
      <c r="H25" s="183" t="s">
        <v>2711</v>
      </c>
      <c r="I25" s="90"/>
      <c r="J25" s="155">
        <v>1</v>
      </c>
      <c r="K25" s="90">
        <v>1</v>
      </c>
      <c r="L25" s="30"/>
      <c r="M25" s="30"/>
      <c r="N25" s="14">
        <v>1</v>
      </c>
      <c r="O25" s="30"/>
      <c r="P25" s="31"/>
    </row>
    <row r="26" spans="1:16" ht="15" customHeight="1" x14ac:dyDescent="0.25">
      <c r="A26" s="182" t="s">
        <v>2659</v>
      </c>
      <c r="B26" s="30" t="s">
        <v>2698</v>
      </c>
      <c r="C26" s="30">
        <v>10450</v>
      </c>
      <c r="D26" s="30" t="s">
        <v>2661</v>
      </c>
      <c r="E26" s="67" t="s">
        <v>2699</v>
      </c>
      <c r="F26" s="30" t="s">
        <v>2699</v>
      </c>
      <c r="G26" s="105" t="s">
        <v>2712</v>
      </c>
      <c r="H26" s="183" t="s">
        <v>2713</v>
      </c>
      <c r="I26" s="90"/>
      <c r="J26" s="155">
        <v>1</v>
      </c>
      <c r="K26" s="90">
        <v>1</v>
      </c>
      <c r="L26" s="30"/>
      <c r="M26" s="30"/>
      <c r="N26" s="14">
        <v>1</v>
      </c>
      <c r="O26" s="30"/>
      <c r="P26" s="31"/>
    </row>
    <row r="27" spans="1:16" ht="15" customHeight="1" x14ac:dyDescent="0.25">
      <c r="A27" s="182" t="s">
        <v>2659</v>
      </c>
      <c r="B27" s="30" t="s">
        <v>2698</v>
      </c>
      <c r="C27" s="30">
        <v>10450</v>
      </c>
      <c r="D27" s="30" t="s">
        <v>2661</v>
      </c>
      <c r="E27" s="67" t="s">
        <v>2699</v>
      </c>
      <c r="F27" s="30" t="s">
        <v>2699</v>
      </c>
      <c r="G27" s="105" t="s">
        <v>2714</v>
      </c>
      <c r="H27" s="183" t="s">
        <v>2715</v>
      </c>
      <c r="I27" s="90"/>
      <c r="J27" s="155">
        <v>1</v>
      </c>
      <c r="K27" s="90">
        <v>1</v>
      </c>
      <c r="L27" s="30"/>
      <c r="M27" s="30">
        <v>1</v>
      </c>
      <c r="N27" s="30"/>
      <c r="O27" s="30"/>
      <c r="P27" s="31"/>
    </row>
    <row r="28" spans="1:16" ht="15" customHeight="1" x14ac:dyDescent="0.25">
      <c r="A28" s="182" t="s">
        <v>2659</v>
      </c>
      <c r="B28" s="30" t="s">
        <v>2698</v>
      </c>
      <c r="C28" s="30">
        <v>10450</v>
      </c>
      <c r="D28" s="30" t="s">
        <v>2661</v>
      </c>
      <c r="E28" s="67" t="s">
        <v>2699</v>
      </c>
      <c r="F28" s="30" t="s">
        <v>2699</v>
      </c>
      <c r="G28" s="105" t="s">
        <v>2716</v>
      </c>
      <c r="H28" s="183" t="s">
        <v>2717</v>
      </c>
      <c r="I28" s="90"/>
      <c r="J28" s="155">
        <v>1</v>
      </c>
      <c r="K28" s="90">
        <v>1</v>
      </c>
      <c r="L28" s="30"/>
      <c r="M28" s="30"/>
      <c r="N28" s="14">
        <v>1</v>
      </c>
      <c r="O28" s="30"/>
      <c r="P28" s="31"/>
    </row>
    <row r="29" spans="1:16" ht="15" customHeight="1" x14ac:dyDescent="0.25">
      <c r="A29" s="182" t="s">
        <v>2659</v>
      </c>
      <c r="B29" s="30" t="s">
        <v>2698</v>
      </c>
      <c r="C29" s="30">
        <v>10450</v>
      </c>
      <c r="D29" s="30" t="s">
        <v>2661</v>
      </c>
      <c r="E29" s="67" t="s">
        <v>2699</v>
      </c>
      <c r="F29" s="30" t="s">
        <v>2699</v>
      </c>
      <c r="G29" s="105" t="s">
        <v>2718</v>
      </c>
      <c r="H29" s="183" t="s">
        <v>2719</v>
      </c>
      <c r="I29" s="90"/>
      <c r="J29" s="155">
        <v>1</v>
      </c>
      <c r="K29" s="90">
        <v>1</v>
      </c>
      <c r="L29" s="30"/>
      <c r="M29" s="30">
        <v>1</v>
      </c>
      <c r="N29" s="14">
        <v>1</v>
      </c>
      <c r="O29" s="30"/>
      <c r="P29" s="31"/>
    </row>
    <row r="30" spans="1:16" ht="15" customHeight="1" x14ac:dyDescent="0.25">
      <c r="A30" s="182" t="s">
        <v>2659</v>
      </c>
      <c r="B30" s="30" t="s">
        <v>2698</v>
      </c>
      <c r="C30" s="30">
        <v>10450</v>
      </c>
      <c r="D30" s="30" t="s">
        <v>2661</v>
      </c>
      <c r="E30" s="67" t="s">
        <v>2699</v>
      </c>
      <c r="F30" s="30" t="s">
        <v>2699</v>
      </c>
      <c r="G30" s="105" t="s">
        <v>2720</v>
      </c>
      <c r="H30" s="183" t="s">
        <v>2721</v>
      </c>
      <c r="I30" s="90"/>
      <c r="J30" s="155">
        <v>1</v>
      </c>
      <c r="K30" s="90">
        <v>1</v>
      </c>
      <c r="L30" s="30"/>
      <c r="M30" s="30"/>
      <c r="N30" s="14">
        <v>1</v>
      </c>
      <c r="O30" s="30"/>
      <c r="P30" s="31"/>
    </row>
    <row r="31" spans="1:16" ht="15" customHeight="1" x14ac:dyDescent="0.25">
      <c r="A31" s="182" t="s">
        <v>2659</v>
      </c>
      <c r="B31" s="30" t="s">
        <v>2698</v>
      </c>
      <c r="C31" s="30">
        <v>10450</v>
      </c>
      <c r="D31" s="30" t="s">
        <v>2661</v>
      </c>
      <c r="E31" s="67" t="s">
        <v>2699</v>
      </c>
      <c r="F31" s="30" t="s">
        <v>2699</v>
      </c>
      <c r="G31" s="105" t="s">
        <v>2722</v>
      </c>
      <c r="H31" s="183" t="s">
        <v>2723</v>
      </c>
      <c r="I31" s="90"/>
      <c r="J31" s="155">
        <v>1</v>
      </c>
      <c r="K31" s="90">
        <v>1</v>
      </c>
      <c r="L31" s="30"/>
      <c r="M31" s="30">
        <v>1</v>
      </c>
      <c r="N31" s="14">
        <v>1</v>
      </c>
      <c r="O31" s="30"/>
      <c r="P31" s="31"/>
    </row>
    <row r="32" spans="1:16" ht="15" customHeight="1" x14ac:dyDescent="0.25">
      <c r="A32" s="182" t="s">
        <v>2659</v>
      </c>
      <c r="B32" s="30" t="s">
        <v>2698</v>
      </c>
      <c r="C32" s="30">
        <v>10450</v>
      </c>
      <c r="D32" s="30" t="s">
        <v>2661</v>
      </c>
      <c r="E32" s="67" t="s">
        <v>2699</v>
      </c>
      <c r="F32" s="30" t="s">
        <v>2699</v>
      </c>
      <c r="G32" s="105" t="s">
        <v>890</v>
      </c>
      <c r="H32" s="183" t="s">
        <v>2724</v>
      </c>
      <c r="I32" s="90"/>
      <c r="J32" s="155">
        <v>1</v>
      </c>
      <c r="K32" s="90">
        <v>1</v>
      </c>
      <c r="L32" s="30"/>
      <c r="M32" s="30"/>
      <c r="N32" s="14">
        <v>1</v>
      </c>
      <c r="O32" s="30"/>
      <c r="P32" s="31"/>
    </row>
    <row r="33" spans="1:16" ht="15" customHeight="1" x14ac:dyDescent="0.25">
      <c r="A33" s="182" t="s">
        <v>2659</v>
      </c>
      <c r="B33" s="30" t="s">
        <v>2698</v>
      </c>
      <c r="C33" s="30">
        <v>10450</v>
      </c>
      <c r="D33" s="30" t="s">
        <v>2661</v>
      </c>
      <c r="E33" s="67" t="s">
        <v>2699</v>
      </c>
      <c r="F33" s="30" t="s">
        <v>2699</v>
      </c>
      <c r="G33" s="105" t="s">
        <v>2725</v>
      </c>
      <c r="H33" s="183" t="s">
        <v>2726</v>
      </c>
      <c r="I33" s="90"/>
      <c r="J33" s="155">
        <v>1</v>
      </c>
      <c r="K33" s="90">
        <v>1</v>
      </c>
      <c r="L33" s="30"/>
      <c r="M33" s="30"/>
      <c r="N33" s="14">
        <v>1</v>
      </c>
      <c r="O33" s="30"/>
      <c r="P33" s="31"/>
    </row>
    <row r="34" spans="1:16" ht="15" customHeight="1" x14ac:dyDescent="0.25">
      <c r="A34" s="182" t="s">
        <v>2659</v>
      </c>
      <c r="B34" s="30" t="s">
        <v>2698</v>
      </c>
      <c r="C34" s="30">
        <v>23234</v>
      </c>
      <c r="D34" s="30" t="s">
        <v>2661</v>
      </c>
      <c r="E34" s="67" t="s">
        <v>2699</v>
      </c>
      <c r="F34" s="30" t="s">
        <v>2727</v>
      </c>
      <c r="G34" s="105" t="s">
        <v>2728</v>
      </c>
      <c r="H34" s="183" t="s">
        <v>2729</v>
      </c>
      <c r="I34" s="90"/>
      <c r="J34" s="155">
        <v>1</v>
      </c>
      <c r="K34" s="90">
        <v>1</v>
      </c>
      <c r="L34" s="30"/>
      <c r="M34" s="30"/>
      <c r="N34" s="30"/>
      <c r="O34" s="30"/>
      <c r="P34" s="31"/>
    </row>
    <row r="35" spans="1:16" ht="15" customHeight="1" thickBot="1" x14ac:dyDescent="0.3">
      <c r="A35" s="184" t="s">
        <v>2659</v>
      </c>
      <c r="B35" s="32" t="s">
        <v>2698</v>
      </c>
      <c r="C35" s="32">
        <v>23234</v>
      </c>
      <c r="D35" s="32" t="s">
        <v>2661</v>
      </c>
      <c r="E35" s="68" t="s">
        <v>2699</v>
      </c>
      <c r="F35" s="32" t="s">
        <v>2727</v>
      </c>
      <c r="G35" s="109" t="s">
        <v>2730</v>
      </c>
      <c r="H35" s="185" t="s">
        <v>2731</v>
      </c>
      <c r="I35" s="91"/>
      <c r="J35" s="157">
        <v>1</v>
      </c>
      <c r="K35" s="91">
        <v>1</v>
      </c>
      <c r="L35" s="32"/>
      <c r="M35" s="32"/>
      <c r="N35" s="32"/>
      <c r="O35" s="32"/>
      <c r="P35" s="33"/>
    </row>
    <row r="36" spans="1:16" ht="15.75" thickBot="1" x14ac:dyDescent="0.3">
      <c r="A36" s="178" t="s">
        <v>2659</v>
      </c>
      <c r="B36" s="46" t="s">
        <v>2698</v>
      </c>
      <c r="C36" s="46" t="s">
        <v>39</v>
      </c>
      <c r="D36" s="46" t="s">
        <v>2661</v>
      </c>
      <c r="E36" s="65" t="s">
        <v>2699</v>
      </c>
      <c r="F36" s="46" t="s">
        <v>39</v>
      </c>
      <c r="G36" s="121" t="s">
        <v>39</v>
      </c>
      <c r="H36" s="179" t="s">
        <v>39</v>
      </c>
      <c r="I36" s="88">
        <f t="shared" ref="I36:P36" si="3">SUM(I20:I35)</f>
        <v>0</v>
      </c>
      <c r="J36" s="179">
        <f t="shared" si="3"/>
        <v>16</v>
      </c>
      <c r="K36" s="88">
        <f t="shared" si="3"/>
        <v>16</v>
      </c>
      <c r="L36" s="46">
        <f t="shared" si="3"/>
        <v>0</v>
      </c>
      <c r="M36" s="46">
        <f t="shared" si="3"/>
        <v>5</v>
      </c>
      <c r="N36" s="46">
        <f t="shared" si="3"/>
        <v>11</v>
      </c>
      <c r="O36" s="46">
        <f t="shared" si="3"/>
        <v>0</v>
      </c>
      <c r="P36" s="47">
        <f t="shared" si="3"/>
        <v>0</v>
      </c>
    </row>
    <row r="37" spans="1:16" ht="15" customHeight="1" x14ac:dyDescent="0.25">
      <c r="A37" s="180" t="s">
        <v>2659</v>
      </c>
      <c r="B37" s="28" t="s">
        <v>2737</v>
      </c>
      <c r="C37" s="28">
        <v>35571</v>
      </c>
      <c r="D37" s="28" t="s">
        <v>2661</v>
      </c>
      <c r="E37" s="66" t="s">
        <v>2738</v>
      </c>
      <c r="F37" s="28" t="s">
        <v>2739</v>
      </c>
      <c r="G37" s="113" t="s">
        <v>2740</v>
      </c>
      <c r="H37" s="181" t="s">
        <v>2741</v>
      </c>
      <c r="I37" s="89"/>
      <c r="J37" s="153">
        <v>1</v>
      </c>
      <c r="K37" s="89">
        <v>1</v>
      </c>
      <c r="L37" s="28"/>
      <c r="M37" s="28"/>
      <c r="N37" s="28"/>
      <c r="O37" s="28"/>
      <c r="P37" s="29"/>
    </row>
    <row r="38" spans="1:16" ht="15" customHeight="1" x14ac:dyDescent="0.25">
      <c r="A38" s="182" t="s">
        <v>2659</v>
      </c>
      <c r="B38" s="30" t="s">
        <v>2737</v>
      </c>
      <c r="C38" s="30">
        <v>35571</v>
      </c>
      <c r="D38" s="30" t="s">
        <v>2661</v>
      </c>
      <c r="E38" s="67" t="s">
        <v>2738</v>
      </c>
      <c r="F38" s="30" t="s">
        <v>2739</v>
      </c>
      <c r="G38" s="105" t="s">
        <v>2742</v>
      </c>
      <c r="H38" s="183" t="s">
        <v>2743</v>
      </c>
      <c r="I38" s="90"/>
      <c r="J38" s="183">
        <v>1</v>
      </c>
      <c r="K38" s="90"/>
      <c r="L38" s="30"/>
      <c r="M38" s="30"/>
      <c r="N38" s="14">
        <v>1</v>
      </c>
      <c r="O38" s="30" t="s">
        <v>1379</v>
      </c>
      <c r="P38" s="31"/>
    </row>
    <row r="39" spans="1:16" ht="15" customHeight="1" thickBot="1" x14ac:dyDescent="0.3">
      <c r="A39" s="184" t="s">
        <v>2659</v>
      </c>
      <c r="B39" s="32" t="s">
        <v>2737</v>
      </c>
      <c r="C39" s="32">
        <v>43369</v>
      </c>
      <c r="D39" s="32" t="s">
        <v>2661</v>
      </c>
      <c r="E39" s="68" t="s">
        <v>2738</v>
      </c>
      <c r="F39" s="32" t="s">
        <v>2738</v>
      </c>
      <c r="G39" s="109" t="s">
        <v>2744</v>
      </c>
      <c r="H39" s="185" t="s">
        <v>2745</v>
      </c>
      <c r="I39" s="91">
        <v>1</v>
      </c>
      <c r="J39" s="185"/>
      <c r="K39" s="91"/>
      <c r="L39" s="32"/>
      <c r="M39" s="32"/>
      <c r="N39" s="32"/>
      <c r="O39" s="32"/>
      <c r="P39" s="33"/>
    </row>
    <row r="40" spans="1:16" ht="15.75" thickBot="1" x14ac:dyDescent="0.3">
      <c r="A40" s="178" t="s">
        <v>2659</v>
      </c>
      <c r="B40" s="46" t="s">
        <v>2737</v>
      </c>
      <c r="C40" s="46" t="s">
        <v>39</v>
      </c>
      <c r="D40" s="46" t="s">
        <v>2661</v>
      </c>
      <c r="E40" s="65" t="s">
        <v>2738</v>
      </c>
      <c r="F40" s="46" t="s">
        <v>39</v>
      </c>
      <c r="G40" s="121" t="s">
        <v>39</v>
      </c>
      <c r="H40" s="179" t="s">
        <v>39</v>
      </c>
      <c r="I40" s="88">
        <f t="shared" ref="I40:P40" si="4">SUM(I37:I39)</f>
        <v>1</v>
      </c>
      <c r="J40" s="179">
        <f t="shared" si="4"/>
        <v>2</v>
      </c>
      <c r="K40" s="88">
        <f t="shared" si="4"/>
        <v>1</v>
      </c>
      <c r="L40" s="46">
        <f t="shared" si="4"/>
        <v>0</v>
      </c>
      <c r="M40" s="46">
        <f t="shared" si="4"/>
        <v>0</v>
      </c>
      <c r="N40" s="46">
        <f t="shared" si="4"/>
        <v>1</v>
      </c>
      <c r="O40" s="46">
        <f t="shared" si="4"/>
        <v>0</v>
      </c>
      <c r="P40" s="47">
        <f t="shared" si="4"/>
        <v>0</v>
      </c>
    </row>
    <row r="41" spans="1:16" ht="15" customHeight="1" x14ac:dyDescent="0.25">
      <c r="A41" s="180" t="s">
        <v>2659</v>
      </c>
      <c r="B41" s="28" t="s">
        <v>2746</v>
      </c>
      <c r="C41" s="28">
        <v>6149</v>
      </c>
      <c r="D41" s="28" t="s">
        <v>2661</v>
      </c>
      <c r="E41" s="66" t="s">
        <v>2661</v>
      </c>
      <c r="F41" s="28" t="s">
        <v>2747</v>
      </c>
      <c r="G41" s="113" t="s">
        <v>2748</v>
      </c>
      <c r="H41" s="181" t="s">
        <v>2749</v>
      </c>
      <c r="I41" s="89"/>
      <c r="J41" s="153">
        <v>1</v>
      </c>
      <c r="K41" s="89">
        <v>1</v>
      </c>
      <c r="L41" s="28"/>
      <c r="M41" s="28"/>
      <c r="N41" s="28"/>
      <c r="O41" s="28"/>
      <c r="P41" s="29"/>
    </row>
    <row r="42" spans="1:16" ht="15" customHeight="1" x14ac:dyDescent="0.25">
      <c r="A42" s="182" t="s">
        <v>2659</v>
      </c>
      <c r="B42" s="30" t="s">
        <v>2746</v>
      </c>
      <c r="C42" s="30">
        <v>15028</v>
      </c>
      <c r="D42" s="30" t="s">
        <v>2661</v>
      </c>
      <c r="E42" s="67" t="s">
        <v>2661</v>
      </c>
      <c r="F42" s="30" t="s">
        <v>2750</v>
      </c>
      <c r="G42" s="105" t="s">
        <v>2751</v>
      </c>
      <c r="H42" s="183" t="s">
        <v>2752</v>
      </c>
      <c r="I42" s="90"/>
      <c r="J42" s="155">
        <v>1</v>
      </c>
      <c r="K42" s="90">
        <v>1</v>
      </c>
      <c r="L42" s="30"/>
      <c r="M42" s="30"/>
      <c r="N42" s="30"/>
      <c r="O42" s="30"/>
      <c r="P42" s="31"/>
    </row>
    <row r="43" spans="1:16" ht="15" customHeight="1" x14ac:dyDescent="0.25">
      <c r="A43" s="182" t="s">
        <v>2659</v>
      </c>
      <c r="B43" s="30" t="s">
        <v>2746</v>
      </c>
      <c r="C43" s="30">
        <v>15271</v>
      </c>
      <c r="D43" s="30" t="s">
        <v>2661</v>
      </c>
      <c r="E43" s="67" t="s">
        <v>2661</v>
      </c>
      <c r="F43" s="30" t="s">
        <v>2753</v>
      </c>
      <c r="G43" s="105" t="s">
        <v>2754</v>
      </c>
      <c r="H43" s="183" t="s">
        <v>2755</v>
      </c>
      <c r="I43" s="90"/>
      <c r="J43" s="155">
        <v>1</v>
      </c>
      <c r="K43" s="90">
        <v>1</v>
      </c>
      <c r="L43" s="30"/>
      <c r="M43" s="30"/>
      <c r="N43" s="30"/>
      <c r="O43" s="30"/>
      <c r="P43" s="31"/>
    </row>
    <row r="44" spans="1:16" ht="15" customHeight="1" x14ac:dyDescent="0.25">
      <c r="A44" s="182" t="s">
        <v>2659</v>
      </c>
      <c r="B44" s="30" t="s">
        <v>2746</v>
      </c>
      <c r="C44" s="30">
        <v>21556</v>
      </c>
      <c r="D44" s="30" t="s">
        <v>2661</v>
      </c>
      <c r="E44" s="67" t="s">
        <v>2661</v>
      </c>
      <c r="F44" s="30" t="s">
        <v>2756</v>
      </c>
      <c r="G44" s="105" t="s">
        <v>2757</v>
      </c>
      <c r="H44" s="183" t="s">
        <v>2758</v>
      </c>
      <c r="I44" s="90">
        <v>1</v>
      </c>
      <c r="J44" s="183"/>
      <c r="K44" s="90"/>
      <c r="L44" s="30"/>
      <c r="M44" s="30"/>
      <c r="N44" s="30"/>
      <c r="O44" s="30"/>
      <c r="P44" s="31"/>
    </row>
    <row r="45" spans="1:16" ht="15" customHeight="1" x14ac:dyDescent="0.25">
      <c r="A45" s="182" t="s">
        <v>2659</v>
      </c>
      <c r="B45" s="30" t="s">
        <v>2746</v>
      </c>
      <c r="C45" s="30">
        <v>30572</v>
      </c>
      <c r="D45" s="30" t="s">
        <v>2661</v>
      </c>
      <c r="E45" s="67" t="s">
        <v>2661</v>
      </c>
      <c r="F45" s="30" t="s">
        <v>2759</v>
      </c>
      <c r="G45" s="105" t="s">
        <v>2760</v>
      </c>
      <c r="H45" s="183" t="s">
        <v>2761</v>
      </c>
      <c r="I45" s="90"/>
      <c r="J45" s="155">
        <v>1</v>
      </c>
      <c r="K45" s="90">
        <v>1</v>
      </c>
      <c r="L45" s="30"/>
      <c r="M45" s="30"/>
      <c r="N45" s="14">
        <v>1</v>
      </c>
      <c r="O45" s="30"/>
      <c r="P45" s="31"/>
    </row>
    <row r="46" spans="1:16" ht="15" customHeight="1" x14ac:dyDescent="0.25">
      <c r="A46" s="182" t="s">
        <v>2659</v>
      </c>
      <c r="B46" s="30" t="s">
        <v>2746</v>
      </c>
      <c r="C46" s="30">
        <v>32010</v>
      </c>
      <c r="D46" s="30" t="s">
        <v>2661</v>
      </c>
      <c r="E46" s="67" t="s">
        <v>2661</v>
      </c>
      <c r="F46" s="30" t="s">
        <v>2762</v>
      </c>
      <c r="G46" s="105" t="s">
        <v>2763</v>
      </c>
      <c r="H46" s="183" t="s">
        <v>2764</v>
      </c>
      <c r="I46" s="90"/>
      <c r="J46" s="155">
        <v>1</v>
      </c>
      <c r="K46" s="90">
        <v>1</v>
      </c>
      <c r="L46" s="30"/>
      <c r="M46" s="30"/>
      <c r="N46" s="14">
        <v>1</v>
      </c>
      <c r="O46" s="30"/>
      <c r="P46" s="31"/>
    </row>
    <row r="47" spans="1:16" ht="15" customHeight="1" x14ac:dyDescent="0.25">
      <c r="A47" s="182" t="s">
        <v>2659</v>
      </c>
      <c r="B47" s="30" t="s">
        <v>2746</v>
      </c>
      <c r="C47" s="30">
        <v>46749</v>
      </c>
      <c r="D47" s="30" t="s">
        <v>2661</v>
      </c>
      <c r="E47" s="67" t="s">
        <v>2661</v>
      </c>
      <c r="F47" s="30" t="s">
        <v>2765</v>
      </c>
      <c r="G47" s="105" t="s">
        <v>2751</v>
      </c>
      <c r="H47" s="183" t="s">
        <v>2766</v>
      </c>
      <c r="I47" s="90"/>
      <c r="J47" s="155">
        <v>1</v>
      </c>
      <c r="K47" s="90"/>
      <c r="L47" s="30">
        <v>1</v>
      </c>
      <c r="M47" s="30"/>
      <c r="N47" s="14">
        <v>1</v>
      </c>
      <c r="O47" s="30"/>
      <c r="P47" s="31"/>
    </row>
    <row r="48" spans="1:16" ht="15" customHeight="1" x14ac:dyDescent="0.25">
      <c r="A48" s="182" t="s">
        <v>2659</v>
      </c>
      <c r="B48" s="30" t="s">
        <v>2746</v>
      </c>
      <c r="C48" s="30">
        <v>46749</v>
      </c>
      <c r="D48" s="30" t="s">
        <v>2661</v>
      </c>
      <c r="E48" s="67" t="s">
        <v>2661</v>
      </c>
      <c r="F48" s="30" t="s">
        <v>2765</v>
      </c>
      <c r="G48" s="105" t="s">
        <v>2767</v>
      </c>
      <c r="H48" s="183" t="s">
        <v>2768</v>
      </c>
      <c r="I48" s="90"/>
      <c r="J48" s="155">
        <v>1</v>
      </c>
      <c r="K48" s="90">
        <v>1</v>
      </c>
      <c r="L48" s="30"/>
      <c r="M48" s="30">
        <v>1</v>
      </c>
      <c r="N48" s="14">
        <v>1</v>
      </c>
      <c r="O48" s="30"/>
      <c r="P48" s="31"/>
    </row>
    <row r="49" spans="1:16" ht="15" customHeight="1" x14ac:dyDescent="0.25">
      <c r="A49" s="182" t="s">
        <v>2659</v>
      </c>
      <c r="B49" s="30" t="s">
        <v>2746</v>
      </c>
      <c r="C49" s="30">
        <v>53335</v>
      </c>
      <c r="D49" s="30" t="s">
        <v>2661</v>
      </c>
      <c r="E49" s="67" t="s">
        <v>2661</v>
      </c>
      <c r="F49" s="30" t="s">
        <v>171</v>
      </c>
      <c r="G49" s="105" t="s">
        <v>2769</v>
      </c>
      <c r="H49" s="183" t="s">
        <v>2770</v>
      </c>
      <c r="I49" s="90"/>
      <c r="J49" s="155">
        <v>1</v>
      </c>
      <c r="K49" s="90">
        <v>1</v>
      </c>
      <c r="L49" s="30"/>
      <c r="M49" s="30"/>
      <c r="N49" s="14">
        <v>1</v>
      </c>
      <c r="O49" s="30"/>
      <c r="P49" s="31"/>
    </row>
    <row r="50" spans="1:16" ht="15" customHeight="1" x14ac:dyDescent="0.25">
      <c r="A50" s="182" t="s">
        <v>2659</v>
      </c>
      <c r="B50" s="30" t="s">
        <v>2746</v>
      </c>
      <c r="C50" s="30">
        <v>55155</v>
      </c>
      <c r="D50" s="30" t="s">
        <v>2661</v>
      </c>
      <c r="E50" s="67" t="s">
        <v>2661</v>
      </c>
      <c r="F50" s="30" t="s">
        <v>2661</v>
      </c>
      <c r="G50" s="105" t="s">
        <v>2771</v>
      </c>
      <c r="H50" s="183" t="s">
        <v>2772</v>
      </c>
      <c r="I50" s="90"/>
      <c r="J50" s="155">
        <v>1</v>
      </c>
      <c r="K50" s="90">
        <v>1</v>
      </c>
      <c r="L50" s="30"/>
      <c r="M50" s="30"/>
      <c r="N50" s="30"/>
      <c r="O50" s="30"/>
      <c r="P50" s="31"/>
    </row>
    <row r="51" spans="1:16" ht="15" customHeight="1" x14ac:dyDescent="0.25">
      <c r="A51" s="182" t="s">
        <v>2659</v>
      </c>
      <c r="B51" s="30" t="s">
        <v>2746</v>
      </c>
      <c r="C51" s="30">
        <v>55155</v>
      </c>
      <c r="D51" s="30" t="s">
        <v>2661</v>
      </c>
      <c r="E51" s="67" t="s">
        <v>2661</v>
      </c>
      <c r="F51" s="30" t="s">
        <v>2661</v>
      </c>
      <c r="G51" s="105" t="s">
        <v>2773</v>
      </c>
      <c r="H51" s="183" t="s">
        <v>2774</v>
      </c>
      <c r="I51" s="90"/>
      <c r="J51" s="155">
        <v>1</v>
      </c>
      <c r="K51" s="90">
        <v>1</v>
      </c>
      <c r="L51" s="30"/>
      <c r="M51" s="30"/>
      <c r="N51" s="30"/>
      <c r="O51" s="30"/>
      <c r="P51" s="31"/>
    </row>
    <row r="52" spans="1:16" ht="15" customHeight="1" x14ac:dyDescent="0.25">
      <c r="A52" s="182" t="s">
        <v>2659</v>
      </c>
      <c r="B52" s="30" t="s">
        <v>2746</v>
      </c>
      <c r="C52" s="30">
        <v>55155</v>
      </c>
      <c r="D52" s="30" t="s">
        <v>2661</v>
      </c>
      <c r="E52" s="67" t="s">
        <v>2661</v>
      </c>
      <c r="F52" s="30" t="s">
        <v>2661</v>
      </c>
      <c r="G52" s="105" t="s">
        <v>2775</v>
      </c>
      <c r="H52" s="183" t="s">
        <v>2776</v>
      </c>
      <c r="I52" s="90"/>
      <c r="J52" s="155">
        <v>1</v>
      </c>
      <c r="K52" s="90"/>
      <c r="L52" s="30">
        <v>1</v>
      </c>
      <c r="M52" s="30">
        <v>1</v>
      </c>
      <c r="N52" s="14">
        <v>1</v>
      </c>
      <c r="O52" s="30"/>
      <c r="P52" s="31"/>
    </row>
    <row r="53" spans="1:16" ht="15" customHeight="1" x14ac:dyDescent="0.25">
      <c r="A53" s="182" t="s">
        <v>2659</v>
      </c>
      <c r="B53" s="30" t="s">
        <v>2746</v>
      </c>
      <c r="C53" s="30">
        <v>55155</v>
      </c>
      <c r="D53" s="30" t="s">
        <v>2661</v>
      </c>
      <c r="E53" s="67" t="s">
        <v>2661</v>
      </c>
      <c r="F53" s="30" t="s">
        <v>2661</v>
      </c>
      <c r="G53" s="105" t="s">
        <v>2777</v>
      </c>
      <c r="H53" s="183" t="s">
        <v>2778</v>
      </c>
      <c r="I53" s="90"/>
      <c r="J53" s="155">
        <v>1</v>
      </c>
      <c r="K53" s="90">
        <v>1</v>
      </c>
      <c r="L53" s="30"/>
      <c r="M53" s="30"/>
      <c r="N53" s="30"/>
      <c r="O53" s="30"/>
      <c r="P53" s="31"/>
    </row>
    <row r="54" spans="1:16" ht="15" customHeight="1" x14ac:dyDescent="0.25">
      <c r="A54" s="182" t="s">
        <v>2659</v>
      </c>
      <c r="B54" s="30" t="s">
        <v>2746</v>
      </c>
      <c r="C54" s="30">
        <v>55155</v>
      </c>
      <c r="D54" s="30" t="s">
        <v>2661</v>
      </c>
      <c r="E54" s="67" t="s">
        <v>2661</v>
      </c>
      <c r="F54" s="30" t="s">
        <v>2661</v>
      </c>
      <c r="G54" s="105" t="s">
        <v>2779</v>
      </c>
      <c r="H54" s="183" t="s">
        <v>2780</v>
      </c>
      <c r="I54" s="90"/>
      <c r="J54" s="155">
        <v>1</v>
      </c>
      <c r="K54" s="90">
        <v>1</v>
      </c>
      <c r="L54" s="30"/>
      <c r="M54" s="30">
        <v>1</v>
      </c>
      <c r="N54" s="14">
        <v>1</v>
      </c>
      <c r="O54" s="30"/>
      <c r="P54" s="31"/>
    </row>
    <row r="55" spans="1:16" ht="15" customHeight="1" x14ac:dyDescent="0.25">
      <c r="A55" s="182" t="s">
        <v>2659</v>
      </c>
      <c r="B55" s="30" t="s">
        <v>2746</v>
      </c>
      <c r="C55" s="30">
        <v>55155</v>
      </c>
      <c r="D55" s="30" t="s">
        <v>2661</v>
      </c>
      <c r="E55" s="67" t="s">
        <v>2661</v>
      </c>
      <c r="F55" s="30" t="s">
        <v>2661</v>
      </c>
      <c r="G55" s="105" t="s">
        <v>2781</v>
      </c>
      <c r="H55" s="183" t="s">
        <v>2782</v>
      </c>
      <c r="I55" s="90"/>
      <c r="J55" s="155">
        <v>1</v>
      </c>
      <c r="K55" s="90">
        <v>1</v>
      </c>
      <c r="L55" s="30"/>
      <c r="M55" s="30"/>
      <c r="N55" s="14">
        <v>1</v>
      </c>
      <c r="O55" s="30"/>
      <c r="P55" s="31"/>
    </row>
    <row r="56" spans="1:16" ht="15" customHeight="1" x14ac:dyDescent="0.25">
      <c r="A56" s="182" t="s">
        <v>2659</v>
      </c>
      <c r="B56" s="30" t="s">
        <v>2746</v>
      </c>
      <c r="C56" s="30">
        <v>55155</v>
      </c>
      <c r="D56" s="30" t="s">
        <v>2661</v>
      </c>
      <c r="E56" s="67" t="s">
        <v>2661</v>
      </c>
      <c r="F56" s="30" t="s">
        <v>2661</v>
      </c>
      <c r="G56" s="105" t="s">
        <v>2783</v>
      </c>
      <c r="H56" s="183" t="s">
        <v>2784</v>
      </c>
      <c r="I56" s="90"/>
      <c r="J56" s="155">
        <v>1</v>
      </c>
      <c r="K56" s="90">
        <v>1</v>
      </c>
      <c r="L56" s="30"/>
      <c r="M56" s="30"/>
      <c r="N56" s="14">
        <v>1</v>
      </c>
      <c r="O56" s="30"/>
      <c r="P56" s="31"/>
    </row>
    <row r="57" spans="1:16" ht="15" customHeight="1" x14ac:dyDescent="0.25">
      <c r="A57" s="182" t="s">
        <v>2659</v>
      </c>
      <c r="B57" s="30" t="s">
        <v>2746</v>
      </c>
      <c r="C57" s="30">
        <v>55155</v>
      </c>
      <c r="D57" s="30" t="s">
        <v>2661</v>
      </c>
      <c r="E57" s="67" t="s">
        <v>2661</v>
      </c>
      <c r="F57" s="30" t="s">
        <v>2661</v>
      </c>
      <c r="G57" s="105" t="s">
        <v>2785</v>
      </c>
      <c r="H57" s="183" t="s">
        <v>2786</v>
      </c>
      <c r="I57" s="90"/>
      <c r="J57" s="155">
        <v>1</v>
      </c>
      <c r="K57" s="90">
        <v>1</v>
      </c>
      <c r="L57" s="30"/>
      <c r="M57" s="30"/>
      <c r="N57" s="30"/>
      <c r="O57" s="30"/>
      <c r="P57" s="31"/>
    </row>
    <row r="58" spans="1:16" ht="15" customHeight="1" x14ac:dyDescent="0.25">
      <c r="A58" s="182" t="s">
        <v>2659</v>
      </c>
      <c r="B58" s="30" t="s">
        <v>2746</v>
      </c>
      <c r="C58" s="30">
        <v>55155</v>
      </c>
      <c r="D58" s="30" t="s">
        <v>2661</v>
      </c>
      <c r="E58" s="67" t="s">
        <v>2661</v>
      </c>
      <c r="F58" s="30" t="s">
        <v>2661</v>
      </c>
      <c r="G58" s="105" t="s">
        <v>2787</v>
      </c>
      <c r="H58" s="183" t="s">
        <v>2788</v>
      </c>
      <c r="I58" s="90"/>
      <c r="J58" s="155">
        <v>1</v>
      </c>
      <c r="K58" s="90">
        <v>1</v>
      </c>
      <c r="L58" s="30"/>
      <c r="M58" s="30"/>
      <c r="N58" s="14">
        <v>1</v>
      </c>
      <c r="O58" s="30"/>
      <c r="P58" s="31"/>
    </row>
    <row r="59" spans="1:16" ht="15" customHeight="1" x14ac:dyDescent="0.25">
      <c r="A59" s="182" t="s">
        <v>2659</v>
      </c>
      <c r="B59" s="30" t="s">
        <v>2746</v>
      </c>
      <c r="C59" s="30">
        <v>55155</v>
      </c>
      <c r="D59" s="30" t="s">
        <v>2661</v>
      </c>
      <c r="E59" s="67" t="s">
        <v>2661</v>
      </c>
      <c r="F59" s="30" t="s">
        <v>2661</v>
      </c>
      <c r="G59" s="105" t="s">
        <v>2789</v>
      </c>
      <c r="H59" s="183" t="s">
        <v>2790</v>
      </c>
      <c r="I59" s="90"/>
      <c r="J59" s="155">
        <v>1</v>
      </c>
      <c r="K59" s="90">
        <v>1</v>
      </c>
      <c r="L59" s="30"/>
      <c r="M59" s="30">
        <v>1</v>
      </c>
      <c r="N59" s="14">
        <v>1</v>
      </c>
      <c r="O59" s="30"/>
      <c r="P59" s="31"/>
    </row>
    <row r="60" spans="1:16" ht="15" customHeight="1" x14ac:dyDescent="0.25">
      <c r="A60" s="182" t="s">
        <v>2659</v>
      </c>
      <c r="B60" s="30" t="s">
        <v>2746</v>
      </c>
      <c r="C60" s="30">
        <v>55155</v>
      </c>
      <c r="D60" s="30" t="s">
        <v>2661</v>
      </c>
      <c r="E60" s="67" t="s">
        <v>2661</v>
      </c>
      <c r="F60" s="30" t="s">
        <v>2661</v>
      </c>
      <c r="G60" s="105" t="s">
        <v>2791</v>
      </c>
      <c r="H60" s="183" t="s">
        <v>2792</v>
      </c>
      <c r="I60" s="90"/>
      <c r="J60" s="155">
        <v>1</v>
      </c>
      <c r="K60" s="90">
        <v>1</v>
      </c>
      <c r="L60" s="30"/>
      <c r="M60" s="30"/>
      <c r="N60" s="14">
        <v>1</v>
      </c>
      <c r="O60" s="30"/>
      <c r="P60" s="31"/>
    </row>
    <row r="61" spans="1:16" ht="15" customHeight="1" x14ac:dyDescent="0.25">
      <c r="A61" s="182" t="s">
        <v>2659</v>
      </c>
      <c r="B61" s="30" t="s">
        <v>2746</v>
      </c>
      <c r="C61" s="30">
        <v>55155</v>
      </c>
      <c r="D61" s="30" t="s">
        <v>2661</v>
      </c>
      <c r="E61" s="67" t="s">
        <v>2661</v>
      </c>
      <c r="F61" s="30" t="s">
        <v>2661</v>
      </c>
      <c r="G61" s="105" t="s">
        <v>2793</v>
      </c>
      <c r="H61" s="183" t="s">
        <v>2794</v>
      </c>
      <c r="I61" s="90"/>
      <c r="J61" s="155">
        <v>1</v>
      </c>
      <c r="K61" s="90">
        <v>1</v>
      </c>
      <c r="L61" s="30"/>
      <c r="M61" s="30"/>
      <c r="N61" s="14">
        <v>1</v>
      </c>
      <c r="O61" s="30"/>
      <c r="P61" s="31"/>
    </row>
    <row r="62" spans="1:16" ht="15" customHeight="1" x14ac:dyDescent="0.25">
      <c r="A62" s="182" t="s">
        <v>2659</v>
      </c>
      <c r="B62" s="30" t="s">
        <v>2746</v>
      </c>
      <c r="C62" s="30">
        <v>55155</v>
      </c>
      <c r="D62" s="30" t="s">
        <v>2661</v>
      </c>
      <c r="E62" s="67" t="s">
        <v>2661</v>
      </c>
      <c r="F62" s="30" t="s">
        <v>2661</v>
      </c>
      <c r="G62" s="105" t="s">
        <v>2795</v>
      </c>
      <c r="H62" s="183" t="s">
        <v>2796</v>
      </c>
      <c r="I62" s="90"/>
      <c r="J62" s="155">
        <v>1</v>
      </c>
      <c r="K62" s="90"/>
      <c r="L62" s="30">
        <v>1</v>
      </c>
      <c r="M62" s="30"/>
      <c r="N62" s="14">
        <v>1</v>
      </c>
      <c r="O62" s="30"/>
      <c r="P62" s="31"/>
    </row>
    <row r="63" spans="1:16" ht="15" customHeight="1" x14ac:dyDescent="0.25">
      <c r="A63" s="182" t="s">
        <v>2659</v>
      </c>
      <c r="B63" s="30" t="s">
        <v>2746</v>
      </c>
      <c r="C63" s="30">
        <v>55155</v>
      </c>
      <c r="D63" s="30" t="s">
        <v>2661</v>
      </c>
      <c r="E63" s="67" t="s">
        <v>2661</v>
      </c>
      <c r="F63" s="30" t="s">
        <v>2661</v>
      </c>
      <c r="G63" s="105" t="s">
        <v>2797</v>
      </c>
      <c r="H63" s="183" t="s">
        <v>2798</v>
      </c>
      <c r="I63" s="90"/>
      <c r="J63" s="155">
        <v>1</v>
      </c>
      <c r="K63" s="90">
        <v>1</v>
      </c>
      <c r="L63" s="30"/>
      <c r="M63" s="30"/>
      <c r="N63" s="30"/>
      <c r="O63" s="30"/>
      <c r="P63" s="31"/>
    </row>
    <row r="64" spans="1:16" ht="15" customHeight="1" x14ac:dyDescent="0.25">
      <c r="A64" s="182" t="s">
        <v>2659</v>
      </c>
      <c r="B64" s="30" t="s">
        <v>2746</v>
      </c>
      <c r="C64" s="30">
        <v>55155</v>
      </c>
      <c r="D64" s="30" t="s">
        <v>2661</v>
      </c>
      <c r="E64" s="67" t="s">
        <v>2661</v>
      </c>
      <c r="F64" s="30" t="s">
        <v>2661</v>
      </c>
      <c r="G64" s="105" t="s">
        <v>2799</v>
      </c>
      <c r="H64" s="183" t="s">
        <v>2800</v>
      </c>
      <c r="I64" s="90"/>
      <c r="J64" s="155">
        <v>1</v>
      </c>
      <c r="K64" s="90">
        <v>1</v>
      </c>
      <c r="L64" s="30"/>
      <c r="M64" s="30"/>
      <c r="N64" s="14">
        <v>1</v>
      </c>
      <c r="O64" s="30"/>
      <c r="P64" s="31"/>
    </row>
    <row r="65" spans="1:16" ht="15" customHeight="1" x14ac:dyDescent="0.25">
      <c r="A65" s="182" t="s">
        <v>2659</v>
      </c>
      <c r="B65" s="30" t="s">
        <v>2746</v>
      </c>
      <c r="C65" s="30">
        <v>55155</v>
      </c>
      <c r="D65" s="30" t="s">
        <v>2661</v>
      </c>
      <c r="E65" s="67" t="s">
        <v>2661</v>
      </c>
      <c r="F65" s="30" t="s">
        <v>2661</v>
      </c>
      <c r="G65" s="105" t="s">
        <v>2801</v>
      </c>
      <c r="H65" s="183" t="s">
        <v>2802</v>
      </c>
      <c r="I65" s="90"/>
      <c r="J65" s="155">
        <v>1</v>
      </c>
      <c r="K65" s="90">
        <v>1</v>
      </c>
      <c r="L65" s="30"/>
      <c r="M65" s="30"/>
      <c r="N65" s="14">
        <v>1</v>
      </c>
      <c r="O65" s="30"/>
      <c r="P65" s="31"/>
    </row>
    <row r="66" spans="1:16" ht="15" customHeight="1" x14ac:dyDescent="0.25">
      <c r="A66" s="182" t="s">
        <v>2659</v>
      </c>
      <c r="B66" s="30" t="s">
        <v>2746</v>
      </c>
      <c r="C66" s="30">
        <v>55155</v>
      </c>
      <c r="D66" s="30" t="s">
        <v>2661</v>
      </c>
      <c r="E66" s="67" t="s">
        <v>2661</v>
      </c>
      <c r="F66" s="30" t="s">
        <v>2661</v>
      </c>
      <c r="G66" s="105" t="s">
        <v>2803</v>
      </c>
      <c r="H66" s="183" t="s">
        <v>2804</v>
      </c>
      <c r="I66" s="90"/>
      <c r="J66" s="155">
        <v>1</v>
      </c>
      <c r="K66" s="90">
        <v>1</v>
      </c>
      <c r="L66" s="30"/>
      <c r="M66" s="30"/>
      <c r="N66" s="30"/>
      <c r="O66" s="30"/>
      <c r="P66" s="31"/>
    </row>
    <row r="67" spans="1:16" ht="15" customHeight="1" x14ac:dyDescent="0.25">
      <c r="A67" s="182" t="s">
        <v>2659</v>
      </c>
      <c r="B67" s="30" t="s">
        <v>2746</v>
      </c>
      <c r="C67" s="30">
        <v>55155</v>
      </c>
      <c r="D67" s="30" t="s">
        <v>2661</v>
      </c>
      <c r="E67" s="67" t="s">
        <v>2661</v>
      </c>
      <c r="F67" s="30" t="s">
        <v>2661</v>
      </c>
      <c r="G67" s="105" t="s">
        <v>2805</v>
      </c>
      <c r="H67" s="183" t="s">
        <v>2806</v>
      </c>
      <c r="I67" s="90"/>
      <c r="J67" s="155">
        <v>1</v>
      </c>
      <c r="K67" s="90">
        <v>1</v>
      </c>
      <c r="L67" s="30"/>
      <c r="M67" s="30"/>
      <c r="N67" s="14">
        <v>1</v>
      </c>
      <c r="O67" s="30"/>
      <c r="P67" s="31"/>
    </row>
    <row r="68" spans="1:16" ht="15" customHeight="1" x14ac:dyDescent="0.25">
      <c r="A68" s="182" t="s">
        <v>2659</v>
      </c>
      <c r="B68" s="30" t="s">
        <v>2746</v>
      </c>
      <c r="C68" s="30">
        <v>55155</v>
      </c>
      <c r="D68" s="30" t="s">
        <v>2661</v>
      </c>
      <c r="E68" s="67" t="s">
        <v>2661</v>
      </c>
      <c r="F68" s="30" t="s">
        <v>2661</v>
      </c>
      <c r="G68" s="105" t="s">
        <v>2807</v>
      </c>
      <c r="H68" s="183" t="s">
        <v>2808</v>
      </c>
      <c r="I68" s="90"/>
      <c r="J68" s="155">
        <v>1</v>
      </c>
      <c r="K68" s="90">
        <v>1</v>
      </c>
      <c r="L68" s="30"/>
      <c r="M68" s="30"/>
      <c r="N68" s="14">
        <v>1</v>
      </c>
      <c r="O68" s="30"/>
      <c r="P68" s="31"/>
    </row>
    <row r="69" spans="1:16" ht="15" customHeight="1" x14ac:dyDescent="0.25">
      <c r="A69" s="182" t="s">
        <v>2659</v>
      </c>
      <c r="B69" s="30" t="s">
        <v>2746</v>
      </c>
      <c r="C69" s="30">
        <v>55155</v>
      </c>
      <c r="D69" s="30" t="s">
        <v>2661</v>
      </c>
      <c r="E69" s="67" t="s">
        <v>2661</v>
      </c>
      <c r="F69" s="30" t="s">
        <v>2661</v>
      </c>
      <c r="G69" s="105" t="s">
        <v>2809</v>
      </c>
      <c r="H69" s="183" t="s">
        <v>2810</v>
      </c>
      <c r="I69" s="90"/>
      <c r="J69" s="155">
        <v>1</v>
      </c>
      <c r="K69" s="90">
        <v>1</v>
      </c>
      <c r="L69" s="30"/>
      <c r="M69" s="30">
        <v>1</v>
      </c>
      <c r="N69" s="14">
        <v>1</v>
      </c>
      <c r="O69" s="30"/>
      <c r="P69" s="31"/>
    </row>
    <row r="70" spans="1:16" ht="15" customHeight="1" x14ac:dyDescent="0.25">
      <c r="A70" s="182" t="s">
        <v>2659</v>
      </c>
      <c r="B70" s="30" t="s">
        <v>2746</v>
      </c>
      <c r="C70" s="30">
        <v>55155</v>
      </c>
      <c r="D70" s="30" t="s">
        <v>2661</v>
      </c>
      <c r="E70" s="67" t="s">
        <v>2661</v>
      </c>
      <c r="F70" s="30" t="s">
        <v>2661</v>
      </c>
      <c r="G70" s="105" t="s">
        <v>2811</v>
      </c>
      <c r="H70" s="183" t="s">
        <v>2812</v>
      </c>
      <c r="I70" s="90"/>
      <c r="J70" s="155">
        <v>1</v>
      </c>
      <c r="K70" s="90">
        <v>1</v>
      </c>
      <c r="L70" s="30"/>
      <c r="M70" s="30"/>
      <c r="N70" s="14">
        <v>1</v>
      </c>
      <c r="O70" s="30">
        <v>1</v>
      </c>
      <c r="P70" s="31">
        <v>1</v>
      </c>
    </row>
    <row r="71" spans="1:16" ht="15" customHeight="1" x14ac:dyDescent="0.25">
      <c r="A71" s="182" t="s">
        <v>2659</v>
      </c>
      <c r="B71" s="30" t="s">
        <v>2746</v>
      </c>
      <c r="C71" s="30">
        <v>55155</v>
      </c>
      <c r="D71" s="30" t="s">
        <v>2661</v>
      </c>
      <c r="E71" s="67" t="s">
        <v>2661</v>
      </c>
      <c r="F71" s="30" t="s">
        <v>2661</v>
      </c>
      <c r="G71" s="105" t="s">
        <v>2813</v>
      </c>
      <c r="H71" s="183" t="s">
        <v>2814</v>
      </c>
      <c r="I71" s="90"/>
      <c r="J71" s="155">
        <v>1</v>
      </c>
      <c r="K71" s="90">
        <v>1</v>
      </c>
      <c r="L71" s="30"/>
      <c r="M71" s="30"/>
      <c r="N71" s="14">
        <v>1</v>
      </c>
      <c r="O71" s="30"/>
      <c r="P71" s="31"/>
    </row>
    <row r="72" spans="1:16" ht="15" customHeight="1" x14ac:dyDescent="0.25">
      <c r="A72" s="182" t="s">
        <v>2659</v>
      </c>
      <c r="B72" s="30" t="s">
        <v>2746</v>
      </c>
      <c r="C72" s="30">
        <v>55155</v>
      </c>
      <c r="D72" s="30" t="s">
        <v>2661</v>
      </c>
      <c r="E72" s="67" t="s">
        <v>2661</v>
      </c>
      <c r="F72" s="30" t="s">
        <v>2661</v>
      </c>
      <c r="G72" s="105" t="s">
        <v>2815</v>
      </c>
      <c r="H72" s="183" t="s">
        <v>2816</v>
      </c>
      <c r="I72" s="90"/>
      <c r="J72" s="155">
        <v>1</v>
      </c>
      <c r="K72" s="90"/>
      <c r="L72" s="30">
        <v>1</v>
      </c>
      <c r="M72" s="30"/>
      <c r="N72" s="14">
        <v>1</v>
      </c>
      <c r="O72" s="30"/>
      <c r="P72" s="31"/>
    </row>
    <row r="73" spans="1:16" ht="15" customHeight="1" x14ac:dyDescent="0.25">
      <c r="A73" s="182" t="s">
        <v>2659</v>
      </c>
      <c r="B73" s="30" t="s">
        <v>2746</v>
      </c>
      <c r="C73" s="30">
        <v>55155</v>
      </c>
      <c r="D73" s="30" t="s">
        <v>2661</v>
      </c>
      <c r="E73" s="67" t="s">
        <v>2661</v>
      </c>
      <c r="F73" s="30" t="s">
        <v>2661</v>
      </c>
      <c r="G73" s="105" t="s">
        <v>2817</v>
      </c>
      <c r="H73" s="183" t="s">
        <v>2818</v>
      </c>
      <c r="I73" s="90"/>
      <c r="J73" s="155">
        <v>1</v>
      </c>
      <c r="K73" s="90"/>
      <c r="L73" s="30">
        <v>1</v>
      </c>
      <c r="M73" s="30">
        <v>1</v>
      </c>
      <c r="N73" s="14">
        <v>1</v>
      </c>
      <c r="O73" s="30"/>
      <c r="P73" s="31"/>
    </row>
    <row r="74" spans="1:16" ht="15" customHeight="1" x14ac:dyDescent="0.25">
      <c r="A74" s="182" t="s">
        <v>2659</v>
      </c>
      <c r="B74" s="30" t="s">
        <v>2746</v>
      </c>
      <c r="C74" s="30">
        <v>55155</v>
      </c>
      <c r="D74" s="30" t="s">
        <v>2661</v>
      </c>
      <c r="E74" s="67" t="s">
        <v>2661</v>
      </c>
      <c r="F74" s="30" t="s">
        <v>2661</v>
      </c>
      <c r="G74" s="105" t="s">
        <v>2819</v>
      </c>
      <c r="H74" s="183" t="s">
        <v>2820</v>
      </c>
      <c r="I74" s="90"/>
      <c r="J74" s="155">
        <v>1</v>
      </c>
      <c r="K74" s="90">
        <v>1</v>
      </c>
      <c r="L74" s="30"/>
      <c r="M74" s="30">
        <v>1</v>
      </c>
      <c r="N74" s="14">
        <v>1</v>
      </c>
      <c r="O74" s="30"/>
      <c r="P74" s="31"/>
    </row>
    <row r="75" spans="1:16" ht="15" customHeight="1" x14ac:dyDescent="0.25">
      <c r="A75" s="182" t="s">
        <v>2659</v>
      </c>
      <c r="B75" s="30" t="s">
        <v>2746</v>
      </c>
      <c r="C75" s="30">
        <v>55155</v>
      </c>
      <c r="D75" s="30" t="s">
        <v>2661</v>
      </c>
      <c r="E75" s="67" t="s">
        <v>2661</v>
      </c>
      <c r="F75" s="30" t="s">
        <v>2661</v>
      </c>
      <c r="G75" s="105" t="s">
        <v>2821</v>
      </c>
      <c r="H75" s="183" t="s">
        <v>2822</v>
      </c>
      <c r="I75" s="90"/>
      <c r="J75" s="155">
        <v>1</v>
      </c>
      <c r="K75" s="90">
        <v>1</v>
      </c>
      <c r="L75" s="30"/>
      <c r="M75" s="30"/>
      <c r="N75" s="14">
        <v>1</v>
      </c>
      <c r="O75" s="30"/>
      <c r="P75" s="31"/>
    </row>
    <row r="76" spans="1:16" ht="15" customHeight="1" x14ac:dyDescent="0.25">
      <c r="A76" s="182" t="s">
        <v>2659</v>
      </c>
      <c r="B76" s="30" t="s">
        <v>2746</v>
      </c>
      <c r="C76" s="30">
        <v>55155</v>
      </c>
      <c r="D76" s="30" t="s">
        <v>2661</v>
      </c>
      <c r="E76" s="67" t="s">
        <v>2661</v>
      </c>
      <c r="F76" s="30" t="s">
        <v>2661</v>
      </c>
      <c r="G76" s="105" t="s">
        <v>1665</v>
      </c>
      <c r="H76" s="183" t="s">
        <v>2823</v>
      </c>
      <c r="I76" s="90"/>
      <c r="J76" s="155">
        <v>1</v>
      </c>
      <c r="K76" s="90">
        <v>1</v>
      </c>
      <c r="L76" s="30"/>
      <c r="M76" s="30"/>
      <c r="N76" s="14">
        <v>1</v>
      </c>
      <c r="O76" s="30"/>
      <c r="P76" s="31"/>
    </row>
    <row r="77" spans="1:16" ht="15" customHeight="1" x14ac:dyDescent="0.25">
      <c r="A77" s="182" t="s">
        <v>2659</v>
      </c>
      <c r="B77" s="30" t="s">
        <v>2746</v>
      </c>
      <c r="C77" s="30">
        <v>55155</v>
      </c>
      <c r="D77" s="30" t="s">
        <v>2661</v>
      </c>
      <c r="E77" s="67" t="s">
        <v>2661</v>
      </c>
      <c r="F77" s="30" t="s">
        <v>2661</v>
      </c>
      <c r="G77" s="105" t="s">
        <v>2824</v>
      </c>
      <c r="H77" s="183" t="s">
        <v>2825</v>
      </c>
      <c r="I77" s="90"/>
      <c r="J77" s="155">
        <v>1</v>
      </c>
      <c r="K77" s="90">
        <v>1</v>
      </c>
      <c r="L77" s="30"/>
      <c r="M77" s="30"/>
      <c r="N77" s="14">
        <v>1</v>
      </c>
      <c r="O77" s="30"/>
      <c r="P77" s="31"/>
    </row>
    <row r="78" spans="1:16" ht="15" customHeight="1" x14ac:dyDescent="0.25">
      <c r="A78" s="182" t="s">
        <v>2659</v>
      </c>
      <c r="B78" s="30" t="s">
        <v>2746</v>
      </c>
      <c r="C78" s="30">
        <v>55155</v>
      </c>
      <c r="D78" s="30" t="s">
        <v>2661</v>
      </c>
      <c r="E78" s="67" t="s">
        <v>2661</v>
      </c>
      <c r="F78" s="30" t="s">
        <v>2661</v>
      </c>
      <c r="G78" s="105" t="s">
        <v>2826</v>
      </c>
      <c r="H78" s="183" t="s">
        <v>2827</v>
      </c>
      <c r="I78" s="90"/>
      <c r="J78" s="155">
        <v>1</v>
      </c>
      <c r="K78" s="90">
        <v>1</v>
      </c>
      <c r="L78" s="30"/>
      <c r="M78" s="30"/>
      <c r="N78" s="14">
        <v>1</v>
      </c>
      <c r="O78" s="30"/>
      <c r="P78" s="31"/>
    </row>
    <row r="79" spans="1:16" ht="15" customHeight="1" x14ac:dyDescent="0.25">
      <c r="A79" s="182" t="s">
        <v>2659</v>
      </c>
      <c r="B79" s="30" t="s">
        <v>2746</v>
      </c>
      <c r="C79" s="30">
        <v>55155</v>
      </c>
      <c r="D79" s="30" t="s">
        <v>2661</v>
      </c>
      <c r="E79" s="67" t="s">
        <v>2661</v>
      </c>
      <c r="F79" s="30" t="s">
        <v>2661</v>
      </c>
      <c r="G79" s="105" t="s">
        <v>2828</v>
      </c>
      <c r="H79" s="183" t="s">
        <v>2829</v>
      </c>
      <c r="I79" s="90"/>
      <c r="J79" s="155">
        <v>1</v>
      </c>
      <c r="K79" s="90">
        <v>1</v>
      </c>
      <c r="L79" s="30"/>
      <c r="M79" s="30">
        <v>1</v>
      </c>
      <c r="N79" s="14">
        <v>1</v>
      </c>
      <c r="O79" s="30"/>
      <c r="P79" s="31"/>
    </row>
    <row r="80" spans="1:16" ht="15" customHeight="1" x14ac:dyDescent="0.25">
      <c r="A80" s="182" t="s">
        <v>2659</v>
      </c>
      <c r="B80" s="30" t="s">
        <v>2746</v>
      </c>
      <c r="C80" s="30">
        <v>55155</v>
      </c>
      <c r="D80" s="30" t="s">
        <v>2661</v>
      </c>
      <c r="E80" s="67" t="s">
        <v>2661</v>
      </c>
      <c r="F80" s="30" t="s">
        <v>2661</v>
      </c>
      <c r="G80" s="105" t="s">
        <v>2830</v>
      </c>
      <c r="H80" s="183" t="s">
        <v>2831</v>
      </c>
      <c r="I80" s="90"/>
      <c r="J80" s="155">
        <v>1</v>
      </c>
      <c r="K80" s="90"/>
      <c r="L80" s="30">
        <v>1</v>
      </c>
      <c r="M80" s="30"/>
      <c r="N80" s="14">
        <v>1</v>
      </c>
      <c r="O80" s="30"/>
      <c r="P80" s="31"/>
    </row>
    <row r="81" spans="1:16" ht="15" customHeight="1" x14ac:dyDescent="0.25">
      <c r="A81" s="182" t="s">
        <v>2659</v>
      </c>
      <c r="B81" s="30" t="s">
        <v>2746</v>
      </c>
      <c r="C81" s="30">
        <v>55155</v>
      </c>
      <c r="D81" s="30" t="s">
        <v>2661</v>
      </c>
      <c r="E81" s="67" t="s">
        <v>2661</v>
      </c>
      <c r="F81" s="30" t="s">
        <v>2661</v>
      </c>
      <c r="G81" s="105" t="s">
        <v>2832</v>
      </c>
      <c r="H81" s="183" t="s">
        <v>2833</v>
      </c>
      <c r="I81" s="90"/>
      <c r="J81" s="155">
        <v>1</v>
      </c>
      <c r="K81" s="90">
        <v>1</v>
      </c>
      <c r="L81" s="30"/>
      <c r="M81" s="30"/>
      <c r="N81" s="14">
        <v>1</v>
      </c>
      <c r="O81" s="30"/>
      <c r="P81" s="31"/>
    </row>
    <row r="82" spans="1:16" ht="15" customHeight="1" x14ac:dyDescent="0.25">
      <c r="A82" s="182" t="s">
        <v>2659</v>
      </c>
      <c r="B82" s="30" t="s">
        <v>2746</v>
      </c>
      <c r="C82" s="30">
        <v>55155</v>
      </c>
      <c r="D82" s="30" t="s">
        <v>2661</v>
      </c>
      <c r="E82" s="67" t="s">
        <v>2661</v>
      </c>
      <c r="F82" s="30" t="s">
        <v>2661</v>
      </c>
      <c r="G82" s="105" t="s">
        <v>2834</v>
      </c>
      <c r="H82" s="183" t="s">
        <v>2835</v>
      </c>
      <c r="I82" s="90"/>
      <c r="J82" s="155">
        <v>1</v>
      </c>
      <c r="K82" s="90">
        <v>1</v>
      </c>
      <c r="L82" s="30"/>
      <c r="M82" s="30"/>
      <c r="N82" s="14">
        <v>1</v>
      </c>
      <c r="O82" s="30"/>
      <c r="P82" s="31"/>
    </row>
    <row r="83" spans="1:16" ht="15" customHeight="1" x14ac:dyDescent="0.25">
      <c r="A83" s="182" t="s">
        <v>2659</v>
      </c>
      <c r="B83" s="30" t="s">
        <v>2746</v>
      </c>
      <c r="C83" s="30">
        <v>55155</v>
      </c>
      <c r="D83" s="30" t="s">
        <v>2661</v>
      </c>
      <c r="E83" s="67" t="s">
        <v>2661</v>
      </c>
      <c r="F83" s="30" t="s">
        <v>2661</v>
      </c>
      <c r="G83" s="105" t="s">
        <v>2836</v>
      </c>
      <c r="H83" s="183" t="s">
        <v>2837</v>
      </c>
      <c r="I83" s="90"/>
      <c r="J83" s="155">
        <v>1</v>
      </c>
      <c r="K83" s="90">
        <v>1</v>
      </c>
      <c r="L83" s="30"/>
      <c r="M83" s="30"/>
      <c r="N83" s="14">
        <v>1</v>
      </c>
      <c r="O83" s="30"/>
      <c r="P83" s="31"/>
    </row>
    <row r="84" spans="1:16" ht="15" customHeight="1" x14ac:dyDescent="0.25">
      <c r="A84" s="182" t="s">
        <v>2659</v>
      </c>
      <c r="B84" s="30" t="s">
        <v>2746</v>
      </c>
      <c r="C84" s="30">
        <v>55155</v>
      </c>
      <c r="D84" s="30" t="s">
        <v>2661</v>
      </c>
      <c r="E84" s="67" t="s">
        <v>2661</v>
      </c>
      <c r="F84" s="30" t="s">
        <v>2661</v>
      </c>
      <c r="G84" s="105" t="s">
        <v>2838</v>
      </c>
      <c r="H84" s="183" t="s">
        <v>2839</v>
      </c>
      <c r="I84" s="90"/>
      <c r="J84" s="155">
        <v>1</v>
      </c>
      <c r="K84" s="90">
        <v>1</v>
      </c>
      <c r="L84" s="30"/>
      <c r="M84" s="30"/>
      <c r="N84" s="14">
        <v>1</v>
      </c>
      <c r="O84" s="30"/>
      <c r="P84" s="31"/>
    </row>
    <row r="85" spans="1:16" ht="15" customHeight="1" x14ac:dyDescent="0.25">
      <c r="A85" s="182" t="s">
        <v>2659</v>
      </c>
      <c r="B85" s="30" t="s">
        <v>2746</v>
      </c>
      <c r="C85" s="30">
        <v>55155</v>
      </c>
      <c r="D85" s="30" t="s">
        <v>2661</v>
      </c>
      <c r="E85" s="67" t="s">
        <v>2661</v>
      </c>
      <c r="F85" s="30" t="s">
        <v>2661</v>
      </c>
      <c r="G85" s="105" t="s">
        <v>2840</v>
      </c>
      <c r="H85" s="183" t="s">
        <v>2841</v>
      </c>
      <c r="I85" s="90"/>
      <c r="J85" s="155">
        <v>1</v>
      </c>
      <c r="K85" s="90">
        <v>1</v>
      </c>
      <c r="L85" s="30"/>
      <c r="M85" s="30"/>
      <c r="N85" s="30"/>
      <c r="O85" s="30"/>
      <c r="P85" s="31"/>
    </row>
    <row r="86" spans="1:16" ht="15" customHeight="1" x14ac:dyDescent="0.25">
      <c r="A86" s="182" t="s">
        <v>2659</v>
      </c>
      <c r="B86" s="30" t="s">
        <v>2746</v>
      </c>
      <c r="C86" s="30">
        <v>55155</v>
      </c>
      <c r="D86" s="30" t="s">
        <v>2661</v>
      </c>
      <c r="E86" s="67" t="s">
        <v>2661</v>
      </c>
      <c r="F86" s="30" t="s">
        <v>2661</v>
      </c>
      <c r="G86" s="105" t="s">
        <v>2842</v>
      </c>
      <c r="H86" s="183" t="s">
        <v>2843</v>
      </c>
      <c r="I86" s="90"/>
      <c r="J86" s="155">
        <v>1</v>
      </c>
      <c r="K86" s="90">
        <v>1</v>
      </c>
      <c r="L86" s="30"/>
      <c r="M86" s="30"/>
      <c r="N86" s="14">
        <v>1</v>
      </c>
      <c r="O86" s="30"/>
      <c r="P86" s="31"/>
    </row>
    <row r="87" spans="1:16" ht="15" customHeight="1" x14ac:dyDescent="0.25">
      <c r="A87" s="182" t="s">
        <v>2659</v>
      </c>
      <c r="B87" s="30" t="s">
        <v>2746</v>
      </c>
      <c r="C87" s="30">
        <v>55155</v>
      </c>
      <c r="D87" s="30" t="s">
        <v>2661</v>
      </c>
      <c r="E87" s="67" t="s">
        <v>2661</v>
      </c>
      <c r="F87" s="30" t="s">
        <v>2661</v>
      </c>
      <c r="G87" s="105" t="s">
        <v>2844</v>
      </c>
      <c r="H87" s="183" t="s">
        <v>2845</v>
      </c>
      <c r="I87" s="90"/>
      <c r="J87" s="155">
        <v>1</v>
      </c>
      <c r="K87" s="90">
        <v>1</v>
      </c>
      <c r="L87" s="30"/>
      <c r="M87" s="30"/>
      <c r="N87" s="30"/>
      <c r="O87" s="30"/>
      <c r="P87" s="31"/>
    </row>
    <row r="88" spans="1:16" ht="15" customHeight="1" x14ac:dyDescent="0.25">
      <c r="A88" s="182" t="s">
        <v>2659</v>
      </c>
      <c r="B88" s="30" t="s">
        <v>2746</v>
      </c>
      <c r="C88" s="30">
        <v>55155</v>
      </c>
      <c r="D88" s="30" t="s">
        <v>2661</v>
      </c>
      <c r="E88" s="67" t="s">
        <v>2661</v>
      </c>
      <c r="F88" s="30" t="s">
        <v>2661</v>
      </c>
      <c r="G88" s="105" t="s">
        <v>2846</v>
      </c>
      <c r="H88" s="183" t="s">
        <v>2847</v>
      </c>
      <c r="I88" s="90"/>
      <c r="J88" s="155">
        <v>1</v>
      </c>
      <c r="K88" s="90">
        <v>1</v>
      </c>
      <c r="L88" s="30"/>
      <c r="M88" s="30"/>
      <c r="N88" s="14">
        <v>1</v>
      </c>
      <c r="O88" s="30"/>
      <c r="P88" s="31"/>
    </row>
    <row r="89" spans="1:16" ht="15" customHeight="1" x14ac:dyDescent="0.25">
      <c r="A89" s="182" t="s">
        <v>2659</v>
      </c>
      <c r="B89" s="30" t="s">
        <v>2746</v>
      </c>
      <c r="C89" s="30">
        <v>55155</v>
      </c>
      <c r="D89" s="30" t="s">
        <v>2661</v>
      </c>
      <c r="E89" s="67" t="s">
        <v>2661</v>
      </c>
      <c r="F89" s="30" t="s">
        <v>2661</v>
      </c>
      <c r="G89" s="105" t="s">
        <v>2848</v>
      </c>
      <c r="H89" s="183" t="s">
        <v>2849</v>
      </c>
      <c r="I89" s="90"/>
      <c r="J89" s="155">
        <v>1</v>
      </c>
      <c r="K89" s="90">
        <v>1</v>
      </c>
      <c r="L89" s="30"/>
      <c r="M89" s="30"/>
      <c r="N89" s="14">
        <v>1</v>
      </c>
      <c r="O89" s="30"/>
      <c r="P89" s="31"/>
    </row>
    <row r="90" spans="1:16" ht="15" customHeight="1" x14ac:dyDescent="0.25">
      <c r="A90" s="182" t="s">
        <v>2659</v>
      </c>
      <c r="B90" s="30" t="s">
        <v>2746</v>
      </c>
      <c r="C90" s="30">
        <v>55155</v>
      </c>
      <c r="D90" s="30" t="s">
        <v>2661</v>
      </c>
      <c r="E90" s="67" t="s">
        <v>2661</v>
      </c>
      <c r="F90" s="30" t="s">
        <v>2661</v>
      </c>
      <c r="G90" s="105" t="s">
        <v>2850</v>
      </c>
      <c r="H90" s="183" t="s">
        <v>2851</v>
      </c>
      <c r="I90" s="90"/>
      <c r="J90" s="155">
        <v>1</v>
      </c>
      <c r="K90" s="90">
        <v>1</v>
      </c>
      <c r="L90" s="30"/>
      <c r="M90" s="30"/>
      <c r="N90" s="14">
        <v>1</v>
      </c>
      <c r="O90" s="30"/>
      <c r="P90" s="31"/>
    </row>
    <row r="91" spans="1:16" ht="15" customHeight="1" x14ac:dyDescent="0.25">
      <c r="A91" s="182" t="s">
        <v>2659</v>
      </c>
      <c r="B91" s="30" t="s">
        <v>2746</v>
      </c>
      <c r="C91" s="30">
        <v>55155</v>
      </c>
      <c r="D91" s="30" t="s">
        <v>2661</v>
      </c>
      <c r="E91" s="67" t="s">
        <v>2661</v>
      </c>
      <c r="F91" s="30" t="s">
        <v>2661</v>
      </c>
      <c r="G91" s="105" t="s">
        <v>2852</v>
      </c>
      <c r="H91" s="183" t="s">
        <v>2853</v>
      </c>
      <c r="I91" s="90"/>
      <c r="J91" s="155">
        <v>1</v>
      </c>
      <c r="K91" s="90">
        <v>1</v>
      </c>
      <c r="L91" s="30"/>
      <c r="M91" s="30"/>
      <c r="N91" s="14">
        <v>1</v>
      </c>
      <c r="O91" s="30"/>
      <c r="P91" s="31"/>
    </row>
    <row r="92" spans="1:16" ht="15" customHeight="1" x14ac:dyDescent="0.25">
      <c r="A92" s="182" t="s">
        <v>2659</v>
      </c>
      <c r="B92" s="30" t="s">
        <v>2746</v>
      </c>
      <c r="C92" s="30">
        <v>55155</v>
      </c>
      <c r="D92" s="30" t="s">
        <v>2661</v>
      </c>
      <c r="E92" s="67" t="s">
        <v>2661</v>
      </c>
      <c r="F92" s="30" t="s">
        <v>2661</v>
      </c>
      <c r="G92" s="105" t="s">
        <v>2854</v>
      </c>
      <c r="H92" s="183" t="s">
        <v>2855</v>
      </c>
      <c r="I92" s="90"/>
      <c r="J92" s="155">
        <v>1</v>
      </c>
      <c r="K92" s="90">
        <v>1</v>
      </c>
      <c r="L92" s="30"/>
      <c r="M92" s="30"/>
      <c r="N92" s="30"/>
      <c r="O92" s="30"/>
      <c r="P92" s="31"/>
    </row>
    <row r="93" spans="1:16" ht="15" customHeight="1" x14ac:dyDescent="0.25">
      <c r="A93" s="182" t="s">
        <v>2659</v>
      </c>
      <c r="B93" s="30" t="s">
        <v>2746</v>
      </c>
      <c r="C93" s="30">
        <v>55155</v>
      </c>
      <c r="D93" s="30" t="s">
        <v>2661</v>
      </c>
      <c r="E93" s="67" t="s">
        <v>2661</v>
      </c>
      <c r="F93" s="30" t="s">
        <v>2661</v>
      </c>
      <c r="G93" s="105" t="s">
        <v>2856</v>
      </c>
      <c r="H93" s="183" t="s">
        <v>2857</v>
      </c>
      <c r="I93" s="90"/>
      <c r="J93" s="155">
        <v>1</v>
      </c>
      <c r="K93" s="90">
        <v>1</v>
      </c>
      <c r="L93" s="30"/>
      <c r="M93" s="30">
        <v>1</v>
      </c>
      <c r="N93" s="30"/>
      <c r="O93" s="30"/>
      <c r="P93" s="31"/>
    </row>
    <row r="94" spans="1:16" ht="15" customHeight="1" x14ac:dyDescent="0.25">
      <c r="A94" s="182" t="s">
        <v>2659</v>
      </c>
      <c r="B94" s="30" t="s">
        <v>2746</v>
      </c>
      <c r="C94" s="30">
        <v>55155</v>
      </c>
      <c r="D94" s="30" t="s">
        <v>2661</v>
      </c>
      <c r="E94" s="67" t="s">
        <v>2661</v>
      </c>
      <c r="F94" s="30" t="s">
        <v>2661</v>
      </c>
      <c r="G94" s="105" t="s">
        <v>2858</v>
      </c>
      <c r="H94" s="183" t="s">
        <v>2859</v>
      </c>
      <c r="I94" s="90"/>
      <c r="J94" s="155">
        <v>1</v>
      </c>
      <c r="K94" s="90">
        <v>1</v>
      </c>
      <c r="L94" s="30"/>
      <c r="M94" s="30"/>
      <c r="N94" s="14">
        <v>1</v>
      </c>
      <c r="O94" s="30"/>
      <c r="P94" s="31"/>
    </row>
    <row r="95" spans="1:16" ht="15" customHeight="1" x14ac:dyDescent="0.25">
      <c r="A95" s="182" t="s">
        <v>2659</v>
      </c>
      <c r="B95" s="30" t="s">
        <v>2746</v>
      </c>
      <c r="C95" s="30">
        <v>55155</v>
      </c>
      <c r="D95" s="30" t="s">
        <v>2661</v>
      </c>
      <c r="E95" s="67" t="s">
        <v>2661</v>
      </c>
      <c r="F95" s="30" t="s">
        <v>2661</v>
      </c>
      <c r="G95" s="105" t="s">
        <v>2860</v>
      </c>
      <c r="H95" s="183" t="s">
        <v>2861</v>
      </c>
      <c r="I95" s="90"/>
      <c r="J95" s="155">
        <v>1</v>
      </c>
      <c r="K95" s="90">
        <v>1</v>
      </c>
      <c r="L95" s="30"/>
      <c r="M95" s="30">
        <v>1</v>
      </c>
      <c r="N95" s="14">
        <v>1</v>
      </c>
      <c r="O95" s="30"/>
      <c r="P95" s="31"/>
    </row>
    <row r="96" spans="1:16" ht="15" customHeight="1" x14ac:dyDescent="0.25">
      <c r="A96" s="182" t="s">
        <v>2659</v>
      </c>
      <c r="B96" s="30" t="s">
        <v>2746</v>
      </c>
      <c r="C96" s="30">
        <v>55155</v>
      </c>
      <c r="D96" s="30" t="s">
        <v>2661</v>
      </c>
      <c r="E96" s="67" t="s">
        <v>2661</v>
      </c>
      <c r="F96" s="30" t="s">
        <v>2661</v>
      </c>
      <c r="G96" s="105" t="s">
        <v>2862</v>
      </c>
      <c r="H96" s="183" t="s">
        <v>2863</v>
      </c>
      <c r="I96" s="90"/>
      <c r="J96" s="155">
        <v>1</v>
      </c>
      <c r="K96" s="90">
        <v>1</v>
      </c>
      <c r="L96" s="30"/>
      <c r="M96" s="30"/>
      <c r="N96" s="30"/>
      <c r="O96" s="30"/>
      <c r="P96" s="31"/>
    </row>
    <row r="97" spans="1:16" ht="15" customHeight="1" x14ac:dyDescent="0.25">
      <c r="A97" s="182" t="s">
        <v>2659</v>
      </c>
      <c r="B97" s="30" t="s">
        <v>2746</v>
      </c>
      <c r="C97" s="30">
        <v>55155</v>
      </c>
      <c r="D97" s="30" t="s">
        <v>2661</v>
      </c>
      <c r="E97" s="67" t="s">
        <v>2661</v>
      </c>
      <c r="F97" s="30" t="s">
        <v>2661</v>
      </c>
      <c r="G97" s="105" t="s">
        <v>2864</v>
      </c>
      <c r="H97" s="183" t="s">
        <v>2865</v>
      </c>
      <c r="I97" s="90"/>
      <c r="J97" s="155">
        <v>1</v>
      </c>
      <c r="K97" s="90">
        <v>1</v>
      </c>
      <c r="L97" s="30"/>
      <c r="M97" s="30"/>
      <c r="N97" s="30"/>
      <c r="O97" s="30"/>
      <c r="P97" s="31"/>
    </row>
    <row r="98" spans="1:16" ht="15" customHeight="1" x14ac:dyDescent="0.25">
      <c r="A98" s="182" t="s">
        <v>2659</v>
      </c>
      <c r="B98" s="30" t="s">
        <v>2746</v>
      </c>
      <c r="C98" s="30">
        <v>55155</v>
      </c>
      <c r="D98" s="30" t="s">
        <v>2661</v>
      </c>
      <c r="E98" s="67" t="s">
        <v>2661</v>
      </c>
      <c r="F98" s="30" t="s">
        <v>2661</v>
      </c>
      <c r="G98" s="105" t="s">
        <v>2866</v>
      </c>
      <c r="H98" s="183" t="s">
        <v>2867</v>
      </c>
      <c r="I98" s="90"/>
      <c r="J98" s="155">
        <v>1</v>
      </c>
      <c r="K98" s="90">
        <v>1</v>
      </c>
      <c r="L98" s="30"/>
      <c r="M98" s="30">
        <v>1</v>
      </c>
      <c r="N98" s="30"/>
      <c r="O98" s="30"/>
      <c r="P98" s="31"/>
    </row>
    <row r="99" spans="1:16" ht="15" customHeight="1" x14ac:dyDescent="0.25">
      <c r="A99" s="182" t="s">
        <v>2659</v>
      </c>
      <c r="B99" s="30" t="s">
        <v>2746</v>
      </c>
      <c r="C99" s="30">
        <v>55155</v>
      </c>
      <c r="D99" s="30" t="s">
        <v>2661</v>
      </c>
      <c r="E99" s="67" t="s">
        <v>2661</v>
      </c>
      <c r="F99" s="30" t="s">
        <v>2661</v>
      </c>
      <c r="G99" s="105" t="s">
        <v>2868</v>
      </c>
      <c r="H99" s="183" t="s">
        <v>2869</v>
      </c>
      <c r="I99" s="90"/>
      <c r="J99" s="155">
        <v>1</v>
      </c>
      <c r="K99" s="90">
        <v>1</v>
      </c>
      <c r="L99" s="30"/>
      <c r="M99" s="30"/>
      <c r="N99" s="30"/>
      <c r="O99" s="30"/>
      <c r="P99" s="31"/>
    </row>
    <row r="100" spans="1:16" ht="15" customHeight="1" x14ac:dyDescent="0.25">
      <c r="A100" s="182" t="s">
        <v>2659</v>
      </c>
      <c r="B100" s="30" t="s">
        <v>2746</v>
      </c>
      <c r="C100" s="30">
        <v>55155</v>
      </c>
      <c r="D100" s="30" t="s">
        <v>2661</v>
      </c>
      <c r="E100" s="67" t="s">
        <v>2661</v>
      </c>
      <c r="F100" s="30" t="s">
        <v>2661</v>
      </c>
      <c r="G100" s="105" t="s">
        <v>2870</v>
      </c>
      <c r="H100" s="183" t="s">
        <v>2871</v>
      </c>
      <c r="I100" s="90"/>
      <c r="J100" s="155">
        <v>1</v>
      </c>
      <c r="K100" s="90">
        <v>1</v>
      </c>
      <c r="L100" s="30"/>
      <c r="M100" s="30">
        <v>1</v>
      </c>
      <c r="N100" s="14">
        <v>1</v>
      </c>
      <c r="O100" s="30"/>
      <c r="P100" s="31"/>
    </row>
    <row r="101" spans="1:16" ht="15" customHeight="1" x14ac:dyDescent="0.25">
      <c r="A101" s="182" t="s">
        <v>2659</v>
      </c>
      <c r="B101" s="30" t="s">
        <v>2746</v>
      </c>
      <c r="C101" s="30">
        <v>55155</v>
      </c>
      <c r="D101" s="30" t="s">
        <v>2661</v>
      </c>
      <c r="E101" s="67" t="s">
        <v>2661</v>
      </c>
      <c r="F101" s="30" t="s">
        <v>2661</v>
      </c>
      <c r="G101" s="105" t="s">
        <v>2872</v>
      </c>
      <c r="H101" s="183" t="s">
        <v>2873</v>
      </c>
      <c r="I101" s="90"/>
      <c r="J101" s="155">
        <v>1</v>
      </c>
      <c r="K101" s="90">
        <v>1</v>
      </c>
      <c r="L101" s="30"/>
      <c r="M101" s="30">
        <v>1</v>
      </c>
      <c r="N101" s="14">
        <v>1</v>
      </c>
      <c r="O101" s="30"/>
      <c r="P101" s="31"/>
    </row>
    <row r="102" spans="1:16" ht="15" customHeight="1" x14ac:dyDescent="0.25">
      <c r="A102" s="182" t="s">
        <v>2659</v>
      </c>
      <c r="B102" s="30" t="s">
        <v>2746</v>
      </c>
      <c r="C102" s="30">
        <v>55155</v>
      </c>
      <c r="D102" s="30" t="s">
        <v>2661</v>
      </c>
      <c r="E102" s="67" t="s">
        <v>2661</v>
      </c>
      <c r="F102" s="30" t="s">
        <v>2661</v>
      </c>
      <c r="G102" s="105" t="s">
        <v>2874</v>
      </c>
      <c r="H102" s="183" t="s">
        <v>2875</v>
      </c>
      <c r="I102" s="90"/>
      <c r="J102" s="155">
        <v>1</v>
      </c>
      <c r="K102" s="90">
        <v>1</v>
      </c>
      <c r="L102" s="30"/>
      <c r="M102" s="30"/>
      <c r="N102" s="14">
        <v>1</v>
      </c>
      <c r="O102" s="30"/>
      <c r="P102" s="31"/>
    </row>
    <row r="103" spans="1:16" ht="15" customHeight="1" x14ac:dyDescent="0.25">
      <c r="A103" s="182" t="s">
        <v>2659</v>
      </c>
      <c r="B103" s="30" t="s">
        <v>2746</v>
      </c>
      <c r="C103" s="30">
        <v>66559</v>
      </c>
      <c r="D103" s="30" t="s">
        <v>2661</v>
      </c>
      <c r="E103" s="67" t="s">
        <v>2661</v>
      </c>
      <c r="F103" s="30" t="s">
        <v>2876</v>
      </c>
      <c r="G103" s="105" t="s">
        <v>2877</v>
      </c>
      <c r="H103" s="183" t="s">
        <v>2878</v>
      </c>
      <c r="I103" s="90"/>
      <c r="J103" s="155">
        <v>1</v>
      </c>
      <c r="K103" s="90">
        <v>1</v>
      </c>
      <c r="L103" s="30"/>
      <c r="M103" s="30">
        <v>1</v>
      </c>
      <c r="N103" s="14">
        <v>1</v>
      </c>
      <c r="O103" s="30"/>
      <c r="P103" s="31"/>
    </row>
    <row r="104" spans="1:16" ht="15" customHeight="1" x14ac:dyDescent="0.25">
      <c r="A104" s="182" t="s">
        <v>2659</v>
      </c>
      <c r="B104" s="30" t="s">
        <v>2746</v>
      </c>
      <c r="C104" s="30">
        <v>78570</v>
      </c>
      <c r="D104" s="30" t="s">
        <v>2661</v>
      </c>
      <c r="E104" s="67" t="s">
        <v>2661</v>
      </c>
      <c r="F104" s="30" t="s">
        <v>2879</v>
      </c>
      <c r="G104" s="105" t="s">
        <v>2880</v>
      </c>
      <c r="H104" s="183" t="s">
        <v>2881</v>
      </c>
      <c r="I104" s="90">
        <v>1</v>
      </c>
      <c r="J104" s="183"/>
      <c r="K104" s="90"/>
      <c r="L104" s="30"/>
      <c r="M104" s="30"/>
      <c r="N104" s="30"/>
      <c r="O104" s="30"/>
      <c r="P104" s="31"/>
    </row>
    <row r="105" spans="1:16" ht="15" customHeight="1" x14ac:dyDescent="0.25">
      <c r="A105" s="182" t="s">
        <v>2659</v>
      </c>
      <c r="B105" s="30" t="s">
        <v>2746</v>
      </c>
      <c r="C105" s="30">
        <v>81089</v>
      </c>
      <c r="D105" s="30" t="s">
        <v>2661</v>
      </c>
      <c r="E105" s="67" t="s">
        <v>2661</v>
      </c>
      <c r="F105" s="30" t="s">
        <v>2882</v>
      </c>
      <c r="G105" s="105" t="s">
        <v>2883</v>
      </c>
      <c r="H105" s="183" t="s">
        <v>2884</v>
      </c>
      <c r="I105" s="90"/>
      <c r="J105" s="155">
        <v>1</v>
      </c>
      <c r="K105" s="90">
        <v>1</v>
      </c>
      <c r="L105" s="30"/>
      <c r="M105" s="30"/>
      <c r="N105" s="14">
        <v>1</v>
      </c>
      <c r="O105" s="30"/>
      <c r="P105" s="31"/>
    </row>
    <row r="106" spans="1:16" ht="15" customHeight="1" thickBot="1" x14ac:dyDescent="0.3">
      <c r="A106" s="184" t="s">
        <v>2659</v>
      </c>
      <c r="B106" s="32" t="s">
        <v>2746</v>
      </c>
      <c r="C106" s="32">
        <v>86074</v>
      </c>
      <c r="D106" s="32" t="s">
        <v>2661</v>
      </c>
      <c r="E106" s="68" t="s">
        <v>2661</v>
      </c>
      <c r="F106" s="32" t="s">
        <v>2885</v>
      </c>
      <c r="G106" s="109" t="s">
        <v>2880</v>
      </c>
      <c r="H106" s="185" t="s">
        <v>2886</v>
      </c>
      <c r="I106" s="91">
        <v>1</v>
      </c>
      <c r="J106" s="185"/>
      <c r="K106" s="91"/>
      <c r="L106" s="32"/>
      <c r="M106" s="32"/>
      <c r="N106" s="32"/>
      <c r="O106" s="32"/>
      <c r="P106" s="33"/>
    </row>
    <row r="107" spans="1:16" ht="15.75" thickBot="1" x14ac:dyDescent="0.3">
      <c r="A107" s="178" t="s">
        <v>2659</v>
      </c>
      <c r="B107" s="46" t="s">
        <v>2746</v>
      </c>
      <c r="C107" s="46" t="s">
        <v>39</v>
      </c>
      <c r="D107" s="46" t="s">
        <v>2661</v>
      </c>
      <c r="E107" s="65" t="s">
        <v>2661</v>
      </c>
      <c r="F107" s="46" t="s">
        <v>39</v>
      </c>
      <c r="G107" s="121" t="s">
        <v>39</v>
      </c>
      <c r="H107" s="179" t="s">
        <v>39</v>
      </c>
      <c r="I107" s="88">
        <f t="shared" ref="I107:P107" si="5">SUM(I41:I106)</f>
        <v>3</v>
      </c>
      <c r="J107" s="179">
        <f t="shared" si="5"/>
        <v>63</v>
      </c>
      <c r="K107" s="88">
        <f t="shared" si="5"/>
        <v>57</v>
      </c>
      <c r="L107" s="46">
        <f t="shared" si="5"/>
        <v>6</v>
      </c>
      <c r="M107" s="46">
        <f t="shared" si="5"/>
        <v>14</v>
      </c>
      <c r="N107" s="46">
        <f t="shared" si="5"/>
        <v>46</v>
      </c>
      <c r="O107" s="46">
        <f t="shared" si="5"/>
        <v>1</v>
      </c>
      <c r="P107" s="47">
        <f t="shared" si="5"/>
        <v>1</v>
      </c>
    </row>
    <row r="108" spans="1:16" ht="15" customHeight="1" x14ac:dyDescent="0.25">
      <c r="A108" s="180" t="s">
        <v>2659</v>
      </c>
      <c r="B108" s="28" t="s">
        <v>2887</v>
      </c>
      <c r="C108" s="28">
        <v>55302</v>
      </c>
      <c r="D108" s="28" t="s">
        <v>2661</v>
      </c>
      <c r="E108" s="66" t="s">
        <v>2888</v>
      </c>
      <c r="F108" s="28" t="s">
        <v>2888</v>
      </c>
      <c r="G108" s="113" t="s">
        <v>2889</v>
      </c>
      <c r="H108" s="181" t="s">
        <v>2890</v>
      </c>
      <c r="I108" s="89"/>
      <c r="J108" s="153">
        <v>1</v>
      </c>
      <c r="K108" s="89">
        <v>1</v>
      </c>
      <c r="L108" s="28"/>
      <c r="M108" s="28"/>
      <c r="N108" s="28"/>
      <c r="O108" s="28"/>
      <c r="P108" s="29"/>
    </row>
    <row r="109" spans="1:16" ht="15" customHeight="1" x14ac:dyDescent="0.25">
      <c r="A109" s="182" t="s">
        <v>2659</v>
      </c>
      <c r="B109" s="30" t="s">
        <v>2887</v>
      </c>
      <c r="C109" s="30">
        <v>55302</v>
      </c>
      <c r="D109" s="30" t="s">
        <v>2661</v>
      </c>
      <c r="E109" s="67" t="s">
        <v>2888</v>
      </c>
      <c r="F109" s="30" t="s">
        <v>2888</v>
      </c>
      <c r="G109" s="105" t="s">
        <v>2891</v>
      </c>
      <c r="H109" s="183" t="s">
        <v>2892</v>
      </c>
      <c r="I109" s="90"/>
      <c r="J109" s="155">
        <v>1</v>
      </c>
      <c r="K109" s="90">
        <v>1</v>
      </c>
      <c r="L109" s="30"/>
      <c r="M109" s="30"/>
      <c r="N109" s="14">
        <v>1</v>
      </c>
      <c r="O109" s="30"/>
      <c r="P109" s="31"/>
    </row>
    <row r="110" spans="1:16" ht="15" customHeight="1" x14ac:dyDescent="0.25">
      <c r="A110" s="182" t="s">
        <v>2659</v>
      </c>
      <c r="B110" s="30" t="s">
        <v>2887</v>
      </c>
      <c r="C110" s="30">
        <v>55302</v>
      </c>
      <c r="D110" s="30" t="s">
        <v>2661</v>
      </c>
      <c r="E110" s="67" t="s">
        <v>2888</v>
      </c>
      <c r="F110" s="30" t="s">
        <v>2888</v>
      </c>
      <c r="G110" s="105" t="s">
        <v>2893</v>
      </c>
      <c r="H110" s="183" t="s">
        <v>2894</v>
      </c>
      <c r="I110" s="90"/>
      <c r="J110" s="155">
        <v>1</v>
      </c>
      <c r="K110" s="90">
        <v>1</v>
      </c>
      <c r="L110" s="30"/>
      <c r="M110" s="30"/>
      <c r="N110" s="14">
        <v>1</v>
      </c>
      <c r="O110" s="30"/>
      <c r="P110" s="31"/>
    </row>
    <row r="111" spans="1:16" ht="15" customHeight="1" x14ac:dyDescent="0.25">
      <c r="A111" s="182" t="s">
        <v>2659</v>
      </c>
      <c r="B111" s="30" t="s">
        <v>2887</v>
      </c>
      <c r="C111" s="30">
        <v>55302</v>
      </c>
      <c r="D111" s="30" t="s">
        <v>2661</v>
      </c>
      <c r="E111" s="67" t="s">
        <v>2888</v>
      </c>
      <c r="F111" s="30" t="s">
        <v>2888</v>
      </c>
      <c r="G111" s="105" t="s">
        <v>2895</v>
      </c>
      <c r="H111" s="183" t="s">
        <v>2896</v>
      </c>
      <c r="I111" s="90"/>
      <c r="J111" s="155">
        <v>1</v>
      </c>
      <c r="K111" s="90">
        <v>1</v>
      </c>
      <c r="L111" s="30"/>
      <c r="M111" s="30"/>
      <c r="N111" s="14">
        <v>1</v>
      </c>
      <c r="O111" s="30"/>
      <c r="P111" s="31"/>
    </row>
    <row r="112" spans="1:16" ht="15" customHeight="1" x14ac:dyDescent="0.25">
      <c r="A112" s="182" t="s">
        <v>2659</v>
      </c>
      <c r="B112" s="30" t="s">
        <v>2887</v>
      </c>
      <c r="C112" s="30">
        <v>55302</v>
      </c>
      <c r="D112" s="30" t="s">
        <v>2661</v>
      </c>
      <c r="E112" s="67" t="s">
        <v>2888</v>
      </c>
      <c r="F112" s="30" t="s">
        <v>2888</v>
      </c>
      <c r="G112" s="105" t="s">
        <v>2897</v>
      </c>
      <c r="H112" s="183" t="s">
        <v>2898</v>
      </c>
      <c r="I112" s="90"/>
      <c r="J112" s="155">
        <v>1</v>
      </c>
      <c r="K112" s="90">
        <v>1</v>
      </c>
      <c r="L112" s="30"/>
      <c r="M112" s="30">
        <v>1</v>
      </c>
      <c r="N112" s="14">
        <v>1</v>
      </c>
      <c r="O112" s="30"/>
      <c r="P112" s="31"/>
    </row>
    <row r="113" spans="1:16" ht="15" customHeight="1" x14ac:dyDescent="0.25">
      <c r="A113" s="182" t="s">
        <v>2659</v>
      </c>
      <c r="B113" s="30" t="s">
        <v>2887</v>
      </c>
      <c r="C113" s="30">
        <v>55302</v>
      </c>
      <c r="D113" s="30" t="s">
        <v>2661</v>
      </c>
      <c r="E113" s="67" t="s">
        <v>2888</v>
      </c>
      <c r="F113" s="30" t="s">
        <v>2888</v>
      </c>
      <c r="G113" s="105" t="s">
        <v>2899</v>
      </c>
      <c r="H113" s="183" t="s">
        <v>2900</v>
      </c>
      <c r="I113" s="90"/>
      <c r="J113" s="155">
        <v>1</v>
      </c>
      <c r="K113" s="90">
        <v>1</v>
      </c>
      <c r="L113" s="30"/>
      <c r="M113" s="30"/>
      <c r="N113" s="14">
        <v>1</v>
      </c>
      <c r="O113" s="30"/>
      <c r="P113" s="31"/>
    </row>
    <row r="114" spans="1:16" ht="15" customHeight="1" x14ac:dyDescent="0.25">
      <c r="A114" s="182" t="s">
        <v>2659</v>
      </c>
      <c r="B114" s="30" t="s">
        <v>2887</v>
      </c>
      <c r="C114" s="30">
        <v>55302</v>
      </c>
      <c r="D114" s="30" t="s">
        <v>2661</v>
      </c>
      <c r="E114" s="67" t="s">
        <v>2888</v>
      </c>
      <c r="F114" s="30" t="s">
        <v>2888</v>
      </c>
      <c r="G114" s="105" t="s">
        <v>2901</v>
      </c>
      <c r="H114" s="183" t="s">
        <v>2902</v>
      </c>
      <c r="I114" s="90"/>
      <c r="J114" s="155">
        <v>1</v>
      </c>
      <c r="K114" s="90">
        <v>1</v>
      </c>
      <c r="L114" s="30"/>
      <c r="M114" s="30"/>
      <c r="N114" s="14">
        <v>1</v>
      </c>
      <c r="O114" s="30"/>
      <c r="P114" s="31"/>
    </row>
    <row r="115" spans="1:16" ht="15" customHeight="1" thickBot="1" x14ac:dyDescent="0.3">
      <c r="A115" s="184" t="s">
        <v>2659</v>
      </c>
      <c r="B115" s="32" t="s">
        <v>2887</v>
      </c>
      <c r="C115" s="32">
        <v>55302</v>
      </c>
      <c r="D115" s="32" t="s">
        <v>2661</v>
      </c>
      <c r="E115" s="68" t="s">
        <v>2888</v>
      </c>
      <c r="F115" s="32" t="s">
        <v>2888</v>
      </c>
      <c r="G115" s="109" t="s">
        <v>2903</v>
      </c>
      <c r="H115" s="185" t="s">
        <v>2904</v>
      </c>
      <c r="I115" s="91"/>
      <c r="J115" s="157">
        <v>1</v>
      </c>
      <c r="K115" s="91">
        <v>1</v>
      </c>
      <c r="L115" s="32"/>
      <c r="M115" s="32">
        <v>1</v>
      </c>
      <c r="N115" s="16">
        <v>1</v>
      </c>
      <c r="O115" s="32"/>
      <c r="P115" s="33"/>
    </row>
    <row r="116" spans="1:16" ht="15.75" thickBot="1" x14ac:dyDescent="0.3">
      <c r="A116" s="178" t="s">
        <v>2659</v>
      </c>
      <c r="B116" s="46" t="s">
        <v>2887</v>
      </c>
      <c r="C116" s="46" t="s">
        <v>39</v>
      </c>
      <c r="D116" s="46" t="s">
        <v>2661</v>
      </c>
      <c r="E116" s="65" t="s">
        <v>2888</v>
      </c>
      <c r="F116" s="46" t="s">
        <v>39</v>
      </c>
      <c r="G116" s="121" t="s">
        <v>39</v>
      </c>
      <c r="H116" s="179" t="s">
        <v>39</v>
      </c>
      <c r="I116" s="88">
        <f t="shared" ref="I116:P116" si="6">SUM(I108:I115)</f>
        <v>0</v>
      </c>
      <c r="J116" s="179">
        <f t="shared" si="6"/>
        <v>8</v>
      </c>
      <c r="K116" s="88">
        <f t="shared" si="6"/>
        <v>8</v>
      </c>
      <c r="L116" s="46">
        <f t="shared" si="6"/>
        <v>0</v>
      </c>
      <c r="M116" s="46">
        <f t="shared" si="6"/>
        <v>2</v>
      </c>
      <c r="N116" s="46">
        <f t="shared" si="6"/>
        <v>7</v>
      </c>
      <c r="O116" s="46">
        <f t="shared" si="6"/>
        <v>0</v>
      </c>
      <c r="P116" s="47">
        <f t="shared" si="6"/>
        <v>0</v>
      </c>
    </row>
    <row r="117" spans="1:16" ht="15" customHeight="1" x14ac:dyDescent="0.25">
      <c r="A117" s="180" t="s">
        <v>2659</v>
      </c>
      <c r="B117" s="28" t="s">
        <v>2905</v>
      </c>
      <c r="C117" s="28">
        <v>56277</v>
      </c>
      <c r="D117" s="28" t="s">
        <v>2661</v>
      </c>
      <c r="E117" s="66" t="s">
        <v>2906</v>
      </c>
      <c r="F117" s="28" t="s">
        <v>2906</v>
      </c>
      <c r="G117" s="113" t="s">
        <v>2907</v>
      </c>
      <c r="H117" s="181" t="s">
        <v>2908</v>
      </c>
      <c r="I117" s="89"/>
      <c r="J117" s="153">
        <v>1</v>
      </c>
      <c r="K117" s="89">
        <v>1</v>
      </c>
      <c r="L117" s="28"/>
      <c r="M117" s="28">
        <v>1</v>
      </c>
      <c r="N117" s="12">
        <v>1</v>
      </c>
      <c r="O117" s="28"/>
      <c r="P117" s="29"/>
    </row>
    <row r="118" spans="1:16" ht="15" customHeight="1" x14ac:dyDescent="0.25">
      <c r="A118" s="182" t="s">
        <v>2659</v>
      </c>
      <c r="B118" s="30" t="s">
        <v>2905</v>
      </c>
      <c r="C118" s="30">
        <v>56277</v>
      </c>
      <c r="D118" s="30" t="s">
        <v>2661</v>
      </c>
      <c r="E118" s="67" t="s">
        <v>2906</v>
      </c>
      <c r="F118" s="30" t="s">
        <v>2906</v>
      </c>
      <c r="G118" s="105" t="s">
        <v>2909</v>
      </c>
      <c r="H118" s="183" t="s">
        <v>2910</v>
      </c>
      <c r="I118" s="90"/>
      <c r="J118" s="155">
        <v>1</v>
      </c>
      <c r="K118" s="90">
        <v>1</v>
      </c>
      <c r="L118" s="30"/>
      <c r="M118" s="30">
        <v>1</v>
      </c>
      <c r="N118" s="14">
        <v>1</v>
      </c>
      <c r="O118" s="30"/>
      <c r="P118" s="31"/>
    </row>
    <row r="119" spans="1:16" ht="15" customHeight="1" x14ac:dyDescent="0.25">
      <c r="A119" s="182" t="s">
        <v>2659</v>
      </c>
      <c r="B119" s="30" t="s">
        <v>2905</v>
      </c>
      <c r="C119" s="30">
        <v>56277</v>
      </c>
      <c r="D119" s="30" t="s">
        <v>2661</v>
      </c>
      <c r="E119" s="67" t="s">
        <v>2906</v>
      </c>
      <c r="F119" s="30" t="s">
        <v>2906</v>
      </c>
      <c r="G119" s="105" t="s">
        <v>2911</v>
      </c>
      <c r="H119" s="183" t="s">
        <v>2912</v>
      </c>
      <c r="I119" s="90"/>
      <c r="J119" s="155">
        <v>1</v>
      </c>
      <c r="K119" s="90">
        <v>1</v>
      </c>
      <c r="L119" s="30"/>
      <c r="M119" s="30">
        <v>1</v>
      </c>
      <c r="N119" s="14">
        <v>1</v>
      </c>
      <c r="O119" s="30"/>
      <c r="P119" s="31"/>
    </row>
    <row r="120" spans="1:16" ht="15" customHeight="1" x14ac:dyDescent="0.25">
      <c r="A120" s="182" t="s">
        <v>2659</v>
      </c>
      <c r="B120" s="30" t="s">
        <v>2905</v>
      </c>
      <c r="C120" s="30">
        <v>56277</v>
      </c>
      <c r="D120" s="30" t="s">
        <v>2661</v>
      </c>
      <c r="E120" s="67" t="s">
        <v>2906</v>
      </c>
      <c r="F120" s="30" t="s">
        <v>2906</v>
      </c>
      <c r="G120" s="105" t="s">
        <v>2913</v>
      </c>
      <c r="H120" s="183" t="s">
        <v>2914</v>
      </c>
      <c r="I120" s="90"/>
      <c r="J120" s="155">
        <v>1</v>
      </c>
      <c r="K120" s="90">
        <v>1</v>
      </c>
      <c r="L120" s="30"/>
      <c r="M120" s="30">
        <v>1</v>
      </c>
      <c r="N120" s="14">
        <v>1</v>
      </c>
      <c r="O120" s="30"/>
      <c r="P120" s="31"/>
    </row>
    <row r="121" spans="1:16" ht="15" customHeight="1" x14ac:dyDescent="0.25">
      <c r="A121" s="182" t="s">
        <v>2659</v>
      </c>
      <c r="B121" s="30" t="s">
        <v>2905</v>
      </c>
      <c r="C121" s="30">
        <v>56277</v>
      </c>
      <c r="D121" s="30" t="s">
        <v>2661</v>
      </c>
      <c r="E121" s="67" t="s">
        <v>2906</v>
      </c>
      <c r="F121" s="30" t="s">
        <v>2906</v>
      </c>
      <c r="G121" s="105" t="s">
        <v>2915</v>
      </c>
      <c r="H121" s="183" t="s">
        <v>2916</v>
      </c>
      <c r="I121" s="90"/>
      <c r="J121" s="155">
        <v>1</v>
      </c>
      <c r="K121" s="90">
        <v>1</v>
      </c>
      <c r="L121" s="30"/>
      <c r="M121" s="30"/>
      <c r="N121" s="14">
        <v>1</v>
      </c>
      <c r="O121" s="30"/>
      <c r="P121" s="31"/>
    </row>
    <row r="122" spans="1:16" ht="15" customHeight="1" x14ac:dyDescent="0.25">
      <c r="A122" s="182" t="s">
        <v>2659</v>
      </c>
      <c r="B122" s="30" t="s">
        <v>2905</v>
      </c>
      <c r="C122" s="30">
        <v>56277</v>
      </c>
      <c r="D122" s="30" t="s">
        <v>2661</v>
      </c>
      <c r="E122" s="67" t="s">
        <v>2906</v>
      </c>
      <c r="F122" s="30" t="s">
        <v>2906</v>
      </c>
      <c r="G122" s="105" t="s">
        <v>2917</v>
      </c>
      <c r="H122" s="183" t="s">
        <v>2918</v>
      </c>
      <c r="I122" s="90"/>
      <c r="J122" s="155">
        <v>1</v>
      </c>
      <c r="K122" s="90">
        <v>1</v>
      </c>
      <c r="L122" s="30"/>
      <c r="M122" s="30"/>
      <c r="N122" s="14">
        <v>1</v>
      </c>
      <c r="O122" s="30"/>
      <c r="P122" s="31"/>
    </row>
    <row r="123" spans="1:16" ht="15" customHeight="1" x14ac:dyDescent="0.25">
      <c r="A123" s="182" t="s">
        <v>2659</v>
      </c>
      <c r="B123" s="30" t="s">
        <v>2905</v>
      </c>
      <c r="C123" s="30">
        <v>56277</v>
      </c>
      <c r="D123" s="30" t="s">
        <v>2661</v>
      </c>
      <c r="E123" s="67" t="s">
        <v>2906</v>
      </c>
      <c r="F123" s="30" t="s">
        <v>2906</v>
      </c>
      <c r="G123" s="105" t="s">
        <v>2919</v>
      </c>
      <c r="H123" s="183" t="s">
        <v>2920</v>
      </c>
      <c r="I123" s="90"/>
      <c r="J123" s="155">
        <v>1</v>
      </c>
      <c r="K123" s="90">
        <v>1</v>
      </c>
      <c r="L123" s="30"/>
      <c r="M123" s="30"/>
      <c r="N123" s="14">
        <v>1</v>
      </c>
      <c r="O123" s="30"/>
      <c r="P123" s="31"/>
    </row>
    <row r="124" spans="1:16" ht="15" customHeight="1" thickBot="1" x14ac:dyDescent="0.3">
      <c r="A124" s="184" t="s">
        <v>2659</v>
      </c>
      <c r="B124" s="32" t="s">
        <v>2905</v>
      </c>
      <c r="C124" s="32">
        <v>61371</v>
      </c>
      <c r="D124" s="32" t="s">
        <v>2661</v>
      </c>
      <c r="E124" s="68" t="s">
        <v>2906</v>
      </c>
      <c r="F124" s="32" t="s">
        <v>2921</v>
      </c>
      <c r="G124" s="109" t="s">
        <v>2922</v>
      </c>
      <c r="H124" s="185" t="s">
        <v>2923</v>
      </c>
      <c r="I124" s="91"/>
      <c r="J124" s="157">
        <v>1</v>
      </c>
      <c r="K124" s="91">
        <v>1</v>
      </c>
      <c r="L124" s="32"/>
      <c r="M124" s="32"/>
      <c r="N124" s="16">
        <v>1</v>
      </c>
      <c r="O124" s="32"/>
      <c r="P124" s="33"/>
    </row>
    <row r="125" spans="1:16" ht="15.75" thickBot="1" x14ac:dyDescent="0.3">
      <c r="A125" s="178" t="s">
        <v>2659</v>
      </c>
      <c r="B125" s="46" t="s">
        <v>2905</v>
      </c>
      <c r="C125" s="46" t="s">
        <v>39</v>
      </c>
      <c r="D125" s="46" t="s">
        <v>2661</v>
      </c>
      <c r="E125" s="65" t="s">
        <v>2906</v>
      </c>
      <c r="F125" s="46" t="s">
        <v>39</v>
      </c>
      <c r="G125" s="121" t="s">
        <v>39</v>
      </c>
      <c r="H125" s="179" t="s">
        <v>39</v>
      </c>
      <c r="I125" s="88">
        <f t="shared" ref="I125:P125" si="7">SUM(I117:I124)</f>
        <v>0</v>
      </c>
      <c r="J125" s="179">
        <f t="shared" si="7"/>
        <v>8</v>
      </c>
      <c r="K125" s="88">
        <f t="shared" si="7"/>
        <v>8</v>
      </c>
      <c r="L125" s="46">
        <f t="shared" si="7"/>
        <v>0</v>
      </c>
      <c r="M125" s="46">
        <f t="shared" si="7"/>
        <v>4</v>
      </c>
      <c r="N125" s="46">
        <f t="shared" si="7"/>
        <v>8</v>
      </c>
      <c r="O125" s="46">
        <f t="shared" si="7"/>
        <v>0</v>
      </c>
      <c r="P125" s="47">
        <f t="shared" si="7"/>
        <v>0</v>
      </c>
    </row>
    <row r="126" spans="1:16" ht="15" customHeight="1" x14ac:dyDescent="0.25">
      <c r="A126" s="180" t="s">
        <v>2659</v>
      </c>
      <c r="B126" s="28" t="s">
        <v>2924</v>
      </c>
      <c r="C126" s="28">
        <v>23008</v>
      </c>
      <c r="D126" s="28" t="s">
        <v>2661</v>
      </c>
      <c r="E126" s="66" t="s">
        <v>2925</v>
      </c>
      <c r="F126" s="28" t="s">
        <v>2926</v>
      </c>
      <c r="G126" s="113" t="s">
        <v>2927</v>
      </c>
      <c r="H126" s="181" t="s">
        <v>2928</v>
      </c>
      <c r="I126" s="89"/>
      <c r="J126" s="153">
        <v>1</v>
      </c>
      <c r="K126" s="89">
        <v>1</v>
      </c>
      <c r="L126" s="28"/>
      <c r="M126" s="28"/>
      <c r="N126" s="28"/>
      <c r="O126" s="28"/>
      <c r="P126" s="29"/>
    </row>
    <row r="127" spans="1:16" ht="15" customHeight="1" x14ac:dyDescent="0.25">
      <c r="A127" s="182" t="s">
        <v>2659</v>
      </c>
      <c r="B127" s="30" t="s">
        <v>2924</v>
      </c>
      <c r="C127" s="30">
        <v>38844</v>
      </c>
      <c r="D127" s="30" t="s">
        <v>2661</v>
      </c>
      <c r="E127" s="67" t="s">
        <v>2925</v>
      </c>
      <c r="F127" s="30" t="s">
        <v>2929</v>
      </c>
      <c r="G127" s="105" t="s">
        <v>2930</v>
      </c>
      <c r="H127" s="183" t="s">
        <v>2931</v>
      </c>
      <c r="I127" s="90"/>
      <c r="J127" s="155">
        <v>1</v>
      </c>
      <c r="K127" s="90">
        <v>1</v>
      </c>
      <c r="L127" s="30"/>
      <c r="M127" s="30"/>
      <c r="N127" s="14">
        <v>1</v>
      </c>
      <c r="O127" s="30"/>
      <c r="P127" s="31"/>
    </row>
    <row r="128" spans="1:16" ht="15" customHeight="1" x14ac:dyDescent="0.25">
      <c r="A128" s="182" t="s">
        <v>2659</v>
      </c>
      <c r="B128" s="30" t="s">
        <v>2924</v>
      </c>
      <c r="C128" s="30">
        <v>38844</v>
      </c>
      <c r="D128" s="30" t="s">
        <v>2661</v>
      </c>
      <c r="E128" s="67" t="s">
        <v>2925</v>
      </c>
      <c r="F128" s="30" t="s">
        <v>2929</v>
      </c>
      <c r="G128" s="105" t="s">
        <v>2932</v>
      </c>
      <c r="H128" s="183" t="s">
        <v>2933</v>
      </c>
      <c r="I128" s="90"/>
      <c r="J128" s="155">
        <v>1</v>
      </c>
      <c r="K128" s="90">
        <v>1</v>
      </c>
      <c r="L128" s="30"/>
      <c r="M128" s="30"/>
      <c r="N128" s="14">
        <v>1</v>
      </c>
      <c r="O128" s="30"/>
      <c r="P128" s="31"/>
    </row>
    <row r="129" spans="1:16" ht="15" customHeight="1" x14ac:dyDescent="0.25">
      <c r="A129" s="182" t="s">
        <v>2659</v>
      </c>
      <c r="B129" s="30" t="s">
        <v>2924</v>
      </c>
      <c r="C129" s="30">
        <v>62004</v>
      </c>
      <c r="D129" s="30" t="s">
        <v>2661</v>
      </c>
      <c r="E129" s="67" t="s">
        <v>2925</v>
      </c>
      <c r="F129" s="30" t="s">
        <v>2925</v>
      </c>
      <c r="G129" s="105" t="s">
        <v>2227</v>
      </c>
      <c r="H129" s="183" t="s">
        <v>2934</v>
      </c>
      <c r="I129" s="90"/>
      <c r="J129" s="155">
        <v>1</v>
      </c>
      <c r="K129" s="90">
        <v>1</v>
      </c>
      <c r="L129" s="30"/>
      <c r="M129" s="30"/>
      <c r="N129" s="30"/>
      <c r="O129" s="30"/>
      <c r="P129" s="31"/>
    </row>
    <row r="130" spans="1:16" ht="15" customHeight="1" x14ac:dyDescent="0.25">
      <c r="A130" s="182" t="s">
        <v>2659</v>
      </c>
      <c r="B130" s="30" t="s">
        <v>2924</v>
      </c>
      <c r="C130" s="30">
        <v>62004</v>
      </c>
      <c r="D130" s="30" t="s">
        <v>2661</v>
      </c>
      <c r="E130" s="67" t="s">
        <v>2925</v>
      </c>
      <c r="F130" s="30" t="s">
        <v>2925</v>
      </c>
      <c r="G130" s="105" t="s">
        <v>2935</v>
      </c>
      <c r="H130" s="183" t="s">
        <v>2936</v>
      </c>
      <c r="I130" s="90"/>
      <c r="J130" s="155">
        <v>1</v>
      </c>
      <c r="K130" s="90">
        <v>1</v>
      </c>
      <c r="L130" s="30"/>
      <c r="M130" s="30">
        <v>1</v>
      </c>
      <c r="N130" s="14">
        <v>1</v>
      </c>
      <c r="O130" s="30"/>
      <c r="P130" s="31"/>
    </row>
    <row r="131" spans="1:16" ht="15" customHeight="1" thickBot="1" x14ac:dyDescent="0.3">
      <c r="A131" s="184" t="s">
        <v>2659</v>
      </c>
      <c r="B131" s="32" t="s">
        <v>2924</v>
      </c>
      <c r="C131" s="32">
        <v>62004</v>
      </c>
      <c r="D131" s="32" t="s">
        <v>2661</v>
      </c>
      <c r="E131" s="68" t="s">
        <v>2925</v>
      </c>
      <c r="F131" s="32" t="s">
        <v>2925</v>
      </c>
      <c r="G131" s="109" t="s">
        <v>2937</v>
      </c>
      <c r="H131" s="185" t="s">
        <v>2938</v>
      </c>
      <c r="I131" s="91"/>
      <c r="J131" s="157">
        <v>1</v>
      </c>
      <c r="K131" s="91">
        <v>1</v>
      </c>
      <c r="L131" s="32"/>
      <c r="M131" s="32">
        <v>1</v>
      </c>
      <c r="N131" s="16">
        <v>1</v>
      </c>
      <c r="O131" s="32"/>
      <c r="P131" s="33"/>
    </row>
    <row r="132" spans="1:16" ht="15.75" thickBot="1" x14ac:dyDescent="0.3">
      <c r="A132" s="178" t="s">
        <v>2659</v>
      </c>
      <c r="B132" s="46" t="s">
        <v>2924</v>
      </c>
      <c r="C132" s="46" t="s">
        <v>39</v>
      </c>
      <c r="D132" s="46" t="s">
        <v>2661</v>
      </c>
      <c r="E132" s="65" t="s">
        <v>2925</v>
      </c>
      <c r="F132" s="46" t="s">
        <v>39</v>
      </c>
      <c r="G132" s="121" t="s">
        <v>39</v>
      </c>
      <c r="H132" s="179" t="s">
        <v>39</v>
      </c>
      <c r="I132" s="88">
        <f t="shared" ref="I132:P132" si="8">SUM(I126:I131)</f>
        <v>0</v>
      </c>
      <c r="J132" s="179">
        <f t="shared" si="8"/>
        <v>6</v>
      </c>
      <c r="K132" s="88">
        <f t="shared" si="8"/>
        <v>6</v>
      </c>
      <c r="L132" s="46">
        <f t="shared" si="8"/>
        <v>0</v>
      </c>
      <c r="M132" s="46">
        <f t="shared" si="8"/>
        <v>2</v>
      </c>
      <c r="N132" s="46">
        <f t="shared" si="8"/>
        <v>4</v>
      </c>
      <c r="O132" s="46">
        <f t="shared" si="8"/>
        <v>0</v>
      </c>
      <c r="P132" s="47">
        <f t="shared" si="8"/>
        <v>0</v>
      </c>
    </row>
    <row r="133" spans="1:16" ht="15" customHeight="1" x14ac:dyDescent="0.25">
      <c r="A133" s="180" t="s">
        <v>2659</v>
      </c>
      <c r="B133" s="28" t="s">
        <v>2939</v>
      </c>
      <c r="C133" s="28">
        <v>5949</v>
      </c>
      <c r="D133" s="28" t="s">
        <v>2661</v>
      </c>
      <c r="E133" s="66" t="s">
        <v>2940</v>
      </c>
      <c r="F133" s="28" t="s">
        <v>2941</v>
      </c>
      <c r="G133" s="113" t="s">
        <v>2942</v>
      </c>
      <c r="H133" s="181" t="s">
        <v>2943</v>
      </c>
      <c r="I133" s="89"/>
      <c r="J133" s="153">
        <v>1</v>
      </c>
      <c r="K133" s="89">
        <v>1</v>
      </c>
      <c r="L133" s="28"/>
      <c r="M133" s="28"/>
      <c r="N133" s="28"/>
      <c r="O133" s="28"/>
      <c r="P133" s="29"/>
    </row>
    <row r="134" spans="1:16" ht="15" customHeight="1" x14ac:dyDescent="0.25">
      <c r="A134" s="182" t="s">
        <v>2659</v>
      </c>
      <c r="B134" s="30" t="s">
        <v>2939</v>
      </c>
      <c r="C134" s="30">
        <v>10104</v>
      </c>
      <c r="D134" s="30" t="s">
        <v>2661</v>
      </c>
      <c r="E134" s="67" t="s">
        <v>2940</v>
      </c>
      <c r="F134" s="30" t="s">
        <v>2944</v>
      </c>
      <c r="G134" s="105" t="s">
        <v>2945</v>
      </c>
      <c r="H134" s="183" t="s">
        <v>2946</v>
      </c>
      <c r="I134" s="90"/>
      <c r="J134" s="155">
        <v>1</v>
      </c>
      <c r="K134" s="90">
        <v>1</v>
      </c>
      <c r="L134" s="30"/>
      <c r="M134" s="30"/>
      <c r="N134" s="14">
        <v>1</v>
      </c>
      <c r="O134" s="30"/>
      <c r="P134" s="31"/>
    </row>
    <row r="135" spans="1:16" ht="15" customHeight="1" x14ac:dyDescent="0.25">
      <c r="A135" s="182" t="s">
        <v>2659</v>
      </c>
      <c r="B135" s="30" t="s">
        <v>2939</v>
      </c>
      <c r="C135" s="30">
        <v>10820</v>
      </c>
      <c r="D135" s="30" t="s">
        <v>2661</v>
      </c>
      <c r="E135" s="67" t="s">
        <v>2940</v>
      </c>
      <c r="F135" s="30" t="s">
        <v>2947</v>
      </c>
      <c r="G135" s="105" t="s">
        <v>2948</v>
      </c>
      <c r="H135" s="183" t="s">
        <v>2949</v>
      </c>
      <c r="I135" s="90"/>
      <c r="J135" s="155">
        <v>1</v>
      </c>
      <c r="K135" s="90">
        <v>1</v>
      </c>
      <c r="L135" s="30"/>
      <c r="M135" s="30"/>
      <c r="N135" s="14">
        <v>1</v>
      </c>
      <c r="O135" s="30"/>
      <c r="P135" s="31"/>
    </row>
    <row r="136" spans="1:16" ht="15" customHeight="1" x14ac:dyDescent="0.25">
      <c r="A136" s="182" t="s">
        <v>2659</v>
      </c>
      <c r="B136" s="30" t="s">
        <v>2939</v>
      </c>
      <c r="C136" s="30">
        <v>10820</v>
      </c>
      <c r="D136" s="30" t="s">
        <v>2661</v>
      </c>
      <c r="E136" s="67" t="s">
        <v>2940</v>
      </c>
      <c r="F136" s="30" t="s">
        <v>2947</v>
      </c>
      <c r="G136" s="105" t="s">
        <v>2950</v>
      </c>
      <c r="H136" s="183" t="s">
        <v>2951</v>
      </c>
      <c r="I136" s="90"/>
      <c r="J136" s="155">
        <v>1</v>
      </c>
      <c r="K136" s="90">
        <v>1</v>
      </c>
      <c r="L136" s="30"/>
      <c r="M136" s="30"/>
      <c r="N136" s="14">
        <v>1</v>
      </c>
      <c r="O136" s="30"/>
      <c r="P136" s="31"/>
    </row>
    <row r="137" spans="1:16" ht="15" customHeight="1" x14ac:dyDescent="0.25">
      <c r="A137" s="182" t="s">
        <v>2659</v>
      </c>
      <c r="B137" s="30" t="s">
        <v>2939</v>
      </c>
      <c r="C137" s="30">
        <v>10851</v>
      </c>
      <c r="D137" s="30" t="s">
        <v>2661</v>
      </c>
      <c r="E137" s="67" t="s">
        <v>2940</v>
      </c>
      <c r="F137" s="30" t="s">
        <v>2952</v>
      </c>
      <c r="G137" s="105" t="s">
        <v>2953</v>
      </c>
      <c r="H137" s="183" t="s">
        <v>2954</v>
      </c>
      <c r="I137" s="90"/>
      <c r="J137" s="155">
        <v>1</v>
      </c>
      <c r="K137" s="90">
        <v>1</v>
      </c>
      <c r="L137" s="30"/>
      <c r="M137" s="30"/>
      <c r="N137" s="30"/>
      <c r="O137" s="30"/>
      <c r="P137" s="31"/>
    </row>
    <row r="138" spans="1:16" ht="15" customHeight="1" x14ac:dyDescent="0.25">
      <c r="A138" s="182" t="s">
        <v>2659</v>
      </c>
      <c r="B138" s="30" t="s">
        <v>2939</v>
      </c>
      <c r="C138" s="30">
        <v>11154</v>
      </c>
      <c r="D138" s="30" t="s">
        <v>2661</v>
      </c>
      <c r="E138" s="67" t="s">
        <v>2940</v>
      </c>
      <c r="F138" s="30" t="s">
        <v>2955</v>
      </c>
      <c r="G138" s="105" t="s">
        <v>2956</v>
      </c>
      <c r="H138" s="183" t="s">
        <v>2957</v>
      </c>
      <c r="I138" s="90"/>
      <c r="J138" s="155">
        <v>1</v>
      </c>
      <c r="K138" s="90">
        <v>1</v>
      </c>
      <c r="L138" s="30"/>
      <c r="M138" s="30"/>
      <c r="N138" s="30"/>
      <c r="O138" s="30"/>
      <c r="P138" s="31"/>
    </row>
    <row r="139" spans="1:16" ht="15" customHeight="1" x14ac:dyDescent="0.25">
      <c r="A139" s="182" t="s">
        <v>2659</v>
      </c>
      <c r="B139" s="30" t="s">
        <v>2939</v>
      </c>
      <c r="C139" s="30">
        <v>36172</v>
      </c>
      <c r="D139" s="30" t="s">
        <v>2661</v>
      </c>
      <c r="E139" s="67" t="s">
        <v>2940</v>
      </c>
      <c r="F139" s="30" t="s">
        <v>2958</v>
      </c>
      <c r="G139" s="105" t="s">
        <v>2959</v>
      </c>
      <c r="H139" s="183" t="s">
        <v>2960</v>
      </c>
      <c r="I139" s="90"/>
      <c r="J139" s="155">
        <v>1</v>
      </c>
      <c r="K139" s="90">
        <v>1</v>
      </c>
      <c r="L139" s="30"/>
      <c r="M139" s="30"/>
      <c r="N139" s="14">
        <v>1</v>
      </c>
      <c r="O139" s="30"/>
      <c r="P139" s="31"/>
    </row>
    <row r="140" spans="1:16" ht="15" customHeight="1" x14ac:dyDescent="0.25">
      <c r="A140" s="182" t="s">
        <v>2659</v>
      </c>
      <c r="B140" s="30" t="s">
        <v>2939</v>
      </c>
      <c r="C140" s="30">
        <v>37491</v>
      </c>
      <c r="D140" s="30" t="s">
        <v>2661</v>
      </c>
      <c r="E140" s="67" t="s">
        <v>2940</v>
      </c>
      <c r="F140" s="30" t="s">
        <v>2961</v>
      </c>
      <c r="G140" s="105" t="s">
        <v>2962</v>
      </c>
      <c r="H140" s="183" t="s">
        <v>2963</v>
      </c>
      <c r="I140" s="90">
        <v>1</v>
      </c>
      <c r="J140" s="183"/>
      <c r="K140" s="90"/>
      <c r="L140" s="30"/>
      <c r="M140" s="30"/>
      <c r="N140" s="30"/>
      <c r="O140" s="30"/>
      <c r="P140" s="31"/>
    </row>
    <row r="141" spans="1:16" ht="15" customHeight="1" x14ac:dyDescent="0.25">
      <c r="A141" s="182" t="s">
        <v>2659</v>
      </c>
      <c r="B141" s="30" t="s">
        <v>2939</v>
      </c>
      <c r="C141" s="30">
        <v>66202</v>
      </c>
      <c r="D141" s="30" t="s">
        <v>2661</v>
      </c>
      <c r="E141" s="67" t="s">
        <v>2940</v>
      </c>
      <c r="F141" s="30" t="s">
        <v>2964</v>
      </c>
      <c r="G141" s="105" t="s">
        <v>2965</v>
      </c>
      <c r="H141" s="183" t="s">
        <v>2966</v>
      </c>
      <c r="I141" s="90"/>
      <c r="J141" s="155">
        <v>1</v>
      </c>
      <c r="K141" s="90">
        <v>1</v>
      </c>
      <c r="L141" s="30"/>
      <c r="M141" s="30"/>
      <c r="N141" s="30"/>
      <c r="O141" s="30"/>
      <c r="P141" s="31"/>
    </row>
    <row r="142" spans="1:16" ht="15" customHeight="1" x14ac:dyDescent="0.25">
      <c r="A142" s="182" t="s">
        <v>2659</v>
      </c>
      <c r="B142" s="30" t="s">
        <v>2939</v>
      </c>
      <c r="C142" s="30">
        <v>66264</v>
      </c>
      <c r="D142" s="30" t="s">
        <v>2661</v>
      </c>
      <c r="E142" s="67" t="s">
        <v>2940</v>
      </c>
      <c r="F142" s="30" t="s">
        <v>2940</v>
      </c>
      <c r="G142" s="105" t="s">
        <v>2967</v>
      </c>
      <c r="H142" s="183" t="s">
        <v>2968</v>
      </c>
      <c r="I142" s="90"/>
      <c r="J142" s="155">
        <v>1</v>
      </c>
      <c r="K142" s="90">
        <v>1</v>
      </c>
      <c r="L142" s="30"/>
      <c r="M142" s="30"/>
      <c r="N142" s="14">
        <v>1</v>
      </c>
      <c r="O142" s="30">
        <v>1</v>
      </c>
      <c r="P142" s="31">
        <v>1</v>
      </c>
    </row>
    <row r="143" spans="1:16" ht="15" customHeight="1" x14ac:dyDescent="0.25">
      <c r="A143" s="182" t="s">
        <v>2659</v>
      </c>
      <c r="B143" s="30" t="s">
        <v>2939</v>
      </c>
      <c r="C143" s="30">
        <v>66264</v>
      </c>
      <c r="D143" s="30" t="s">
        <v>2661</v>
      </c>
      <c r="E143" s="67" t="s">
        <v>2940</v>
      </c>
      <c r="F143" s="30" t="s">
        <v>2940</v>
      </c>
      <c r="G143" s="105" t="s">
        <v>2969</v>
      </c>
      <c r="H143" s="183" t="s">
        <v>2970</v>
      </c>
      <c r="I143" s="90"/>
      <c r="J143" s="155">
        <v>1</v>
      </c>
      <c r="K143" s="90">
        <v>1</v>
      </c>
      <c r="L143" s="30"/>
      <c r="M143" s="30"/>
      <c r="N143" s="30"/>
      <c r="O143" s="30"/>
      <c r="P143" s="31"/>
    </row>
    <row r="144" spans="1:16" ht="15" customHeight="1" x14ac:dyDescent="0.25">
      <c r="A144" s="182" t="s">
        <v>2659</v>
      </c>
      <c r="B144" s="30" t="s">
        <v>2939</v>
      </c>
      <c r="C144" s="30">
        <v>66264</v>
      </c>
      <c r="D144" s="30" t="s">
        <v>2661</v>
      </c>
      <c r="E144" s="67" t="s">
        <v>2940</v>
      </c>
      <c r="F144" s="30" t="s">
        <v>2940</v>
      </c>
      <c r="G144" s="105" t="s">
        <v>2971</v>
      </c>
      <c r="H144" s="183" t="s">
        <v>2972</v>
      </c>
      <c r="I144" s="90"/>
      <c r="J144" s="155">
        <v>1</v>
      </c>
      <c r="K144" s="90">
        <v>1</v>
      </c>
      <c r="L144" s="30"/>
      <c r="M144" s="30"/>
      <c r="N144" s="14">
        <v>1</v>
      </c>
      <c r="O144" s="30"/>
      <c r="P144" s="31"/>
    </row>
    <row r="145" spans="1:16" ht="15" customHeight="1" thickBot="1" x14ac:dyDescent="0.3">
      <c r="A145" s="184" t="s">
        <v>2659</v>
      </c>
      <c r="B145" s="32" t="s">
        <v>2939</v>
      </c>
      <c r="C145" s="32">
        <v>66264</v>
      </c>
      <c r="D145" s="32" t="s">
        <v>2661</v>
      </c>
      <c r="E145" s="68" t="s">
        <v>2940</v>
      </c>
      <c r="F145" s="32" t="s">
        <v>2940</v>
      </c>
      <c r="G145" s="109" t="s">
        <v>2973</v>
      </c>
      <c r="H145" s="185" t="s">
        <v>2974</v>
      </c>
      <c r="I145" s="91"/>
      <c r="J145" s="157">
        <v>1</v>
      </c>
      <c r="K145" s="91">
        <v>1</v>
      </c>
      <c r="L145" s="32"/>
      <c r="M145" s="32">
        <v>1</v>
      </c>
      <c r="N145" s="16">
        <v>1</v>
      </c>
      <c r="O145" s="32"/>
      <c r="P145" s="33"/>
    </row>
    <row r="146" spans="1:16" ht="15.75" thickBot="1" x14ac:dyDescent="0.3">
      <c r="A146" s="178" t="s">
        <v>2659</v>
      </c>
      <c r="B146" s="46" t="s">
        <v>2939</v>
      </c>
      <c r="C146" s="46" t="s">
        <v>39</v>
      </c>
      <c r="D146" s="46" t="s">
        <v>2661</v>
      </c>
      <c r="E146" s="65" t="s">
        <v>2940</v>
      </c>
      <c r="F146" s="46" t="s">
        <v>39</v>
      </c>
      <c r="G146" s="121" t="s">
        <v>39</v>
      </c>
      <c r="H146" s="179" t="s">
        <v>39</v>
      </c>
      <c r="I146" s="88">
        <f t="shared" ref="I146:P146" si="9">SUM(I133:I145)</f>
        <v>1</v>
      </c>
      <c r="J146" s="179">
        <f t="shared" si="9"/>
        <v>12</v>
      </c>
      <c r="K146" s="88">
        <f t="shared" si="9"/>
        <v>12</v>
      </c>
      <c r="L146" s="46">
        <f t="shared" si="9"/>
        <v>0</v>
      </c>
      <c r="M146" s="46">
        <f t="shared" si="9"/>
        <v>1</v>
      </c>
      <c r="N146" s="46">
        <f t="shared" si="9"/>
        <v>7</v>
      </c>
      <c r="O146" s="46">
        <f t="shared" si="9"/>
        <v>1</v>
      </c>
      <c r="P146" s="47">
        <f t="shared" si="9"/>
        <v>1</v>
      </c>
    </row>
    <row r="147" spans="1:16" ht="15" customHeight="1" x14ac:dyDescent="0.25">
      <c r="A147" s="180" t="s">
        <v>2659</v>
      </c>
      <c r="B147" s="28" t="s">
        <v>2975</v>
      </c>
      <c r="C147" s="28">
        <v>69835</v>
      </c>
      <c r="D147" s="28" t="s">
        <v>2661</v>
      </c>
      <c r="E147" s="66" t="s">
        <v>2976</v>
      </c>
      <c r="F147" s="28" t="s">
        <v>2976</v>
      </c>
      <c r="G147" s="113" t="s">
        <v>2977</v>
      </c>
      <c r="H147" s="181" t="s">
        <v>2978</v>
      </c>
      <c r="I147" s="89"/>
      <c r="J147" s="153">
        <v>1</v>
      </c>
      <c r="K147" s="89">
        <v>1</v>
      </c>
      <c r="L147" s="28"/>
      <c r="M147" s="28"/>
      <c r="N147" s="12">
        <v>1</v>
      </c>
      <c r="O147" s="28"/>
      <c r="P147" s="29">
        <v>1</v>
      </c>
    </row>
    <row r="148" spans="1:16" ht="15" customHeight="1" x14ac:dyDescent="0.25">
      <c r="A148" s="182" t="s">
        <v>2659</v>
      </c>
      <c r="B148" s="30" t="s">
        <v>2975</v>
      </c>
      <c r="C148" s="30">
        <v>69835</v>
      </c>
      <c r="D148" s="30" t="s">
        <v>2661</v>
      </c>
      <c r="E148" s="67" t="s">
        <v>2976</v>
      </c>
      <c r="F148" s="30" t="s">
        <v>2976</v>
      </c>
      <c r="G148" s="105" t="s">
        <v>2979</v>
      </c>
      <c r="H148" s="183" t="s">
        <v>2980</v>
      </c>
      <c r="I148" s="90"/>
      <c r="J148" s="155">
        <v>1</v>
      </c>
      <c r="K148" s="90">
        <v>1</v>
      </c>
      <c r="L148" s="30"/>
      <c r="M148" s="30"/>
      <c r="N148" s="14">
        <v>1</v>
      </c>
      <c r="O148" s="30"/>
      <c r="P148" s="31"/>
    </row>
    <row r="149" spans="1:16" ht="15" customHeight="1" thickBot="1" x14ac:dyDescent="0.3">
      <c r="A149" s="184" t="s">
        <v>2659</v>
      </c>
      <c r="B149" s="32" t="s">
        <v>2975</v>
      </c>
      <c r="C149" s="32">
        <v>69835</v>
      </c>
      <c r="D149" s="32" t="s">
        <v>2661</v>
      </c>
      <c r="E149" s="68" t="s">
        <v>2976</v>
      </c>
      <c r="F149" s="32" t="s">
        <v>2976</v>
      </c>
      <c r="G149" s="109" t="s">
        <v>2981</v>
      </c>
      <c r="H149" s="185" t="s">
        <v>2982</v>
      </c>
      <c r="I149" s="91"/>
      <c r="J149" s="185">
        <v>1</v>
      </c>
      <c r="K149" s="91"/>
      <c r="L149" s="32"/>
      <c r="M149" s="32"/>
      <c r="N149" s="16">
        <v>1</v>
      </c>
      <c r="O149" s="32"/>
      <c r="P149" s="33"/>
    </row>
    <row r="150" spans="1:16" ht="15.75" thickBot="1" x14ac:dyDescent="0.3">
      <c r="A150" s="178" t="s">
        <v>2659</v>
      </c>
      <c r="B150" s="46" t="s">
        <v>2975</v>
      </c>
      <c r="C150" s="46" t="s">
        <v>39</v>
      </c>
      <c r="D150" s="46" t="s">
        <v>2661</v>
      </c>
      <c r="E150" s="65" t="s">
        <v>2976</v>
      </c>
      <c r="F150" s="46" t="s">
        <v>39</v>
      </c>
      <c r="G150" s="121" t="s">
        <v>39</v>
      </c>
      <c r="H150" s="179" t="s">
        <v>39</v>
      </c>
      <c r="I150" s="88">
        <f t="shared" ref="I150:P150" si="10">SUM(I147:I149)</f>
        <v>0</v>
      </c>
      <c r="J150" s="179">
        <f t="shared" si="10"/>
        <v>3</v>
      </c>
      <c r="K150" s="88">
        <f t="shared" si="10"/>
        <v>2</v>
      </c>
      <c r="L150" s="46">
        <f t="shared" si="10"/>
        <v>0</v>
      </c>
      <c r="M150" s="46">
        <f t="shared" si="10"/>
        <v>0</v>
      </c>
      <c r="N150" s="46">
        <f t="shared" si="10"/>
        <v>3</v>
      </c>
      <c r="O150" s="46">
        <f t="shared" si="10"/>
        <v>0</v>
      </c>
      <c r="P150" s="47">
        <f t="shared" si="10"/>
        <v>1</v>
      </c>
    </row>
    <row r="151" spans="1:16" ht="15" customHeight="1" x14ac:dyDescent="0.25">
      <c r="A151" s="180" t="s">
        <v>2659</v>
      </c>
      <c r="B151" s="28" t="s">
        <v>2983</v>
      </c>
      <c r="C151" s="28">
        <v>70648</v>
      </c>
      <c r="D151" s="28" t="s">
        <v>2661</v>
      </c>
      <c r="E151" s="66" t="s">
        <v>2732</v>
      </c>
      <c r="F151" s="28" t="s">
        <v>2732</v>
      </c>
      <c r="G151" s="113" t="s">
        <v>2733</v>
      </c>
      <c r="H151" s="181" t="s">
        <v>2734</v>
      </c>
      <c r="I151" s="89"/>
      <c r="J151" s="153">
        <v>1</v>
      </c>
      <c r="K151" s="89">
        <v>1</v>
      </c>
      <c r="L151" s="28"/>
      <c r="M151" s="28">
        <v>1</v>
      </c>
      <c r="N151" s="12">
        <v>1</v>
      </c>
      <c r="O151" s="28"/>
      <c r="P151" s="29"/>
    </row>
    <row r="152" spans="1:16" ht="15" customHeight="1" thickBot="1" x14ac:dyDescent="0.3">
      <c r="A152" s="184" t="s">
        <v>2659</v>
      </c>
      <c r="B152" s="32" t="s">
        <v>2983</v>
      </c>
      <c r="C152" s="32">
        <v>70648</v>
      </c>
      <c r="D152" s="32" t="s">
        <v>2661</v>
      </c>
      <c r="E152" s="68" t="s">
        <v>2732</v>
      </c>
      <c r="F152" s="32" t="s">
        <v>2732</v>
      </c>
      <c r="G152" s="109" t="s">
        <v>2735</v>
      </c>
      <c r="H152" s="185" t="s">
        <v>2736</v>
      </c>
      <c r="I152" s="91"/>
      <c r="J152" s="157">
        <v>1</v>
      </c>
      <c r="K152" s="91">
        <v>1</v>
      </c>
      <c r="L152" s="32"/>
      <c r="M152" s="32">
        <v>1</v>
      </c>
      <c r="N152" s="16">
        <v>1</v>
      </c>
      <c r="O152" s="32"/>
      <c r="P152" s="33"/>
    </row>
    <row r="153" spans="1:16" ht="15.75" thickBot="1" x14ac:dyDescent="0.3">
      <c r="A153" s="186" t="s">
        <v>2659</v>
      </c>
      <c r="B153" s="99" t="s">
        <v>2983</v>
      </c>
      <c r="C153" s="99" t="s">
        <v>39</v>
      </c>
      <c r="D153" s="99" t="s">
        <v>2661</v>
      </c>
      <c r="E153" s="100" t="s">
        <v>2732</v>
      </c>
      <c r="F153" s="99" t="s">
        <v>39</v>
      </c>
      <c r="G153" s="124" t="s">
        <v>39</v>
      </c>
      <c r="H153" s="187" t="s">
        <v>39</v>
      </c>
      <c r="I153" s="101">
        <f t="shared" ref="I153:P153" si="11">SUM(I151:I152)</f>
        <v>0</v>
      </c>
      <c r="J153" s="187">
        <f t="shared" si="11"/>
        <v>2</v>
      </c>
      <c r="K153" s="101">
        <f t="shared" si="11"/>
        <v>2</v>
      </c>
      <c r="L153" s="99">
        <f t="shared" si="11"/>
        <v>0</v>
      </c>
      <c r="M153" s="99">
        <f t="shared" si="11"/>
        <v>2</v>
      </c>
      <c r="N153" s="99">
        <f t="shared" si="11"/>
        <v>2</v>
      </c>
      <c r="O153" s="99">
        <f t="shared" si="11"/>
        <v>0</v>
      </c>
      <c r="P153" s="102">
        <f t="shared" si="11"/>
        <v>0</v>
      </c>
    </row>
    <row r="154" spans="1:16" ht="16.5" thickTop="1" thickBot="1" x14ac:dyDescent="0.3">
      <c r="A154" s="134" t="s">
        <v>2659</v>
      </c>
      <c r="B154" s="135" t="s">
        <v>39</v>
      </c>
      <c r="C154" s="135" t="s">
        <v>39</v>
      </c>
      <c r="D154" s="135" t="s">
        <v>2661</v>
      </c>
      <c r="E154" s="132" t="s">
        <v>39</v>
      </c>
      <c r="F154" s="131" t="s">
        <v>39</v>
      </c>
      <c r="G154" s="131" t="s">
        <v>39</v>
      </c>
      <c r="H154" s="165" t="s">
        <v>39</v>
      </c>
      <c r="I154" s="143">
        <f>I7+I12+I19+I36+I40+I107+I116+I125+I132+I146+I150+I153</f>
        <v>8</v>
      </c>
      <c r="J154" s="207">
        <f t="shared" ref="J154:P154" si="12">J7+J12+J19+J36+J40+J107+J116+J125+J132+J146+J150+J153</f>
        <v>130</v>
      </c>
      <c r="K154" s="143">
        <f t="shared" si="12"/>
        <v>122</v>
      </c>
      <c r="L154" s="135">
        <f t="shared" si="12"/>
        <v>6</v>
      </c>
      <c r="M154" s="135">
        <f t="shared" si="12"/>
        <v>33</v>
      </c>
      <c r="N154" s="135">
        <f t="shared" si="12"/>
        <v>96</v>
      </c>
      <c r="O154" s="135">
        <f t="shared" si="12"/>
        <v>2</v>
      </c>
      <c r="P154" s="136">
        <f t="shared" si="12"/>
        <v>3</v>
      </c>
    </row>
    <row r="155" spans="1:16" ht="15.75" thickTop="1" x14ac:dyDescent="0.25"/>
  </sheetData>
  <autoFilter ref="A3:P154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4.13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pane ySplit="3" topLeftCell="A4" activePane="bottomLeft" state="frozen"/>
      <selection pane="bottomLeft" activeCell="H23" sqref="H23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78" t="s">
        <v>6659</v>
      </c>
      <c r="I3" s="151" t="s">
        <v>6671</v>
      </c>
      <c r="J3" s="213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76" t="s">
        <v>2984</v>
      </c>
      <c r="B4" s="26" t="s">
        <v>2985</v>
      </c>
      <c r="C4" s="26">
        <v>6286</v>
      </c>
      <c r="D4" s="26" t="s">
        <v>2986</v>
      </c>
      <c r="E4" s="64" t="s">
        <v>2987</v>
      </c>
      <c r="F4" s="26" t="s">
        <v>2987</v>
      </c>
      <c r="G4" s="114" t="s">
        <v>2988</v>
      </c>
      <c r="H4" s="177" t="s">
        <v>2989</v>
      </c>
      <c r="I4" s="87"/>
      <c r="J4" s="162">
        <v>1</v>
      </c>
      <c r="K4" s="87">
        <v>1</v>
      </c>
      <c r="L4" s="26"/>
      <c r="M4" s="26"/>
      <c r="N4" s="18">
        <v>1</v>
      </c>
      <c r="O4" s="26"/>
      <c r="P4" s="27"/>
    </row>
    <row r="5" spans="1:16" ht="15.75" thickBot="1" x14ac:dyDescent="0.3">
      <c r="A5" s="178" t="s">
        <v>2984</v>
      </c>
      <c r="B5" s="46" t="s">
        <v>2985</v>
      </c>
      <c r="C5" s="46" t="s">
        <v>39</v>
      </c>
      <c r="D5" s="46" t="s">
        <v>2986</v>
      </c>
      <c r="E5" s="65" t="s">
        <v>2987</v>
      </c>
      <c r="F5" s="46" t="s">
        <v>39</v>
      </c>
      <c r="G5" s="121" t="s">
        <v>39</v>
      </c>
      <c r="H5" s="179" t="s">
        <v>39</v>
      </c>
      <c r="I5" s="88">
        <f>SUM(I4)</f>
        <v>0</v>
      </c>
      <c r="J5" s="179">
        <f>SUM(J4)</f>
        <v>1</v>
      </c>
      <c r="K5" s="88">
        <f>SUM(K4)</f>
        <v>1</v>
      </c>
      <c r="L5" s="46">
        <f t="shared" ref="L5:P5" si="0">SUM(L4)</f>
        <v>0</v>
      </c>
      <c r="M5" s="46">
        <f t="shared" si="0"/>
        <v>0</v>
      </c>
      <c r="N5" s="46">
        <f t="shared" si="0"/>
        <v>1</v>
      </c>
      <c r="O5" s="46">
        <f t="shared" si="0"/>
        <v>0</v>
      </c>
      <c r="P5" s="47">
        <f t="shared" si="0"/>
        <v>0</v>
      </c>
    </row>
    <row r="6" spans="1:16" ht="15.75" thickBot="1" x14ac:dyDescent="0.3">
      <c r="A6" s="178" t="s">
        <v>2984</v>
      </c>
      <c r="B6" s="46" t="s">
        <v>2990</v>
      </c>
      <c r="C6" s="46" t="s">
        <v>39</v>
      </c>
      <c r="D6" s="46" t="s">
        <v>2986</v>
      </c>
      <c r="E6" s="65" t="s">
        <v>2991</v>
      </c>
      <c r="F6" s="46" t="s">
        <v>39</v>
      </c>
      <c r="G6" s="121" t="s">
        <v>39</v>
      </c>
      <c r="H6" s="179" t="s">
        <v>39</v>
      </c>
      <c r="I6" s="88">
        <v>0</v>
      </c>
      <c r="J6" s="179">
        <v>0</v>
      </c>
      <c r="K6" s="88">
        <v>0</v>
      </c>
      <c r="L6" s="46">
        <v>0</v>
      </c>
      <c r="M6" s="46">
        <v>0</v>
      </c>
      <c r="N6" s="46">
        <v>0</v>
      </c>
      <c r="O6" s="46">
        <v>0</v>
      </c>
      <c r="P6" s="47">
        <v>0</v>
      </c>
    </row>
    <row r="7" spans="1:16" ht="15.75" thickBot="1" x14ac:dyDescent="0.3">
      <c r="A7" s="178" t="s">
        <v>2984</v>
      </c>
      <c r="B7" s="46" t="s">
        <v>2992</v>
      </c>
      <c r="C7" s="46" t="s">
        <v>39</v>
      </c>
      <c r="D7" s="46" t="s">
        <v>2986</v>
      </c>
      <c r="E7" s="65" t="s">
        <v>2993</v>
      </c>
      <c r="F7" s="46" t="s">
        <v>39</v>
      </c>
      <c r="G7" s="121" t="s">
        <v>39</v>
      </c>
      <c r="H7" s="179" t="s">
        <v>39</v>
      </c>
      <c r="I7" s="88">
        <v>0</v>
      </c>
      <c r="J7" s="179">
        <v>0</v>
      </c>
      <c r="K7" s="88">
        <v>0</v>
      </c>
      <c r="L7" s="46">
        <v>0</v>
      </c>
      <c r="M7" s="46">
        <v>0</v>
      </c>
      <c r="N7" s="46">
        <v>0</v>
      </c>
      <c r="O7" s="46">
        <v>0</v>
      </c>
      <c r="P7" s="47">
        <v>0</v>
      </c>
    </row>
    <row r="8" spans="1:16" ht="15" customHeight="1" x14ac:dyDescent="0.25">
      <c r="A8" s="180" t="s">
        <v>2984</v>
      </c>
      <c r="B8" s="28" t="s">
        <v>2994</v>
      </c>
      <c r="C8" s="28">
        <v>72223</v>
      </c>
      <c r="D8" s="28" t="s">
        <v>2986</v>
      </c>
      <c r="E8" s="66" t="s">
        <v>2986</v>
      </c>
      <c r="F8" s="28" t="s">
        <v>2995</v>
      </c>
      <c r="G8" s="113" t="s">
        <v>2996</v>
      </c>
      <c r="H8" s="181" t="s">
        <v>2997</v>
      </c>
      <c r="I8" s="89"/>
      <c r="J8" s="153">
        <v>1</v>
      </c>
      <c r="K8" s="89">
        <v>1</v>
      </c>
      <c r="L8" s="28"/>
      <c r="M8" s="28"/>
      <c r="N8" s="12">
        <v>1</v>
      </c>
      <c r="O8" s="28"/>
      <c r="P8" s="29"/>
    </row>
    <row r="9" spans="1:16" ht="15" customHeight="1" x14ac:dyDescent="0.25">
      <c r="A9" s="182" t="s">
        <v>2984</v>
      </c>
      <c r="B9" s="30" t="s">
        <v>2994</v>
      </c>
      <c r="C9" s="30">
        <v>23251</v>
      </c>
      <c r="D9" s="30" t="s">
        <v>2986</v>
      </c>
      <c r="E9" s="67" t="s">
        <v>2986</v>
      </c>
      <c r="F9" s="30" t="s">
        <v>2998</v>
      </c>
      <c r="G9" s="105" t="s">
        <v>2999</v>
      </c>
      <c r="H9" s="183" t="s">
        <v>3000</v>
      </c>
      <c r="I9" s="90"/>
      <c r="J9" s="155">
        <v>1</v>
      </c>
      <c r="K9" s="90">
        <v>1</v>
      </c>
      <c r="L9" s="30"/>
      <c r="M9" s="30"/>
      <c r="N9" s="30"/>
      <c r="O9" s="30"/>
      <c r="P9" s="31"/>
    </row>
    <row r="10" spans="1:16" ht="15" customHeight="1" x14ac:dyDescent="0.25">
      <c r="A10" s="182" t="s">
        <v>2984</v>
      </c>
      <c r="B10" s="30" t="s">
        <v>2994</v>
      </c>
      <c r="C10" s="30">
        <v>55871</v>
      </c>
      <c r="D10" s="30" t="s">
        <v>2986</v>
      </c>
      <c r="E10" s="67" t="s">
        <v>2986</v>
      </c>
      <c r="F10" s="30" t="s">
        <v>2986</v>
      </c>
      <c r="G10" s="105" t="s">
        <v>3001</v>
      </c>
      <c r="H10" s="183" t="s">
        <v>3002</v>
      </c>
      <c r="I10" s="90"/>
      <c r="J10" s="155">
        <v>1</v>
      </c>
      <c r="K10" s="90">
        <v>1</v>
      </c>
      <c r="L10" s="30"/>
      <c r="M10" s="30"/>
      <c r="N10" s="14">
        <v>1</v>
      </c>
      <c r="O10" s="30"/>
      <c r="P10" s="31"/>
    </row>
    <row r="11" spans="1:16" ht="15" customHeight="1" x14ac:dyDescent="0.25">
      <c r="A11" s="182" t="s">
        <v>2984</v>
      </c>
      <c r="B11" s="30" t="s">
        <v>2994</v>
      </c>
      <c r="C11" s="30">
        <v>55871</v>
      </c>
      <c r="D11" s="30" t="s">
        <v>2986</v>
      </c>
      <c r="E11" s="67" t="s">
        <v>2986</v>
      </c>
      <c r="F11" s="30" t="s">
        <v>2986</v>
      </c>
      <c r="G11" s="105" t="s">
        <v>3003</v>
      </c>
      <c r="H11" s="183" t="s">
        <v>3004</v>
      </c>
      <c r="I11" s="90"/>
      <c r="J11" s="155">
        <v>1</v>
      </c>
      <c r="K11" s="90">
        <v>1</v>
      </c>
      <c r="L11" s="30"/>
      <c r="M11" s="30">
        <v>1</v>
      </c>
      <c r="N11" s="14">
        <v>1</v>
      </c>
      <c r="O11" s="30"/>
      <c r="P11" s="31"/>
    </row>
    <row r="12" spans="1:16" ht="15" customHeight="1" x14ac:dyDescent="0.25">
      <c r="A12" s="182" t="s">
        <v>2984</v>
      </c>
      <c r="B12" s="30" t="s">
        <v>2994</v>
      </c>
      <c r="C12" s="30">
        <v>55871</v>
      </c>
      <c r="D12" s="30" t="s">
        <v>2986</v>
      </c>
      <c r="E12" s="67" t="s">
        <v>2986</v>
      </c>
      <c r="F12" s="30" t="s">
        <v>2986</v>
      </c>
      <c r="G12" s="105" t="s">
        <v>3005</v>
      </c>
      <c r="H12" s="183" t="s">
        <v>3006</v>
      </c>
      <c r="I12" s="90"/>
      <c r="J12" s="155">
        <v>1</v>
      </c>
      <c r="K12" s="90"/>
      <c r="L12" s="30">
        <v>1</v>
      </c>
      <c r="M12" s="30">
        <v>1</v>
      </c>
      <c r="N12" s="30"/>
      <c r="O12" s="30"/>
      <c r="P12" s="31"/>
    </row>
    <row r="13" spans="1:16" ht="15" customHeight="1" x14ac:dyDescent="0.25">
      <c r="A13" s="182" t="s">
        <v>2984</v>
      </c>
      <c r="B13" s="30" t="s">
        <v>2994</v>
      </c>
      <c r="C13" s="30">
        <v>55871</v>
      </c>
      <c r="D13" s="30" t="s">
        <v>2986</v>
      </c>
      <c r="E13" s="67" t="s">
        <v>2986</v>
      </c>
      <c r="F13" s="30" t="s">
        <v>2986</v>
      </c>
      <c r="G13" s="105" t="s">
        <v>3007</v>
      </c>
      <c r="H13" s="183" t="s">
        <v>3008</v>
      </c>
      <c r="I13" s="90"/>
      <c r="J13" s="155">
        <v>1</v>
      </c>
      <c r="K13" s="90">
        <v>1</v>
      </c>
      <c r="L13" s="30"/>
      <c r="M13" s="30">
        <v>1</v>
      </c>
      <c r="N13" s="14">
        <v>1</v>
      </c>
      <c r="O13" s="30"/>
      <c r="P13" s="31"/>
    </row>
    <row r="14" spans="1:16" ht="15" customHeight="1" x14ac:dyDescent="0.25">
      <c r="A14" s="182" t="s">
        <v>2984</v>
      </c>
      <c r="B14" s="30" t="s">
        <v>2994</v>
      </c>
      <c r="C14" s="30">
        <v>55871</v>
      </c>
      <c r="D14" s="30" t="s">
        <v>2986</v>
      </c>
      <c r="E14" s="67" t="s">
        <v>2986</v>
      </c>
      <c r="F14" s="30" t="s">
        <v>2986</v>
      </c>
      <c r="G14" s="105" t="s">
        <v>3009</v>
      </c>
      <c r="H14" s="183" t="s">
        <v>3010</v>
      </c>
      <c r="I14" s="90"/>
      <c r="J14" s="155">
        <v>1</v>
      </c>
      <c r="K14" s="90"/>
      <c r="L14" s="30">
        <v>1</v>
      </c>
      <c r="M14" s="30">
        <v>1</v>
      </c>
      <c r="N14" s="30"/>
      <c r="O14" s="30"/>
      <c r="P14" s="31"/>
    </row>
    <row r="15" spans="1:16" ht="15" customHeight="1" x14ac:dyDescent="0.25">
      <c r="A15" s="182" t="s">
        <v>2984</v>
      </c>
      <c r="B15" s="30" t="s">
        <v>2994</v>
      </c>
      <c r="C15" s="30">
        <v>55871</v>
      </c>
      <c r="D15" s="30" t="s">
        <v>2986</v>
      </c>
      <c r="E15" s="67" t="s">
        <v>2986</v>
      </c>
      <c r="F15" s="30" t="s">
        <v>2986</v>
      </c>
      <c r="G15" s="105" t="s">
        <v>3011</v>
      </c>
      <c r="H15" s="183" t="s">
        <v>3012</v>
      </c>
      <c r="I15" s="90"/>
      <c r="J15" s="155">
        <v>1</v>
      </c>
      <c r="K15" s="90">
        <v>1</v>
      </c>
      <c r="L15" s="30"/>
      <c r="M15" s="30"/>
      <c r="N15" s="30"/>
      <c r="O15" s="30"/>
      <c r="P15" s="31"/>
    </row>
    <row r="16" spans="1:16" ht="15" customHeight="1" x14ac:dyDescent="0.25">
      <c r="A16" s="182" t="s">
        <v>2984</v>
      </c>
      <c r="B16" s="30" t="s">
        <v>2994</v>
      </c>
      <c r="C16" s="30">
        <v>55871</v>
      </c>
      <c r="D16" s="30" t="s">
        <v>2986</v>
      </c>
      <c r="E16" s="67" t="s">
        <v>2986</v>
      </c>
      <c r="F16" s="30" t="s">
        <v>2986</v>
      </c>
      <c r="G16" s="105" t="s">
        <v>3013</v>
      </c>
      <c r="H16" s="183" t="s">
        <v>3014</v>
      </c>
      <c r="I16" s="90"/>
      <c r="J16" s="155">
        <v>1</v>
      </c>
      <c r="K16" s="90">
        <v>1</v>
      </c>
      <c r="L16" s="30"/>
      <c r="M16" s="30"/>
      <c r="N16" s="30"/>
      <c r="O16" s="30"/>
      <c r="P16" s="31"/>
    </row>
    <row r="17" spans="1:16" ht="15" customHeight="1" x14ac:dyDescent="0.25">
      <c r="A17" s="182" t="s">
        <v>2984</v>
      </c>
      <c r="B17" s="30" t="s">
        <v>2994</v>
      </c>
      <c r="C17" s="30">
        <v>55871</v>
      </c>
      <c r="D17" s="30" t="s">
        <v>2986</v>
      </c>
      <c r="E17" s="67" t="s">
        <v>2986</v>
      </c>
      <c r="F17" s="30" t="s">
        <v>2986</v>
      </c>
      <c r="G17" s="105" t="s">
        <v>3015</v>
      </c>
      <c r="H17" s="183" t="s">
        <v>3016</v>
      </c>
      <c r="I17" s="90"/>
      <c r="J17" s="155">
        <v>1</v>
      </c>
      <c r="K17" s="90"/>
      <c r="L17" s="30">
        <v>1</v>
      </c>
      <c r="M17" s="30"/>
      <c r="N17" s="30"/>
      <c r="O17" s="30"/>
      <c r="P17" s="31"/>
    </row>
    <row r="18" spans="1:16" ht="15" customHeight="1" x14ac:dyDescent="0.25">
      <c r="A18" s="182" t="s">
        <v>2984</v>
      </c>
      <c r="B18" s="30" t="s">
        <v>2994</v>
      </c>
      <c r="C18" s="30">
        <v>55871</v>
      </c>
      <c r="D18" s="30" t="s">
        <v>2986</v>
      </c>
      <c r="E18" s="67" t="s">
        <v>2986</v>
      </c>
      <c r="F18" s="30" t="s">
        <v>2986</v>
      </c>
      <c r="G18" s="105" t="s">
        <v>3017</v>
      </c>
      <c r="H18" s="183" t="s">
        <v>3018</v>
      </c>
      <c r="I18" s="90"/>
      <c r="J18" s="155">
        <v>1</v>
      </c>
      <c r="K18" s="90">
        <v>1</v>
      </c>
      <c r="L18" s="30"/>
      <c r="M18" s="30"/>
      <c r="N18" s="30"/>
      <c r="O18" s="30"/>
      <c r="P18" s="31"/>
    </row>
    <row r="19" spans="1:16" ht="15" customHeight="1" x14ac:dyDescent="0.25">
      <c r="A19" s="182" t="s">
        <v>2984</v>
      </c>
      <c r="B19" s="30" t="s">
        <v>2994</v>
      </c>
      <c r="C19" s="30">
        <v>55871</v>
      </c>
      <c r="D19" s="30" t="s">
        <v>2986</v>
      </c>
      <c r="E19" s="67" t="s">
        <v>2986</v>
      </c>
      <c r="F19" s="30" t="s">
        <v>2986</v>
      </c>
      <c r="G19" s="105" t="s">
        <v>3019</v>
      </c>
      <c r="H19" s="183" t="s">
        <v>3020</v>
      </c>
      <c r="I19" s="90"/>
      <c r="J19" s="155">
        <v>1</v>
      </c>
      <c r="K19" s="90">
        <v>1</v>
      </c>
      <c r="L19" s="30"/>
      <c r="M19" s="22">
        <v>1</v>
      </c>
      <c r="N19" s="30"/>
      <c r="O19" s="30"/>
      <c r="P19" s="31"/>
    </row>
    <row r="20" spans="1:16" ht="15" customHeight="1" x14ac:dyDescent="0.25">
      <c r="A20" s="182" t="s">
        <v>2984</v>
      </c>
      <c r="B20" s="30" t="s">
        <v>2994</v>
      </c>
      <c r="C20" s="30">
        <v>55871</v>
      </c>
      <c r="D20" s="30" t="s">
        <v>2986</v>
      </c>
      <c r="E20" s="67" t="s">
        <v>2986</v>
      </c>
      <c r="F20" s="30" t="s">
        <v>2986</v>
      </c>
      <c r="G20" s="105" t="s">
        <v>3021</v>
      </c>
      <c r="H20" s="183" t="s">
        <v>3022</v>
      </c>
      <c r="I20" s="90"/>
      <c r="J20" s="155">
        <v>1</v>
      </c>
      <c r="K20" s="90">
        <v>1</v>
      </c>
      <c r="L20" s="30"/>
      <c r="M20" s="30"/>
      <c r="N20" s="14">
        <v>1</v>
      </c>
      <c r="O20" s="30"/>
      <c r="P20" s="31"/>
    </row>
    <row r="21" spans="1:16" ht="15" customHeight="1" x14ac:dyDescent="0.25">
      <c r="A21" s="182" t="s">
        <v>2984</v>
      </c>
      <c r="B21" s="30" t="s">
        <v>2994</v>
      </c>
      <c r="C21" s="30">
        <v>55871</v>
      </c>
      <c r="D21" s="30" t="s">
        <v>2986</v>
      </c>
      <c r="E21" s="67" t="s">
        <v>2986</v>
      </c>
      <c r="F21" s="30" t="s">
        <v>2986</v>
      </c>
      <c r="G21" s="105" t="s">
        <v>3023</v>
      </c>
      <c r="H21" s="183" t="s">
        <v>3024</v>
      </c>
      <c r="I21" s="90"/>
      <c r="J21" s="155">
        <v>1</v>
      </c>
      <c r="K21" s="90">
        <v>1</v>
      </c>
      <c r="L21" s="30"/>
      <c r="M21" s="30"/>
      <c r="N21" s="14">
        <v>1</v>
      </c>
      <c r="O21" s="30"/>
      <c r="P21" s="31"/>
    </row>
    <row r="22" spans="1:16" ht="15" customHeight="1" x14ac:dyDescent="0.25">
      <c r="A22" s="182" t="s">
        <v>2984</v>
      </c>
      <c r="B22" s="30" t="s">
        <v>2994</v>
      </c>
      <c r="C22" s="30">
        <v>55871</v>
      </c>
      <c r="D22" s="30" t="s">
        <v>2986</v>
      </c>
      <c r="E22" s="67" t="s">
        <v>2986</v>
      </c>
      <c r="F22" s="30" t="s">
        <v>2986</v>
      </c>
      <c r="G22" s="105" t="s">
        <v>3025</v>
      </c>
      <c r="H22" s="183" t="s">
        <v>3026</v>
      </c>
      <c r="I22" s="90"/>
      <c r="J22" s="155">
        <v>1</v>
      </c>
      <c r="K22" s="90">
        <v>1</v>
      </c>
      <c r="L22" s="30"/>
      <c r="M22" s="30">
        <v>1</v>
      </c>
      <c r="N22" s="14">
        <v>1</v>
      </c>
      <c r="O22" s="30"/>
      <c r="P22" s="31"/>
    </row>
    <row r="23" spans="1:16" ht="15" customHeight="1" x14ac:dyDescent="0.25">
      <c r="A23" s="182" t="s">
        <v>2984</v>
      </c>
      <c r="B23" s="30" t="s">
        <v>2994</v>
      </c>
      <c r="C23" s="30">
        <v>55871</v>
      </c>
      <c r="D23" s="30" t="s">
        <v>2986</v>
      </c>
      <c r="E23" s="67" t="s">
        <v>2986</v>
      </c>
      <c r="F23" s="30" t="s">
        <v>2986</v>
      </c>
      <c r="G23" s="105" t="s">
        <v>3027</v>
      </c>
      <c r="H23" s="183" t="s">
        <v>3028</v>
      </c>
      <c r="I23" s="90"/>
      <c r="J23" s="155">
        <v>1</v>
      </c>
      <c r="K23" s="90">
        <v>1</v>
      </c>
      <c r="L23" s="30"/>
      <c r="M23" s="30"/>
      <c r="N23" s="14">
        <v>1</v>
      </c>
      <c r="O23" s="30">
        <v>1</v>
      </c>
      <c r="P23" s="31"/>
    </row>
    <row r="24" spans="1:16" ht="15" customHeight="1" x14ac:dyDescent="0.25">
      <c r="A24" s="182" t="s">
        <v>2984</v>
      </c>
      <c r="B24" s="30" t="s">
        <v>2994</v>
      </c>
      <c r="C24" s="30">
        <v>55871</v>
      </c>
      <c r="D24" s="30" t="s">
        <v>2986</v>
      </c>
      <c r="E24" s="67" t="s">
        <v>2986</v>
      </c>
      <c r="F24" s="30" t="s">
        <v>2986</v>
      </c>
      <c r="G24" s="105" t="s">
        <v>3029</v>
      </c>
      <c r="H24" s="183" t="s">
        <v>3030</v>
      </c>
      <c r="I24" s="90"/>
      <c r="J24" s="155">
        <v>1</v>
      </c>
      <c r="K24" s="90">
        <v>1</v>
      </c>
      <c r="L24" s="30"/>
      <c r="M24" s="30"/>
      <c r="N24" s="14">
        <v>1</v>
      </c>
      <c r="O24" s="30"/>
      <c r="P24" s="31"/>
    </row>
    <row r="25" spans="1:16" ht="15" customHeight="1" x14ac:dyDescent="0.25">
      <c r="A25" s="182" t="s">
        <v>2984</v>
      </c>
      <c r="B25" s="30" t="s">
        <v>2994</v>
      </c>
      <c r="C25" s="30">
        <v>55871</v>
      </c>
      <c r="D25" s="30" t="s">
        <v>2986</v>
      </c>
      <c r="E25" s="67" t="s">
        <v>2986</v>
      </c>
      <c r="F25" s="30" t="s">
        <v>2986</v>
      </c>
      <c r="G25" s="105" t="s">
        <v>3031</v>
      </c>
      <c r="H25" s="183" t="s">
        <v>3032</v>
      </c>
      <c r="I25" s="90"/>
      <c r="J25" s="155">
        <v>1</v>
      </c>
      <c r="K25" s="90">
        <v>1</v>
      </c>
      <c r="L25" s="30"/>
      <c r="M25" s="30"/>
      <c r="N25" s="14">
        <v>1</v>
      </c>
      <c r="O25" s="30"/>
      <c r="P25" s="31"/>
    </row>
    <row r="26" spans="1:16" ht="15" customHeight="1" x14ac:dyDescent="0.25">
      <c r="A26" s="182" t="s">
        <v>2984</v>
      </c>
      <c r="B26" s="30" t="s">
        <v>2994</v>
      </c>
      <c r="C26" s="30">
        <v>55871</v>
      </c>
      <c r="D26" s="30" t="s">
        <v>2986</v>
      </c>
      <c r="E26" s="67" t="s">
        <v>2986</v>
      </c>
      <c r="F26" s="30" t="s">
        <v>2986</v>
      </c>
      <c r="G26" s="105" t="s">
        <v>3033</v>
      </c>
      <c r="H26" s="183" t="s">
        <v>3034</v>
      </c>
      <c r="I26" s="90"/>
      <c r="J26" s="155">
        <v>1</v>
      </c>
      <c r="K26" s="90">
        <v>1</v>
      </c>
      <c r="L26" s="30"/>
      <c r="M26" s="30"/>
      <c r="N26" s="30"/>
      <c r="O26" s="30"/>
      <c r="P26" s="31"/>
    </row>
    <row r="27" spans="1:16" ht="15" customHeight="1" x14ac:dyDescent="0.25">
      <c r="A27" s="182" t="s">
        <v>2984</v>
      </c>
      <c r="B27" s="30" t="s">
        <v>2994</v>
      </c>
      <c r="C27" s="30">
        <v>55871</v>
      </c>
      <c r="D27" s="30" t="s">
        <v>2986</v>
      </c>
      <c r="E27" s="67" t="s">
        <v>2986</v>
      </c>
      <c r="F27" s="30" t="s">
        <v>2986</v>
      </c>
      <c r="G27" s="105" t="s">
        <v>3035</v>
      </c>
      <c r="H27" s="183" t="s">
        <v>3036</v>
      </c>
      <c r="I27" s="90"/>
      <c r="J27" s="155">
        <v>1</v>
      </c>
      <c r="K27" s="90">
        <v>1</v>
      </c>
      <c r="L27" s="30"/>
      <c r="M27" s="30"/>
      <c r="N27" s="30"/>
      <c r="O27" s="30"/>
      <c r="P27" s="31"/>
    </row>
    <row r="28" spans="1:16" ht="15" customHeight="1" x14ac:dyDescent="0.25">
      <c r="A28" s="182" t="s">
        <v>2984</v>
      </c>
      <c r="B28" s="30" t="s">
        <v>2994</v>
      </c>
      <c r="C28" s="30">
        <v>55871</v>
      </c>
      <c r="D28" s="30" t="s">
        <v>2986</v>
      </c>
      <c r="E28" s="67" t="s">
        <v>2986</v>
      </c>
      <c r="F28" s="30" t="s">
        <v>2986</v>
      </c>
      <c r="G28" s="105" t="s">
        <v>3037</v>
      </c>
      <c r="H28" s="183" t="s">
        <v>3038</v>
      </c>
      <c r="I28" s="90"/>
      <c r="J28" s="155">
        <v>1</v>
      </c>
      <c r="K28" s="90">
        <v>1</v>
      </c>
      <c r="L28" s="30"/>
      <c r="M28" s="30">
        <v>1</v>
      </c>
      <c r="N28" s="14">
        <v>1</v>
      </c>
      <c r="O28" s="30"/>
      <c r="P28" s="31"/>
    </row>
    <row r="29" spans="1:16" ht="15" customHeight="1" x14ac:dyDescent="0.25">
      <c r="A29" s="182" t="s">
        <v>2984</v>
      </c>
      <c r="B29" s="30" t="s">
        <v>2994</v>
      </c>
      <c r="C29" s="30">
        <v>55871</v>
      </c>
      <c r="D29" s="30" t="s">
        <v>2986</v>
      </c>
      <c r="E29" s="67" t="s">
        <v>2986</v>
      </c>
      <c r="F29" s="30" t="s">
        <v>2986</v>
      </c>
      <c r="G29" s="105" t="s">
        <v>3039</v>
      </c>
      <c r="H29" s="183" t="s">
        <v>3040</v>
      </c>
      <c r="I29" s="90"/>
      <c r="J29" s="155">
        <v>1</v>
      </c>
      <c r="K29" s="90">
        <v>1</v>
      </c>
      <c r="L29" s="30"/>
      <c r="M29" s="30"/>
      <c r="N29" s="30"/>
      <c r="O29" s="30"/>
      <c r="P29" s="31"/>
    </row>
    <row r="30" spans="1:16" ht="15" customHeight="1" x14ac:dyDescent="0.25">
      <c r="A30" s="182" t="s">
        <v>2984</v>
      </c>
      <c r="B30" s="30" t="s">
        <v>2994</v>
      </c>
      <c r="C30" s="30">
        <v>55871</v>
      </c>
      <c r="D30" s="30" t="s">
        <v>2986</v>
      </c>
      <c r="E30" s="67" t="s">
        <v>2986</v>
      </c>
      <c r="F30" s="30" t="s">
        <v>2986</v>
      </c>
      <c r="G30" s="105" t="s">
        <v>3041</v>
      </c>
      <c r="H30" s="183" t="s">
        <v>3042</v>
      </c>
      <c r="I30" s="90"/>
      <c r="J30" s="155">
        <v>1</v>
      </c>
      <c r="K30" s="90">
        <v>1</v>
      </c>
      <c r="L30" s="30"/>
      <c r="M30" s="30">
        <v>1</v>
      </c>
      <c r="N30" s="30"/>
      <c r="O30" s="30"/>
      <c r="P30" s="31"/>
    </row>
    <row r="31" spans="1:16" ht="15" customHeight="1" x14ac:dyDescent="0.25">
      <c r="A31" s="182" t="s">
        <v>2984</v>
      </c>
      <c r="B31" s="30" t="s">
        <v>2994</v>
      </c>
      <c r="C31" s="30">
        <v>55871</v>
      </c>
      <c r="D31" s="30" t="s">
        <v>2986</v>
      </c>
      <c r="E31" s="67" t="s">
        <v>2986</v>
      </c>
      <c r="F31" s="30" t="s">
        <v>2986</v>
      </c>
      <c r="G31" s="105" t="s">
        <v>3043</v>
      </c>
      <c r="H31" s="183" t="s">
        <v>3044</v>
      </c>
      <c r="I31" s="90"/>
      <c r="J31" s="155">
        <v>1</v>
      </c>
      <c r="K31" s="90">
        <v>1</v>
      </c>
      <c r="L31" s="30"/>
      <c r="M31" s="30"/>
      <c r="N31" s="30"/>
      <c r="O31" s="30"/>
      <c r="P31" s="31"/>
    </row>
    <row r="32" spans="1:16" ht="15" customHeight="1" x14ac:dyDescent="0.25">
      <c r="A32" s="182" t="s">
        <v>2984</v>
      </c>
      <c r="B32" s="30" t="s">
        <v>2994</v>
      </c>
      <c r="C32" s="30">
        <v>55871</v>
      </c>
      <c r="D32" s="30" t="s">
        <v>2986</v>
      </c>
      <c r="E32" s="67" t="s">
        <v>2986</v>
      </c>
      <c r="F32" s="30" t="s">
        <v>2986</v>
      </c>
      <c r="G32" s="105" t="s">
        <v>3045</v>
      </c>
      <c r="H32" s="183" t="s">
        <v>3046</v>
      </c>
      <c r="I32" s="90"/>
      <c r="J32" s="155">
        <v>1</v>
      </c>
      <c r="K32" s="90">
        <v>1</v>
      </c>
      <c r="L32" s="30"/>
      <c r="M32" s="30"/>
      <c r="N32" s="30"/>
      <c r="O32" s="30"/>
      <c r="P32" s="31"/>
    </row>
    <row r="33" spans="1:16" ht="15" customHeight="1" x14ac:dyDescent="0.25">
      <c r="A33" s="182" t="s">
        <v>2984</v>
      </c>
      <c r="B33" s="30" t="s">
        <v>2994</v>
      </c>
      <c r="C33" s="30">
        <v>55871</v>
      </c>
      <c r="D33" s="30" t="s">
        <v>2986</v>
      </c>
      <c r="E33" s="67" t="s">
        <v>2986</v>
      </c>
      <c r="F33" s="30" t="s">
        <v>2986</v>
      </c>
      <c r="G33" s="105" t="s">
        <v>3047</v>
      </c>
      <c r="H33" s="183" t="s">
        <v>3048</v>
      </c>
      <c r="I33" s="90"/>
      <c r="J33" s="155">
        <v>1</v>
      </c>
      <c r="K33" s="90">
        <v>1</v>
      </c>
      <c r="L33" s="30"/>
      <c r="M33" s="30">
        <v>1</v>
      </c>
      <c r="N33" s="14">
        <v>1</v>
      </c>
      <c r="O33" s="30"/>
      <c r="P33" s="31"/>
    </row>
    <row r="34" spans="1:16" ht="15" customHeight="1" x14ac:dyDescent="0.25">
      <c r="A34" s="182" t="s">
        <v>2984</v>
      </c>
      <c r="B34" s="30" t="s">
        <v>2994</v>
      </c>
      <c r="C34" s="30">
        <v>55871</v>
      </c>
      <c r="D34" s="30" t="s">
        <v>2986</v>
      </c>
      <c r="E34" s="67" t="s">
        <v>2986</v>
      </c>
      <c r="F34" s="30" t="s">
        <v>2986</v>
      </c>
      <c r="G34" s="105" t="s">
        <v>3049</v>
      </c>
      <c r="H34" s="183" t="s">
        <v>3050</v>
      </c>
      <c r="I34" s="90"/>
      <c r="J34" s="155">
        <v>1</v>
      </c>
      <c r="K34" s="90">
        <v>1</v>
      </c>
      <c r="L34" s="30"/>
      <c r="M34" s="30">
        <v>1</v>
      </c>
      <c r="N34" s="14">
        <v>1</v>
      </c>
      <c r="O34" s="30"/>
      <c r="P34" s="31"/>
    </row>
    <row r="35" spans="1:16" ht="15" customHeight="1" x14ac:dyDescent="0.25">
      <c r="A35" s="182" t="s">
        <v>2984</v>
      </c>
      <c r="B35" s="30" t="s">
        <v>2994</v>
      </c>
      <c r="C35" s="30">
        <v>55871</v>
      </c>
      <c r="D35" s="30" t="s">
        <v>2986</v>
      </c>
      <c r="E35" s="67" t="s">
        <v>2986</v>
      </c>
      <c r="F35" s="30" t="s">
        <v>2986</v>
      </c>
      <c r="G35" s="105" t="s">
        <v>3051</v>
      </c>
      <c r="H35" s="183" t="s">
        <v>3052</v>
      </c>
      <c r="I35" s="90"/>
      <c r="J35" s="155">
        <v>1</v>
      </c>
      <c r="K35" s="90">
        <v>1</v>
      </c>
      <c r="L35" s="30"/>
      <c r="M35" s="30">
        <v>1</v>
      </c>
      <c r="N35" s="14">
        <v>1</v>
      </c>
      <c r="O35" s="30"/>
      <c r="P35" s="31"/>
    </row>
    <row r="36" spans="1:16" ht="15" customHeight="1" x14ac:dyDescent="0.25">
      <c r="A36" s="182" t="s">
        <v>2984</v>
      </c>
      <c r="B36" s="30" t="s">
        <v>2994</v>
      </c>
      <c r="C36" s="30">
        <v>55871</v>
      </c>
      <c r="D36" s="30" t="s">
        <v>2986</v>
      </c>
      <c r="E36" s="67" t="s">
        <v>2986</v>
      </c>
      <c r="F36" s="30" t="s">
        <v>2986</v>
      </c>
      <c r="G36" s="105" t="s">
        <v>3053</v>
      </c>
      <c r="H36" s="183" t="s">
        <v>3054</v>
      </c>
      <c r="I36" s="90"/>
      <c r="J36" s="155">
        <v>1</v>
      </c>
      <c r="K36" s="90">
        <v>1</v>
      </c>
      <c r="L36" s="30"/>
      <c r="M36" s="30"/>
      <c r="N36" s="14">
        <v>1</v>
      </c>
      <c r="O36" s="30"/>
      <c r="P36" s="31"/>
    </row>
    <row r="37" spans="1:16" ht="15" customHeight="1" x14ac:dyDescent="0.25">
      <c r="A37" s="182" t="s">
        <v>2984</v>
      </c>
      <c r="B37" s="30" t="s">
        <v>2994</v>
      </c>
      <c r="C37" s="30">
        <v>55871</v>
      </c>
      <c r="D37" s="30" t="s">
        <v>2986</v>
      </c>
      <c r="E37" s="67" t="s">
        <v>2986</v>
      </c>
      <c r="F37" s="30" t="s">
        <v>2986</v>
      </c>
      <c r="G37" s="105" t="s">
        <v>3055</v>
      </c>
      <c r="H37" s="183" t="s">
        <v>3056</v>
      </c>
      <c r="I37" s="90"/>
      <c r="J37" s="155">
        <v>1</v>
      </c>
      <c r="K37" s="90">
        <v>1</v>
      </c>
      <c r="L37" s="30"/>
      <c r="M37" s="30">
        <v>1</v>
      </c>
      <c r="N37" s="14">
        <v>1</v>
      </c>
      <c r="O37" s="30"/>
      <c r="P37" s="31"/>
    </row>
    <row r="38" spans="1:16" ht="15" customHeight="1" x14ac:dyDescent="0.25">
      <c r="A38" s="182" t="s">
        <v>2984</v>
      </c>
      <c r="B38" s="30" t="s">
        <v>2994</v>
      </c>
      <c r="C38" s="30">
        <v>55871</v>
      </c>
      <c r="D38" s="30" t="s">
        <v>2986</v>
      </c>
      <c r="E38" s="67" t="s">
        <v>2986</v>
      </c>
      <c r="F38" s="30" t="s">
        <v>2986</v>
      </c>
      <c r="G38" s="105" t="s">
        <v>3057</v>
      </c>
      <c r="H38" s="183" t="s">
        <v>3058</v>
      </c>
      <c r="I38" s="90"/>
      <c r="J38" s="155">
        <v>1</v>
      </c>
      <c r="K38" s="90">
        <v>1</v>
      </c>
      <c r="L38" s="30"/>
      <c r="M38" s="30"/>
      <c r="N38" s="14">
        <v>1</v>
      </c>
      <c r="O38" s="30"/>
      <c r="P38" s="31"/>
    </row>
    <row r="39" spans="1:16" ht="15" customHeight="1" x14ac:dyDescent="0.25">
      <c r="A39" s="182" t="s">
        <v>2984</v>
      </c>
      <c r="B39" s="30" t="s">
        <v>2994</v>
      </c>
      <c r="C39" s="30">
        <v>55871</v>
      </c>
      <c r="D39" s="30" t="s">
        <v>2986</v>
      </c>
      <c r="E39" s="67" t="s">
        <v>2986</v>
      </c>
      <c r="F39" s="30" t="s">
        <v>2986</v>
      </c>
      <c r="G39" s="105" t="s">
        <v>3059</v>
      </c>
      <c r="H39" s="183" t="s">
        <v>3060</v>
      </c>
      <c r="I39" s="90"/>
      <c r="J39" s="155">
        <v>1</v>
      </c>
      <c r="K39" s="90">
        <v>1</v>
      </c>
      <c r="L39" s="30"/>
      <c r="M39" s="30">
        <v>1</v>
      </c>
      <c r="N39" s="14">
        <v>1</v>
      </c>
      <c r="O39" s="30">
        <v>1</v>
      </c>
      <c r="P39" s="31">
        <v>1</v>
      </c>
    </row>
    <row r="40" spans="1:16" ht="15" customHeight="1" x14ac:dyDescent="0.25">
      <c r="A40" s="182" t="s">
        <v>2984</v>
      </c>
      <c r="B40" s="30" t="s">
        <v>2994</v>
      </c>
      <c r="C40" s="30">
        <v>55871</v>
      </c>
      <c r="D40" s="30" t="s">
        <v>2986</v>
      </c>
      <c r="E40" s="67" t="s">
        <v>2986</v>
      </c>
      <c r="F40" s="30" t="s">
        <v>2986</v>
      </c>
      <c r="G40" s="105" t="s">
        <v>3061</v>
      </c>
      <c r="H40" s="183" t="s">
        <v>3062</v>
      </c>
      <c r="I40" s="90"/>
      <c r="J40" s="155">
        <v>1</v>
      </c>
      <c r="K40" s="90">
        <v>1</v>
      </c>
      <c r="L40" s="30"/>
      <c r="M40" s="30"/>
      <c r="N40" s="14">
        <v>1</v>
      </c>
      <c r="O40" s="30"/>
      <c r="P40" s="31"/>
    </row>
    <row r="41" spans="1:16" ht="15" customHeight="1" x14ac:dyDescent="0.25">
      <c r="A41" s="182" t="s">
        <v>2984</v>
      </c>
      <c r="B41" s="30" t="s">
        <v>2994</v>
      </c>
      <c r="C41" s="30">
        <v>55871</v>
      </c>
      <c r="D41" s="30" t="s">
        <v>2986</v>
      </c>
      <c r="E41" s="67" t="s">
        <v>2986</v>
      </c>
      <c r="F41" s="30" t="s">
        <v>2986</v>
      </c>
      <c r="G41" s="105" t="s">
        <v>3063</v>
      </c>
      <c r="H41" s="183" t="s">
        <v>3064</v>
      </c>
      <c r="I41" s="90"/>
      <c r="J41" s="155">
        <v>1</v>
      </c>
      <c r="K41" s="90">
        <v>1</v>
      </c>
      <c r="L41" s="30"/>
      <c r="M41" s="30"/>
      <c r="N41" s="14">
        <v>1</v>
      </c>
      <c r="O41" s="30"/>
      <c r="P41" s="31"/>
    </row>
    <row r="42" spans="1:16" ht="15" customHeight="1" x14ac:dyDescent="0.25">
      <c r="A42" s="182" t="s">
        <v>2984</v>
      </c>
      <c r="B42" s="30" t="s">
        <v>2994</v>
      </c>
      <c r="C42" s="30">
        <v>55871</v>
      </c>
      <c r="D42" s="30" t="s">
        <v>2986</v>
      </c>
      <c r="E42" s="67" t="s">
        <v>2986</v>
      </c>
      <c r="F42" s="30" t="s">
        <v>2986</v>
      </c>
      <c r="G42" s="105" t="s">
        <v>3065</v>
      </c>
      <c r="H42" s="183" t="s">
        <v>3066</v>
      </c>
      <c r="I42" s="90"/>
      <c r="J42" s="155">
        <v>1</v>
      </c>
      <c r="K42" s="90">
        <v>1</v>
      </c>
      <c r="L42" s="30"/>
      <c r="M42" s="22">
        <v>1</v>
      </c>
      <c r="N42" s="14">
        <v>1</v>
      </c>
      <c r="O42" s="30"/>
      <c r="P42" s="31"/>
    </row>
    <row r="43" spans="1:16" ht="15" customHeight="1" x14ac:dyDescent="0.25">
      <c r="A43" s="182" t="s">
        <v>2984</v>
      </c>
      <c r="B43" s="30" t="s">
        <v>2994</v>
      </c>
      <c r="C43" s="30">
        <v>55871</v>
      </c>
      <c r="D43" s="30" t="s">
        <v>2986</v>
      </c>
      <c r="E43" s="67" t="s">
        <v>2986</v>
      </c>
      <c r="F43" s="30" t="s">
        <v>2986</v>
      </c>
      <c r="G43" s="105" t="s">
        <v>3067</v>
      </c>
      <c r="H43" s="183" t="s">
        <v>3068</v>
      </c>
      <c r="I43" s="90"/>
      <c r="J43" s="155">
        <v>1</v>
      </c>
      <c r="K43" s="90">
        <v>1</v>
      </c>
      <c r="L43" s="30"/>
      <c r="M43" s="30">
        <v>1</v>
      </c>
      <c r="N43" s="14">
        <v>1</v>
      </c>
      <c r="O43" s="30">
        <v>1</v>
      </c>
      <c r="P43" s="31">
        <v>1</v>
      </c>
    </row>
    <row r="44" spans="1:16" ht="15" customHeight="1" x14ac:dyDescent="0.25">
      <c r="A44" s="182" t="s">
        <v>2984</v>
      </c>
      <c r="B44" s="30" t="s">
        <v>2994</v>
      </c>
      <c r="C44" s="30">
        <v>55871</v>
      </c>
      <c r="D44" s="30" t="s">
        <v>2986</v>
      </c>
      <c r="E44" s="67" t="s">
        <v>2986</v>
      </c>
      <c r="F44" s="30" t="s">
        <v>2986</v>
      </c>
      <c r="G44" s="105" t="s">
        <v>3069</v>
      </c>
      <c r="H44" s="183" t="s">
        <v>3070</v>
      </c>
      <c r="I44" s="90"/>
      <c r="J44" s="155">
        <v>1</v>
      </c>
      <c r="K44" s="90">
        <v>1</v>
      </c>
      <c r="L44" s="30"/>
      <c r="M44" s="30">
        <v>1</v>
      </c>
      <c r="N44" s="14">
        <v>1</v>
      </c>
      <c r="O44" s="30">
        <v>1</v>
      </c>
      <c r="P44" s="31">
        <v>1</v>
      </c>
    </row>
    <row r="45" spans="1:16" ht="15" customHeight="1" thickBot="1" x14ac:dyDescent="0.3">
      <c r="A45" s="184" t="s">
        <v>2984</v>
      </c>
      <c r="B45" s="32" t="s">
        <v>2994</v>
      </c>
      <c r="C45" s="32">
        <v>55871</v>
      </c>
      <c r="D45" s="32" t="s">
        <v>2986</v>
      </c>
      <c r="E45" s="68" t="s">
        <v>2986</v>
      </c>
      <c r="F45" s="32" t="s">
        <v>2986</v>
      </c>
      <c r="G45" s="109" t="s">
        <v>3071</v>
      </c>
      <c r="H45" s="185" t="s">
        <v>3072</v>
      </c>
      <c r="I45" s="91"/>
      <c r="J45" s="157">
        <v>1</v>
      </c>
      <c r="K45" s="91">
        <v>1</v>
      </c>
      <c r="L45" s="32"/>
      <c r="M45" s="32">
        <v>1</v>
      </c>
      <c r="N45" s="16">
        <v>1</v>
      </c>
      <c r="O45" s="32"/>
      <c r="P45" s="33"/>
    </row>
    <row r="46" spans="1:16" ht="15.75" thickBot="1" x14ac:dyDescent="0.3">
      <c r="A46" s="178" t="s">
        <v>2984</v>
      </c>
      <c r="B46" s="46" t="s">
        <v>2994</v>
      </c>
      <c r="C46" s="46" t="s">
        <v>39</v>
      </c>
      <c r="D46" s="46" t="s">
        <v>2986</v>
      </c>
      <c r="E46" s="65" t="s">
        <v>2986</v>
      </c>
      <c r="F46" s="46" t="s">
        <v>39</v>
      </c>
      <c r="G46" s="121" t="s">
        <v>39</v>
      </c>
      <c r="H46" s="179" t="s">
        <v>39</v>
      </c>
      <c r="I46" s="88">
        <f t="shared" ref="I46:L46" si="1">SUM(I8:I45)</f>
        <v>0</v>
      </c>
      <c r="J46" s="179">
        <f t="shared" si="1"/>
        <v>38</v>
      </c>
      <c r="K46" s="88">
        <f t="shared" si="1"/>
        <v>35</v>
      </c>
      <c r="L46" s="46">
        <f t="shared" si="1"/>
        <v>3</v>
      </c>
      <c r="M46" s="46">
        <f>SUM(M8:M45)</f>
        <v>17</v>
      </c>
      <c r="N46" s="46">
        <f t="shared" ref="N46:P46" si="2">SUM(N8:N45)</f>
        <v>24</v>
      </c>
      <c r="O46" s="46">
        <f t="shared" si="2"/>
        <v>4</v>
      </c>
      <c r="P46" s="47">
        <f t="shared" si="2"/>
        <v>3</v>
      </c>
    </row>
    <row r="47" spans="1:16" ht="15" customHeight="1" x14ac:dyDescent="0.25">
      <c r="A47" s="180" t="s">
        <v>2984</v>
      </c>
      <c r="B47" s="28" t="s">
        <v>3073</v>
      </c>
      <c r="C47" s="28">
        <v>61577</v>
      </c>
      <c r="D47" s="28" t="s">
        <v>2986</v>
      </c>
      <c r="E47" s="66" t="s">
        <v>3074</v>
      </c>
      <c r="F47" s="28" t="s">
        <v>3074</v>
      </c>
      <c r="G47" s="113" t="s">
        <v>3075</v>
      </c>
      <c r="H47" s="181" t="s">
        <v>3076</v>
      </c>
      <c r="I47" s="89"/>
      <c r="J47" s="153">
        <v>1</v>
      </c>
      <c r="K47" s="89">
        <v>1</v>
      </c>
      <c r="L47" s="28"/>
      <c r="M47" s="28">
        <v>1</v>
      </c>
      <c r="N47" s="28"/>
      <c r="O47" s="28"/>
      <c r="P47" s="29"/>
    </row>
    <row r="48" spans="1:16" ht="15" customHeight="1" x14ac:dyDescent="0.25">
      <c r="A48" s="182" t="s">
        <v>2984</v>
      </c>
      <c r="B48" s="30" t="s">
        <v>3073</v>
      </c>
      <c r="C48" s="30">
        <v>61577</v>
      </c>
      <c r="D48" s="30" t="s">
        <v>2986</v>
      </c>
      <c r="E48" s="67" t="s">
        <v>3074</v>
      </c>
      <c r="F48" s="30" t="s">
        <v>3074</v>
      </c>
      <c r="G48" s="105" t="s">
        <v>3077</v>
      </c>
      <c r="H48" s="183" t="s">
        <v>3078</v>
      </c>
      <c r="I48" s="90"/>
      <c r="J48" s="155">
        <v>1</v>
      </c>
      <c r="K48" s="90">
        <v>1</v>
      </c>
      <c r="L48" s="30"/>
      <c r="M48" s="30">
        <v>1</v>
      </c>
      <c r="N48" s="14">
        <v>1</v>
      </c>
      <c r="O48" s="30"/>
      <c r="P48" s="31"/>
    </row>
    <row r="49" spans="1:16" ht="15" customHeight="1" x14ac:dyDescent="0.25">
      <c r="A49" s="182" t="s">
        <v>2984</v>
      </c>
      <c r="B49" s="30" t="s">
        <v>3073</v>
      </c>
      <c r="C49" s="30">
        <v>61577</v>
      </c>
      <c r="D49" s="30" t="s">
        <v>2986</v>
      </c>
      <c r="E49" s="67" t="s">
        <v>3074</v>
      </c>
      <c r="F49" s="30" t="s">
        <v>3074</v>
      </c>
      <c r="G49" s="105" t="s">
        <v>3079</v>
      </c>
      <c r="H49" s="183" t="s">
        <v>3080</v>
      </c>
      <c r="I49" s="90"/>
      <c r="J49" s="155">
        <v>1</v>
      </c>
      <c r="K49" s="90">
        <v>1</v>
      </c>
      <c r="L49" s="30"/>
      <c r="M49" s="30">
        <v>1</v>
      </c>
      <c r="N49" s="14">
        <v>1</v>
      </c>
      <c r="O49" s="30">
        <v>1</v>
      </c>
      <c r="P49" s="31">
        <v>1</v>
      </c>
    </row>
    <row r="50" spans="1:16" ht="15" customHeight="1" thickBot="1" x14ac:dyDescent="0.3">
      <c r="A50" s="184" t="s">
        <v>2984</v>
      </c>
      <c r="B50" s="32" t="s">
        <v>3073</v>
      </c>
      <c r="C50" s="32">
        <v>61577</v>
      </c>
      <c r="D50" s="32" t="s">
        <v>2986</v>
      </c>
      <c r="E50" s="68" t="s">
        <v>3074</v>
      </c>
      <c r="F50" s="32" t="s">
        <v>3074</v>
      </c>
      <c r="G50" s="109" t="s">
        <v>3081</v>
      </c>
      <c r="H50" s="185" t="s">
        <v>3082</v>
      </c>
      <c r="I50" s="91"/>
      <c r="J50" s="157">
        <v>1</v>
      </c>
      <c r="K50" s="91">
        <v>1</v>
      </c>
      <c r="L50" s="32"/>
      <c r="M50" s="32">
        <v>1</v>
      </c>
      <c r="N50" s="32"/>
      <c r="O50" s="32"/>
      <c r="P50" s="33"/>
    </row>
    <row r="51" spans="1:16" ht="15.75" thickBot="1" x14ac:dyDescent="0.3">
      <c r="A51" s="178" t="s">
        <v>2984</v>
      </c>
      <c r="B51" s="46" t="s">
        <v>3073</v>
      </c>
      <c r="C51" s="46" t="s">
        <v>39</v>
      </c>
      <c r="D51" s="46" t="s">
        <v>2986</v>
      </c>
      <c r="E51" s="65" t="s">
        <v>3074</v>
      </c>
      <c r="F51" s="46" t="s">
        <v>39</v>
      </c>
      <c r="G51" s="121" t="s">
        <v>39</v>
      </c>
      <c r="H51" s="179" t="s">
        <v>39</v>
      </c>
      <c r="I51" s="88">
        <f>SUM(I47:I50)</f>
        <v>0</v>
      </c>
      <c r="J51" s="179">
        <f>SUM(J47:J50)</f>
        <v>4</v>
      </c>
      <c r="K51" s="88">
        <f>SUM(K47:K50)</f>
        <v>4</v>
      </c>
      <c r="L51" s="46">
        <f t="shared" ref="L51:P51" si="3">SUM(L47:L50)</f>
        <v>0</v>
      </c>
      <c r="M51" s="46">
        <f t="shared" si="3"/>
        <v>4</v>
      </c>
      <c r="N51" s="46">
        <f t="shared" si="3"/>
        <v>2</v>
      </c>
      <c r="O51" s="46">
        <f t="shared" si="3"/>
        <v>1</v>
      </c>
      <c r="P51" s="47">
        <f t="shared" si="3"/>
        <v>1</v>
      </c>
    </row>
    <row r="52" spans="1:16" ht="15" customHeight="1" thickBot="1" x14ac:dyDescent="0.3">
      <c r="A52" s="176" t="s">
        <v>2984</v>
      </c>
      <c r="B52" s="26" t="s">
        <v>3083</v>
      </c>
      <c r="C52" s="26">
        <v>73273</v>
      </c>
      <c r="D52" s="26" t="s">
        <v>2986</v>
      </c>
      <c r="E52" s="64" t="s">
        <v>3084</v>
      </c>
      <c r="F52" s="26" t="s">
        <v>3084</v>
      </c>
      <c r="G52" s="114" t="s">
        <v>3085</v>
      </c>
      <c r="H52" s="177" t="s">
        <v>3086</v>
      </c>
      <c r="I52" s="87"/>
      <c r="J52" s="162">
        <v>1</v>
      </c>
      <c r="K52" s="87"/>
      <c r="L52" s="26">
        <v>1</v>
      </c>
      <c r="M52" s="26">
        <v>1</v>
      </c>
      <c r="N52" s="18">
        <v>1</v>
      </c>
      <c r="O52" s="26">
        <v>1</v>
      </c>
      <c r="P52" s="27">
        <v>1</v>
      </c>
    </row>
    <row r="53" spans="1:16" ht="15.75" thickBot="1" x14ac:dyDescent="0.3">
      <c r="A53" s="186" t="s">
        <v>2984</v>
      </c>
      <c r="B53" s="99" t="s">
        <v>3083</v>
      </c>
      <c r="C53" s="99" t="s">
        <v>39</v>
      </c>
      <c r="D53" s="99" t="s">
        <v>2986</v>
      </c>
      <c r="E53" s="100" t="s">
        <v>3084</v>
      </c>
      <c r="F53" s="99" t="s">
        <v>39</v>
      </c>
      <c r="G53" s="124" t="s">
        <v>39</v>
      </c>
      <c r="H53" s="187" t="s">
        <v>39</v>
      </c>
      <c r="I53" s="101">
        <f>SUM(I52)</f>
        <v>0</v>
      </c>
      <c r="J53" s="187">
        <f>SUM(J52)</f>
        <v>1</v>
      </c>
      <c r="K53" s="101">
        <f>SUM(K52)</f>
        <v>0</v>
      </c>
      <c r="L53" s="99">
        <f t="shared" ref="L53:P53" si="4">SUM(L52)</f>
        <v>1</v>
      </c>
      <c r="M53" s="99">
        <f t="shared" si="4"/>
        <v>1</v>
      </c>
      <c r="N53" s="99">
        <f t="shared" si="4"/>
        <v>1</v>
      </c>
      <c r="O53" s="99">
        <f t="shared" si="4"/>
        <v>1</v>
      </c>
      <c r="P53" s="102">
        <f t="shared" si="4"/>
        <v>1</v>
      </c>
    </row>
    <row r="54" spans="1:16" ht="16.5" thickTop="1" thickBot="1" x14ac:dyDescent="0.3">
      <c r="A54" s="134" t="s">
        <v>2984</v>
      </c>
      <c r="B54" s="135" t="s">
        <v>39</v>
      </c>
      <c r="C54" s="135" t="s">
        <v>39</v>
      </c>
      <c r="D54" s="135" t="s">
        <v>2986</v>
      </c>
      <c r="E54" s="132" t="s">
        <v>39</v>
      </c>
      <c r="F54" s="131" t="s">
        <v>39</v>
      </c>
      <c r="G54" s="131" t="s">
        <v>39</v>
      </c>
      <c r="H54" s="165" t="s">
        <v>39</v>
      </c>
      <c r="I54" s="143">
        <f>I5+I6+I7+I46+I51+I53</f>
        <v>0</v>
      </c>
      <c r="J54" s="207">
        <f t="shared" ref="J54:P54" si="5">J5+J6+J7+J46+J51+J53</f>
        <v>44</v>
      </c>
      <c r="K54" s="143">
        <f t="shared" si="5"/>
        <v>40</v>
      </c>
      <c r="L54" s="135">
        <f t="shared" si="5"/>
        <v>4</v>
      </c>
      <c r="M54" s="135">
        <f t="shared" si="5"/>
        <v>22</v>
      </c>
      <c r="N54" s="135">
        <f t="shared" si="5"/>
        <v>28</v>
      </c>
      <c r="O54" s="135">
        <f t="shared" si="5"/>
        <v>6</v>
      </c>
      <c r="P54" s="136">
        <f t="shared" si="5"/>
        <v>5</v>
      </c>
    </row>
    <row r="55" spans="1:16" ht="15.75" thickTop="1" x14ac:dyDescent="0.25"/>
  </sheetData>
  <autoFilter ref="A3:P54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4.14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workbookViewId="0">
      <pane ySplit="3" topLeftCell="A4" activePane="bottomLeft" state="frozen"/>
      <selection pane="bottomLeft" activeCell="H17" sqref="H17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66" t="s">
        <v>3087</v>
      </c>
      <c r="B4" s="20" t="s">
        <v>3088</v>
      </c>
      <c r="C4" s="20">
        <v>3366</v>
      </c>
      <c r="D4" s="20" t="s">
        <v>3089</v>
      </c>
      <c r="E4" s="61" t="s">
        <v>3090</v>
      </c>
      <c r="F4" s="20" t="s">
        <v>3090</v>
      </c>
      <c r="G4" s="112" t="s">
        <v>3091</v>
      </c>
      <c r="H4" s="167" t="s">
        <v>3092</v>
      </c>
      <c r="I4" s="84"/>
      <c r="J4" s="153">
        <v>1</v>
      </c>
      <c r="K4" s="84">
        <v>1</v>
      </c>
      <c r="L4" s="20"/>
      <c r="M4" s="20">
        <v>1</v>
      </c>
      <c r="N4" s="12">
        <v>1</v>
      </c>
      <c r="O4" s="20"/>
      <c r="P4" s="21"/>
    </row>
    <row r="5" spans="1:16" ht="15" customHeight="1" x14ac:dyDescent="0.25">
      <c r="A5" s="168" t="s">
        <v>3087</v>
      </c>
      <c r="B5" s="22" t="s">
        <v>3088</v>
      </c>
      <c r="C5" s="22">
        <v>3366</v>
      </c>
      <c r="D5" s="22" t="s">
        <v>3089</v>
      </c>
      <c r="E5" s="62" t="s">
        <v>3090</v>
      </c>
      <c r="F5" s="22" t="s">
        <v>3090</v>
      </c>
      <c r="G5" s="104" t="s">
        <v>3093</v>
      </c>
      <c r="H5" s="169" t="s">
        <v>3094</v>
      </c>
      <c r="I5" s="85"/>
      <c r="J5" s="155">
        <v>1</v>
      </c>
      <c r="K5" s="85">
        <v>1</v>
      </c>
      <c r="L5" s="22"/>
      <c r="M5" s="22"/>
      <c r="N5" s="22"/>
      <c r="O5" s="22"/>
      <c r="P5" s="23"/>
    </row>
    <row r="6" spans="1:16" ht="15" customHeight="1" thickBot="1" x14ac:dyDescent="0.3">
      <c r="A6" s="170" t="s">
        <v>3087</v>
      </c>
      <c r="B6" s="24" t="s">
        <v>3088</v>
      </c>
      <c r="C6" s="24">
        <v>3366</v>
      </c>
      <c r="D6" s="24" t="s">
        <v>3089</v>
      </c>
      <c r="E6" s="63" t="s">
        <v>3090</v>
      </c>
      <c r="F6" s="24" t="s">
        <v>3090</v>
      </c>
      <c r="G6" s="108" t="s">
        <v>3095</v>
      </c>
      <c r="H6" s="171" t="s">
        <v>3096</v>
      </c>
      <c r="I6" s="86"/>
      <c r="J6" s="157">
        <v>1</v>
      </c>
      <c r="K6" s="86">
        <v>1</v>
      </c>
      <c r="L6" s="24"/>
      <c r="M6" s="24">
        <v>1</v>
      </c>
      <c r="N6" s="16">
        <v>1</v>
      </c>
      <c r="O6" s="24"/>
      <c r="P6" s="25"/>
    </row>
    <row r="7" spans="1:16" ht="15.75" thickBot="1" x14ac:dyDescent="0.3">
      <c r="A7" s="158" t="s">
        <v>3087</v>
      </c>
      <c r="B7" s="44" t="s">
        <v>3088</v>
      </c>
      <c r="C7" s="44" t="s">
        <v>39</v>
      </c>
      <c r="D7" s="44" t="s">
        <v>3089</v>
      </c>
      <c r="E7" s="59" t="s">
        <v>3090</v>
      </c>
      <c r="F7" s="44" t="s">
        <v>39</v>
      </c>
      <c r="G7" s="119" t="s">
        <v>39</v>
      </c>
      <c r="H7" s="159" t="s">
        <v>39</v>
      </c>
      <c r="I7" s="81">
        <f t="shared" ref="I7:P7" si="0">SUM(I4:I6)</f>
        <v>0</v>
      </c>
      <c r="J7" s="159">
        <f t="shared" si="0"/>
        <v>3</v>
      </c>
      <c r="K7" s="81">
        <f t="shared" si="0"/>
        <v>3</v>
      </c>
      <c r="L7" s="44">
        <f t="shared" si="0"/>
        <v>0</v>
      </c>
      <c r="M7" s="44">
        <f t="shared" si="0"/>
        <v>2</v>
      </c>
      <c r="N7" s="44">
        <f t="shared" si="0"/>
        <v>2</v>
      </c>
      <c r="O7" s="44">
        <f t="shared" si="0"/>
        <v>0</v>
      </c>
      <c r="P7" s="45">
        <f t="shared" si="0"/>
        <v>0</v>
      </c>
    </row>
    <row r="8" spans="1:16" ht="15" customHeight="1" x14ac:dyDescent="0.25">
      <c r="A8" s="166" t="s">
        <v>3087</v>
      </c>
      <c r="B8" s="20" t="s">
        <v>3097</v>
      </c>
      <c r="C8" s="20">
        <v>6402</v>
      </c>
      <c r="D8" s="20" t="s">
        <v>3089</v>
      </c>
      <c r="E8" s="61" t="s">
        <v>3098</v>
      </c>
      <c r="F8" s="20" t="s">
        <v>3099</v>
      </c>
      <c r="G8" s="112" t="s">
        <v>3100</v>
      </c>
      <c r="H8" s="167" t="s">
        <v>3101</v>
      </c>
      <c r="I8" s="84"/>
      <c r="J8" s="153">
        <v>1</v>
      </c>
      <c r="K8" s="84">
        <v>1</v>
      </c>
      <c r="L8" s="20"/>
      <c r="M8" s="20"/>
      <c r="N8" s="12">
        <v>1</v>
      </c>
      <c r="O8" s="20"/>
      <c r="P8" s="21"/>
    </row>
    <row r="9" spans="1:16" ht="15" customHeight="1" x14ac:dyDescent="0.25">
      <c r="A9" s="168" t="s">
        <v>3087</v>
      </c>
      <c r="B9" s="22" t="s">
        <v>3097</v>
      </c>
      <c r="C9" s="22">
        <v>14876</v>
      </c>
      <c r="D9" s="22" t="s">
        <v>3089</v>
      </c>
      <c r="E9" s="62" t="s">
        <v>3098</v>
      </c>
      <c r="F9" s="22" t="s">
        <v>3102</v>
      </c>
      <c r="G9" s="104" t="s">
        <v>3103</v>
      </c>
      <c r="H9" s="169" t="s">
        <v>3104</v>
      </c>
      <c r="I9" s="85">
        <v>1</v>
      </c>
      <c r="J9" s="169"/>
      <c r="K9" s="85"/>
      <c r="L9" s="22"/>
      <c r="M9" s="22"/>
      <c r="N9" s="22"/>
      <c r="O9" s="22"/>
      <c r="P9" s="23"/>
    </row>
    <row r="10" spans="1:16" ht="15" customHeight="1" x14ac:dyDescent="0.25">
      <c r="A10" s="168" t="s">
        <v>3087</v>
      </c>
      <c r="B10" s="22" t="s">
        <v>3097</v>
      </c>
      <c r="C10" s="22">
        <v>14876</v>
      </c>
      <c r="D10" s="22" t="s">
        <v>3089</v>
      </c>
      <c r="E10" s="62" t="s">
        <v>3098</v>
      </c>
      <c r="F10" s="22" t="s">
        <v>3102</v>
      </c>
      <c r="G10" s="104" t="s">
        <v>3105</v>
      </c>
      <c r="H10" s="169" t="s">
        <v>3106</v>
      </c>
      <c r="I10" s="85">
        <v>1</v>
      </c>
      <c r="J10" s="169"/>
      <c r="K10" s="85"/>
      <c r="L10" s="22"/>
      <c r="M10" s="22"/>
      <c r="N10" s="22"/>
      <c r="O10" s="22"/>
      <c r="P10" s="23"/>
    </row>
    <row r="11" spans="1:16" ht="15" customHeight="1" thickBot="1" x14ac:dyDescent="0.3">
      <c r="A11" s="170" t="s">
        <v>3087</v>
      </c>
      <c r="B11" s="24" t="s">
        <v>3097</v>
      </c>
      <c r="C11" s="24">
        <v>18099</v>
      </c>
      <c r="D11" s="24" t="s">
        <v>3089</v>
      </c>
      <c r="E11" s="63" t="s">
        <v>3098</v>
      </c>
      <c r="F11" s="24" t="s">
        <v>3098</v>
      </c>
      <c r="G11" s="108" t="s">
        <v>3107</v>
      </c>
      <c r="H11" s="171" t="s">
        <v>3108</v>
      </c>
      <c r="I11" s="86"/>
      <c r="J11" s="157">
        <v>1</v>
      </c>
      <c r="K11" s="86">
        <v>1</v>
      </c>
      <c r="L11" s="24"/>
      <c r="M11" s="24">
        <v>1</v>
      </c>
      <c r="N11" s="16">
        <v>1</v>
      </c>
      <c r="O11" s="24"/>
      <c r="P11" s="25"/>
    </row>
    <row r="12" spans="1:16" ht="15.75" thickBot="1" x14ac:dyDescent="0.3">
      <c r="A12" s="158" t="s">
        <v>3087</v>
      </c>
      <c r="B12" s="44" t="s">
        <v>3097</v>
      </c>
      <c r="C12" s="44" t="s">
        <v>39</v>
      </c>
      <c r="D12" s="44" t="s">
        <v>3089</v>
      </c>
      <c r="E12" s="59" t="s">
        <v>3098</v>
      </c>
      <c r="F12" s="44" t="s">
        <v>39</v>
      </c>
      <c r="G12" s="119" t="s">
        <v>39</v>
      </c>
      <c r="H12" s="159" t="s">
        <v>39</v>
      </c>
      <c r="I12" s="81">
        <f t="shared" ref="I12:P12" si="1">SUM(I8:I11)</f>
        <v>2</v>
      </c>
      <c r="J12" s="159">
        <f t="shared" si="1"/>
        <v>2</v>
      </c>
      <c r="K12" s="81">
        <f t="shared" si="1"/>
        <v>2</v>
      </c>
      <c r="L12" s="44">
        <f t="shared" si="1"/>
        <v>0</v>
      </c>
      <c r="M12" s="44">
        <f t="shared" si="1"/>
        <v>1</v>
      </c>
      <c r="N12" s="44">
        <f t="shared" si="1"/>
        <v>2</v>
      </c>
      <c r="O12" s="44">
        <f t="shared" si="1"/>
        <v>0</v>
      </c>
      <c r="P12" s="45">
        <f t="shared" si="1"/>
        <v>0</v>
      </c>
    </row>
    <row r="13" spans="1:16" ht="15" customHeight="1" x14ac:dyDescent="0.25">
      <c r="A13" s="166" t="s">
        <v>3087</v>
      </c>
      <c r="B13" s="20" t="s">
        <v>3109</v>
      </c>
      <c r="C13" s="20">
        <v>22215</v>
      </c>
      <c r="D13" s="20" t="s">
        <v>3089</v>
      </c>
      <c r="E13" s="61" t="s">
        <v>3110</v>
      </c>
      <c r="F13" s="20" t="s">
        <v>3110</v>
      </c>
      <c r="G13" s="112" t="s">
        <v>3111</v>
      </c>
      <c r="H13" s="167" t="s">
        <v>3112</v>
      </c>
      <c r="I13" s="84"/>
      <c r="J13" s="153">
        <v>1</v>
      </c>
      <c r="K13" s="84">
        <v>1</v>
      </c>
      <c r="L13" s="20"/>
      <c r="M13" s="20">
        <v>1</v>
      </c>
      <c r="N13" s="12">
        <v>1</v>
      </c>
      <c r="O13" s="20"/>
      <c r="P13" s="21"/>
    </row>
    <row r="14" spans="1:16" ht="15" customHeight="1" x14ac:dyDescent="0.25">
      <c r="A14" s="168" t="s">
        <v>3087</v>
      </c>
      <c r="B14" s="22" t="s">
        <v>3109</v>
      </c>
      <c r="C14" s="22">
        <v>22215</v>
      </c>
      <c r="D14" s="22" t="s">
        <v>3089</v>
      </c>
      <c r="E14" s="62" t="s">
        <v>3110</v>
      </c>
      <c r="F14" s="22" t="s">
        <v>3110</v>
      </c>
      <c r="G14" s="104" t="s">
        <v>3113</v>
      </c>
      <c r="H14" s="169" t="s">
        <v>3114</v>
      </c>
      <c r="I14" s="85"/>
      <c r="J14" s="155">
        <v>1</v>
      </c>
      <c r="K14" s="85">
        <v>1</v>
      </c>
      <c r="L14" s="22"/>
      <c r="M14" s="22"/>
      <c r="N14" s="14">
        <v>1</v>
      </c>
      <c r="O14" s="22"/>
      <c r="P14" s="23"/>
    </row>
    <row r="15" spans="1:16" ht="15" customHeight="1" x14ac:dyDescent="0.25">
      <c r="A15" s="168" t="s">
        <v>3087</v>
      </c>
      <c r="B15" s="22" t="s">
        <v>3109</v>
      </c>
      <c r="C15" s="22">
        <v>40195</v>
      </c>
      <c r="D15" s="22" t="s">
        <v>3089</v>
      </c>
      <c r="E15" s="62" t="s">
        <v>3110</v>
      </c>
      <c r="F15" s="22" t="s">
        <v>3115</v>
      </c>
      <c r="G15" s="104" t="s">
        <v>3116</v>
      </c>
      <c r="H15" s="169" t="s">
        <v>3117</v>
      </c>
      <c r="I15" s="85"/>
      <c r="J15" s="155">
        <v>1</v>
      </c>
      <c r="K15" s="85">
        <v>1</v>
      </c>
      <c r="L15" s="22"/>
      <c r="M15" s="22"/>
      <c r="N15" s="14">
        <v>1</v>
      </c>
      <c r="O15" s="22"/>
      <c r="P15" s="23"/>
    </row>
    <row r="16" spans="1:16" ht="15" customHeight="1" x14ac:dyDescent="0.25">
      <c r="A16" s="168" t="s">
        <v>3087</v>
      </c>
      <c r="B16" s="22" t="s">
        <v>3109</v>
      </c>
      <c r="C16" s="22">
        <v>68607</v>
      </c>
      <c r="D16" s="22" t="s">
        <v>3089</v>
      </c>
      <c r="E16" s="62" t="s">
        <v>3110</v>
      </c>
      <c r="F16" s="22" t="s">
        <v>3118</v>
      </c>
      <c r="G16" s="104" t="s">
        <v>3119</v>
      </c>
      <c r="H16" s="169" t="s">
        <v>3120</v>
      </c>
      <c r="I16" s="85"/>
      <c r="J16" s="155">
        <v>1</v>
      </c>
      <c r="K16" s="85">
        <v>1</v>
      </c>
      <c r="L16" s="22"/>
      <c r="M16" s="22"/>
      <c r="N16" s="14">
        <v>1</v>
      </c>
      <c r="O16" s="22"/>
      <c r="P16" s="23"/>
    </row>
    <row r="17" spans="1:16" ht="15" customHeight="1" thickBot="1" x14ac:dyDescent="0.3">
      <c r="A17" s="170" t="s">
        <v>3087</v>
      </c>
      <c r="B17" s="24" t="s">
        <v>3109</v>
      </c>
      <c r="C17" s="24">
        <v>73359</v>
      </c>
      <c r="D17" s="24" t="s">
        <v>3089</v>
      </c>
      <c r="E17" s="63" t="s">
        <v>3110</v>
      </c>
      <c r="F17" s="24" t="s">
        <v>3121</v>
      </c>
      <c r="G17" s="108" t="s">
        <v>3122</v>
      </c>
      <c r="H17" s="171" t="s">
        <v>3123</v>
      </c>
      <c r="I17" s="86"/>
      <c r="J17" s="157">
        <v>1</v>
      </c>
      <c r="K17" s="86">
        <v>1</v>
      </c>
      <c r="L17" s="24"/>
      <c r="M17" s="24"/>
      <c r="N17" s="16">
        <v>1</v>
      </c>
      <c r="O17" s="24"/>
      <c r="P17" s="25"/>
    </row>
    <row r="18" spans="1:16" ht="15.75" thickBot="1" x14ac:dyDescent="0.3">
      <c r="A18" s="158" t="s">
        <v>3087</v>
      </c>
      <c r="B18" s="44" t="s">
        <v>3109</v>
      </c>
      <c r="C18" s="44" t="s">
        <v>39</v>
      </c>
      <c r="D18" s="44" t="s">
        <v>3089</v>
      </c>
      <c r="E18" s="59" t="s">
        <v>3110</v>
      </c>
      <c r="F18" s="44" t="s">
        <v>39</v>
      </c>
      <c r="G18" s="119" t="s">
        <v>39</v>
      </c>
      <c r="H18" s="159" t="s">
        <v>39</v>
      </c>
      <c r="I18" s="81">
        <f t="shared" ref="I18:P18" si="2">SUM(I13:I17)</f>
        <v>0</v>
      </c>
      <c r="J18" s="159">
        <f t="shared" si="2"/>
        <v>5</v>
      </c>
      <c r="K18" s="81">
        <f t="shared" si="2"/>
        <v>5</v>
      </c>
      <c r="L18" s="44">
        <f t="shared" si="2"/>
        <v>0</v>
      </c>
      <c r="M18" s="44">
        <f t="shared" si="2"/>
        <v>1</v>
      </c>
      <c r="N18" s="44">
        <f t="shared" si="2"/>
        <v>5</v>
      </c>
      <c r="O18" s="44">
        <f t="shared" si="2"/>
        <v>0</v>
      </c>
      <c r="P18" s="45">
        <f t="shared" si="2"/>
        <v>0</v>
      </c>
    </row>
    <row r="19" spans="1:16" ht="15" customHeight="1" x14ac:dyDescent="0.25">
      <c r="A19" s="166" t="s">
        <v>3087</v>
      </c>
      <c r="B19" s="20" t="s">
        <v>3124</v>
      </c>
      <c r="C19" s="20">
        <v>22407</v>
      </c>
      <c r="D19" s="20" t="s">
        <v>3089</v>
      </c>
      <c r="E19" s="61" t="s">
        <v>3125</v>
      </c>
      <c r="F19" s="20" t="s">
        <v>3125</v>
      </c>
      <c r="G19" s="112" t="s">
        <v>3126</v>
      </c>
      <c r="H19" s="167" t="s">
        <v>3127</v>
      </c>
      <c r="I19" s="84"/>
      <c r="J19" s="153">
        <v>1</v>
      </c>
      <c r="K19" s="84">
        <v>1</v>
      </c>
      <c r="L19" s="20"/>
      <c r="M19" s="20">
        <v>1</v>
      </c>
      <c r="N19" s="12">
        <v>1</v>
      </c>
      <c r="O19" s="20"/>
      <c r="P19" s="21"/>
    </row>
    <row r="20" spans="1:16" ht="15" customHeight="1" x14ac:dyDescent="0.25">
      <c r="A20" s="168" t="s">
        <v>3087</v>
      </c>
      <c r="B20" s="22" t="s">
        <v>3124</v>
      </c>
      <c r="C20" s="22">
        <v>22407</v>
      </c>
      <c r="D20" s="22" t="s">
        <v>3089</v>
      </c>
      <c r="E20" s="62" t="s">
        <v>3125</v>
      </c>
      <c r="F20" s="22" t="s">
        <v>3125</v>
      </c>
      <c r="G20" s="104" t="s">
        <v>3128</v>
      </c>
      <c r="H20" s="169" t="s">
        <v>3129</v>
      </c>
      <c r="I20" s="85"/>
      <c r="J20" s="155">
        <v>1</v>
      </c>
      <c r="K20" s="85">
        <v>1</v>
      </c>
      <c r="L20" s="22"/>
      <c r="M20" s="22"/>
      <c r="N20" s="14">
        <v>1</v>
      </c>
      <c r="O20" s="22"/>
      <c r="P20" s="23"/>
    </row>
    <row r="21" spans="1:16" ht="15" customHeight="1" thickBot="1" x14ac:dyDescent="0.3">
      <c r="A21" s="170" t="s">
        <v>3087</v>
      </c>
      <c r="B21" s="24" t="s">
        <v>3124</v>
      </c>
      <c r="C21" s="24">
        <v>65070</v>
      </c>
      <c r="D21" s="24" t="s">
        <v>3089</v>
      </c>
      <c r="E21" s="63" t="s">
        <v>3125</v>
      </c>
      <c r="F21" s="24" t="s">
        <v>3130</v>
      </c>
      <c r="G21" s="108" t="s">
        <v>3131</v>
      </c>
      <c r="H21" s="171" t="s">
        <v>3132</v>
      </c>
      <c r="I21" s="86"/>
      <c r="J21" s="157">
        <v>1</v>
      </c>
      <c r="K21" s="86">
        <v>1</v>
      </c>
      <c r="L21" s="24"/>
      <c r="M21" s="24"/>
      <c r="N21" s="16">
        <v>1</v>
      </c>
      <c r="O21" s="24"/>
      <c r="P21" s="25"/>
    </row>
    <row r="22" spans="1:16" ht="15.75" thickBot="1" x14ac:dyDescent="0.3">
      <c r="A22" s="158" t="s">
        <v>3087</v>
      </c>
      <c r="B22" s="44" t="s">
        <v>3124</v>
      </c>
      <c r="C22" s="44" t="s">
        <v>39</v>
      </c>
      <c r="D22" s="44" t="s">
        <v>3089</v>
      </c>
      <c r="E22" s="59" t="s">
        <v>3125</v>
      </c>
      <c r="F22" s="44" t="s">
        <v>39</v>
      </c>
      <c r="G22" s="119" t="s">
        <v>39</v>
      </c>
      <c r="H22" s="159" t="s">
        <v>39</v>
      </c>
      <c r="I22" s="81">
        <f t="shared" ref="I22:P22" si="3">SUM(I19:I21)</f>
        <v>0</v>
      </c>
      <c r="J22" s="159">
        <f t="shared" si="3"/>
        <v>3</v>
      </c>
      <c r="K22" s="81">
        <f t="shared" si="3"/>
        <v>3</v>
      </c>
      <c r="L22" s="44">
        <f t="shared" si="3"/>
        <v>0</v>
      </c>
      <c r="M22" s="44">
        <f t="shared" si="3"/>
        <v>1</v>
      </c>
      <c r="N22" s="44">
        <f t="shared" si="3"/>
        <v>3</v>
      </c>
      <c r="O22" s="44">
        <f t="shared" si="3"/>
        <v>0</v>
      </c>
      <c r="P22" s="45">
        <f t="shared" si="3"/>
        <v>0</v>
      </c>
    </row>
    <row r="23" spans="1:16" ht="15" customHeight="1" x14ac:dyDescent="0.25">
      <c r="A23" s="166" t="s">
        <v>3087</v>
      </c>
      <c r="B23" s="20" t="s">
        <v>3133</v>
      </c>
      <c r="C23" s="20">
        <v>43236</v>
      </c>
      <c r="D23" s="20" t="s">
        <v>3089</v>
      </c>
      <c r="E23" s="61" t="s">
        <v>3134</v>
      </c>
      <c r="F23" s="20" t="s">
        <v>3134</v>
      </c>
      <c r="G23" s="112" t="s">
        <v>3135</v>
      </c>
      <c r="H23" s="167" t="s">
        <v>3136</v>
      </c>
      <c r="I23" s="84"/>
      <c r="J23" s="153">
        <v>1</v>
      </c>
      <c r="K23" s="84">
        <v>1</v>
      </c>
      <c r="L23" s="20"/>
      <c r="M23" s="20"/>
      <c r="N23" s="20"/>
      <c r="O23" s="20"/>
      <c r="P23" s="21"/>
    </row>
    <row r="24" spans="1:16" ht="15" customHeight="1" x14ac:dyDescent="0.25">
      <c r="A24" s="168" t="s">
        <v>3087</v>
      </c>
      <c r="B24" s="22" t="s">
        <v>3133</v>
      </c>
      <c r="C24" s="22">
        <v>43236</v>
      </c>
      <c r="D24" s="22" t="s">
        <v>3089</v>
      </c>
      <c r="E24" s="62" t="s">
        <v>3134</v>
      </c>
      <c r="F24" s="22" t="s">
        <v>3134</v>
      </c>
      <c r="G24" s="104" t="s">
        <v>3137</v>
      </c>
      <c r="H24" s="169" t="s">
        <v>3138</v>
      </c>
      <c r="I24" s="85"/>
      <c r="J24" s="155">
        <v>1</v>
      </c>
      <c r="K24" s="85">
        <v>1</v>
      </c>
      <c r="L24" s="22"/>
      <c r="M24" s="22">
        <v>1</v>
      </c>
      <c r="N24" s="14">
        <v>1</v>
      </c>
      <c r="O24" s="22"/>
      <c r="P24" s="23"/>
    </row>
    <row r="25" spans="1:16" ht="15" customHeight="1" x14ac:dyDescent="0.25">
      <c r="A25" s="168" t="s">
        <v>3087</v>
      </c>
      <c r="B25" s="22" t="s">
        <v>3133</v>
      </c>
      <c r="C25" s="22">
        <v>43236</v>
      </c>
      <c r="D25" s="22" t="s">
        <v>3089</v>
      </c>
      <c r="E25" s="62" t="s">
        <v>3134</v>
      </c>
      <c r="F25" s="22" t="s">
        <v>3134</v>
      </c>
      <c r="G25" s="104" t="s">
        <v>2817</v>
      </c>
      <c r="H25" s="169" t="s">
        <v>3139</v>
      </c>
      <c r="I25" s="85"/>
      <c r="J25" s="155">
        <v>1</v>
      </c>
      <c r="K25" s="85">
        <v>1</v>
      </c>
      <c r="L25" s="22"/>
      <c r="M25" s="22">
        <v>1</v>
      </c>
      <c r="N25" s="14">
        <v>1</v>
      </c>
      <c r="O25" s="22">
        <v>1</v>
      </c>
      <c r="P25" s="23">
        <v>1</v>
      </c>
    </row>
    <row r="26" spans="1:16" ht="15" customHeight="1" x14ac:dyDescent="0.25">
      <c r="A26" s="168" t="s">
        <v>3087</v>
      </c>
      <c r="B26" s="22" t="s">
        <v>3133</v>
      </c>
      <c r="C26" s="22">
        <v>43236</v>
      </c>
      <c r="D26" s="22" t="s">
        <v>3089</v>
      </c>
      <c r="E26" s="62" t="s">
        <v>3134</v>
      </c>
      <c r="F26" s="22" t="s">
        <v>3134</v>
      </c>
      <c r="G26" s="104" t="s">
        <v>3140</v>
      </c>
      <c r="H26" s="169" t="s">
        <v>3141</v>
      </c>
      <c r="I26" s="85"/>
      <c r="J26" s="155">
        <v>1</v>
      </c>
      <c r="K26" s="85">
        <v>1</v>
      </c>
      <c r="L26" s="22"/>
      <c r="M26" s="22">
        <v>1</v>
      </c>
      <c r="N26" s="14">
        <v>1</v>
      </c>
      <c r="O26" s="22"/>
      <c r="P26" s="23"/>
    </row>
    <row r="27" spans="1:16" ht="15" customHeight="1" thickBot="1" x14ac:dyDescent="0.3">
      <c r="A27" s="170" t="s">
        <v>3087</v>
      </c>
      <c r="B27" s="24" t="s">
        <v>3133</v>
      </c>
      <c r="C27" s="24">
        <v>53089</v>
      </c>
      <c r="D27" s="24" t="s">
        <v>3089</v>
      </c>
      <c r="E27" s="63" t="s">
        <v>3134</v>
      </c>
      <c r="F27" s="24" t="s">
        <v>3142</v>
      </c>
      <c r="G27" s="108" t="s">
        <v>3143</v>
      </c>
      <c r="H27" s="171" t="s">
        <v>3144</v>
      </c>
      <c r="I27" s="86"/>
      <c r="J27" s="157">
        <v>1</v>
      </c>
      <c r="K27" s="86">
        <v>1</v>
      </c>
      <c r="L27" s="24"/>
      <c r="M27" s="24"/>
      <c r="N27" s="24"/>
      <c r="O27" s="24"/>
      <c r="P27" s="25"/>
    </row>
    <row r="28" spans="1:16" ht="15.75" thickBot="1" x14ac:dyDescent="0.3">
      <c r="A28" s="158" t="s">
        <v>3087</v>
      </c>
      <c r="B28" s="44" t="s">
        <v>3133</v>
      </c>
      <c r="C28" s="44" t="s">
        <v>39</v>
      </c>
      <c r="D28" s="44" t="s">
        <v>3089</v>
      </c>
      <c r="E28" s="59" t="s">
        <v>3134</v>
      </c>
      <c r="F28" s="44" t="s">
        <v>39</v>
      </c>
      <c r="G28" s="119" t="s">
        <v>39</v>
      </c>
      <c r="H28" s="159" t="s">
        <v>39</v>
      </c>
      <c r="I28" s="81">
        <f t="shared" ref="I28:P28" si="4">SUM(I23:I27)</f>
        <v>0</v>
      </c>
      <c r="J28" s="159">
        <f t="shared" si="4"/>
        <v>5</v>
      </c>
      <c r="K28" s="81">
        <f t="shared" si="4"/>
        <v>5</v>
      </c>
      <c r="L28" s="44">
        <f t="shared" si="4"/>
        <v>0</v>
      </c>
      <c r="M28" s="44">
        <f t="shared" si="4"/>
        <v>3</v>
      </c>
      <c r="N28" s="44">
        <f t="shared" si="4"/>
        <v>3</v>
      </c>
      <c r="O28" s="44">
        <f t="shared" si="4"/>
        <v>1</v>
      </c>
      <c r="P28" s="45">
        <f t="shared" si="4"/>
        <v>1</v>
      </c>
    </row>
    <row r="29" spans="1:16" ht="15" customHeight="1" x14ac:dyDescent="0.25">
      <c r="A29" s="166" t="s">
        <v>3087</v>
      </c>
      <c r="B29" s="20" t="s">
        <v>3145</v>
      </c>
      <c r="C29" s="20">
        <v>51723</v>
      </c>
      <c r="D29" s="20" t="s">
        <v>3089</v>
      </c>
      <c r="E29" s="61" t="s">
        <v>3146</v>
      </c>
      <c r="F29" s="20" t="s">
        <v>3146</v>
      </c>
      <c r="G29" s="112" t="s">
        <v>3147</v>
      </c>
      <c r="H29" s="167" t="s">
        <v>3148</v>
      </c>
      <c r="I29" s="84"/>
      <c r="J29" s="153">
        <v>1</v>
      </c>
      <c r="K29" s="84">
        <v>1</v>
      </c>
      <c r="L29" s="20"/>
      <c r="M29" s="20">
        <v>1</v>
      </c>
      <c r="N29" s="12">
        <v>1</v>
      </c>
      <c r="O29" s="20"/>
      <c r="P29" s="21"/>
    </row>
    <row r="30" spans="1:16" ht="15" customHeight="1" thickBot="1" x14ac:dyDescent="0.3">
      <c r="A30" s="170" t="s">
        <v>3087</v>
      </c>
      <c r="B30" s="24" t="s">
        <v>3145</v>
      </c>
      <c r="C30" s="24">
        <v>51723</v>
      </c>
      <c r="D30" s="24" t="s">
        <v>3089</v>
      </c>
      <c r="E30" s="63" t="s">
        <v>3146</v>
      </c>
      <c r="F30" s="24" t="s">
        <v>3146</v>
      </c>
      <c r="G30" s="108" t="s">
        <v>1542</v>
      </c>
      <c r="H30" s="171" t="s">
        <v>3149</v>
      </c>
      <c r="I30" s="86"/>
      <c r="J30" s="157">
        <v>1</v>
      </c>
      <c r="K30" s="86">
        <v>1</v>
      </c>
      <c r="L30" s="24"/>
      <c r="M30" s="24"/>
      <c r="N30" s="16">
        <v>1</v>
      </c>
      <c r="O30" s="24"/>
      <c r="P30" s="25"/>
    </row>
    <row r="31" spans="1:16" ht="15.75" thickBot="1" x14ac:dyDescent="0.3">
      <c r="A31" s="158" t="s">
        <v>3087</v>
      </c>
      <c r="B31" s="44" t="s">
        <v>3145</v>
      </c>
      <c r="C31" s="44" t="s">
        <v>39</v>
      </c>
      <c r="D31" s="44" t="s">
        <v>3089</v>
      </c>
      <c r="E31" s="59" t="s">
        <v>3146</v>
      </c>
      <c r="F31" s="44" t="s">
        <v>39</v>
      </c>
      <c r="G31" s="119" t="s">
        <v>39</v>
      </c>
      <c r="H31" s="159" t="s">
        <v>39</v>
      </c>
      <c r="I31" s="81">
        <f t="shared" ref="I31:P31" si="5">SUM(I29:I30)</f>
        <v>0</v>
      </c>
      <c r="J31" s="159">
        <f t="shared" si="5"/>
        <v>2</v>
      </c>
      <c r="K31" s="81">
        <f t="shared" si="5"/>
        <v>2</v>
      </c>
      <c r="L31" s="44">
        <f t="shared" si="5"/>
        <v>0</v>
      </c>
      <c r="M31" s="44">
        <f t="shared" si="5"/>
        <v>1</v>
      </c>
      <c r="N31" s="44">
        <f t="shared" si="5"/>
        <v>2</v>
      </c>
      <c r="O31" s="44">
        <f t="shared" si="5"/>
        <v>0</v>
      </c>
      <c r="P31" s="45">
        <f t="shared" si="5"/>
        <v>0</v>
      </c>
    </row>
    <row r="32" spans="1:16" ht="15" customHeight="1" x14ac:dyDescent="0.25">
      <c r="A32" s="166" t="s">
        <v>3087</v>
      </c>
      <c r="B32" s="20" t="s">
        <v>3150</v>
      </c>
      <c r="C32" s="20">
        <v>22438</v>
      </c>
      <c r="D32" s="20" t="s">
        <v>3089</v>
      </c>
      <c r="E32" s="61" t="s">
        <v>3151</v>
      </c>
      <c r="F32" s="20" t="s">
        <v>3152</v>
      </c>
      <c r="G32" s="112" t="s">
        <v>3153</v>
      </c>
      <c r="H32" s="167" t="s">
        <v>3154</v>
      </c>
      <c r="I32" s="84">
        <v>1</v>
      </c>
      <c r="J32" s="167"/>
      <c r="K32" s="84"/>
      <c r="L32" s="20"/>
      <c r="M32" s="20"/>
      <c r="N32" s="20"/>
      <c r="O32" s="20"/>
      <c r="P32" s="21"/>
    </row>
    <row r="33" spans="1:16" ht="15" customHeight="1" thickBot="1" x14ac:dyDescent="0.3">
      <c r="A33" s="170" t="s">
        <v>3087</v>
      </c>
      <c r="B33" s="24" t="s">
        <v>3150</v>
      </c>
      <c r="C33" s="24">
        <v>55782</v>
      </c>
      <c r="D33" s="24" t="s">
        <v>3089</v>
      </c>
      <c r="E33" s="63" t="s">
        <v>3151</v>
      </c>
      <c r="F33" s="24" t="s">
        <v>3151</v>
      </c>
      <c r="G33" s="108" t="s">
        <v>3155</v>
      </c>
      <c r="H33" s="171" t="s">
        <v>3156</v>
      </c>
      <c r="I33" s="86"/>
      <c r="J33" s="157">
        <v>1</v>
      </c>
      <c r="K33" s="86">
        <v>1</v>
      </c>
      <c r="L33" s="24"/>
      <c r="M33" s="24">
        <v>1</v>
      </c>
      <c r="N33" s="16">
        <v>1</v>
      </c>
      <c r="O33" s="24"/>
      <c r="P33" s="25"/>
    </row>
    <row r="34" spans="1:16" ht="15.75" thickBot="1" x14ac:dyDescent="0.3">
      <c r="A34" s="158" t="s">
        <v>3087</v>
      </c>
      <c r="B34" s="44" t="s">
        <v>3150</v>
      </c>
      <c r="C34" s="44" t="s">
        <v>39</v>
      </c>
      <c r="D34" s="44" t="s">
        <v>3089</v>
      </c>
      <c r="E34" s="59" t="s">
        <v>3151</v>
      </c>
      <c r="F34" s="44" t="s">
        <v>39</v>
      </c>
      <c r="G34" s="119" t="s">
        <v>39</v>
      </c>
      <c r="H34" s="159" t="s">
        <v>39</v>
      </c>
      <c r="I34" s="81">
        <f t="shared" ref="I34:P34" si="6">SUM(I32:I33)</f>
        <v>1</v>
      </c>
      <c r="J34" s="159">
        <f t="shared" si="6"/>
        <v>1</v>
      </c>
      <c r="K34" s="81">
        <f t="shared" si="6"/>
        <v>1</v>
      </c>
      <c r="L34" s="44">
        <f t="shared" si="6"/>
        <v>0</v>
      </c>
      <c r="M34" s="44">
        <f t="shared" si="6"/>
        <v>1</v>
      </c>
      <c r="N34" s="44">
        <f t="shared" si="6"/>
        <v>1</v>
      </c>
      <c r="O34" s="44">
        <f t="shared" si="6"/>
        <v>0</v>
      </c>
      <c r="P34" s="45">
        <f t="shared" si="6"/>
        <v>0</v>
      </c>
    </row>
    <row r="35" spans="1:16" ht="15" customHeight="1" x14ac:dyDescent="0.25">
      <c r="A35" s="166" t="s">
        <v>3087</v>
      </c>
      <c r="B35" s="20" t="s">
        <v>3157</v>
      </c>
      <c r="C35" s="20">
        <v>6999</v>
      </c>
      <c r="D35" s="20" t="s">
        <v>3089</v>
      </c>
      <c r="E35" s="61" t="s">
        <v>3089</v>
      </c>
      <c r="F35" s="20" t="s">
        <v>3158</v>
      </c>
      <c r="G35" s="112" t="s">
        <v>3159</v>
      </c>
      <c r="H35" s="167" t="s">
        <v>3160</v>
      </c>
      <c r="I35" s="84"/>
      <c r="J35" s="153">
        <v>1</v>
      </c>
      <c r="K35" s="84">
        <v>1</v>
      </c>
      <c r="L35" s="20"/>
      <c r="M35" s="20"/>
      <c r="N35" s="20"/>
      <c r="O35" s="20"/>
      <c r="P35" s="21"/>
    </row>
    <row r="36" spans="1:16" ht="15" customHeight="1" x14ac:dyDescent="0.25">
      <c r="A36" s="168" t="s">
        <v>3087</v>
      </c>
      <c r="B36" s="22" t="s">
        <v>3157</v>
      </c>
      <c r="C36" s="22">
        <v>17854</v>
      </c>
      <c r="D36" s="22" t="s">
        <v>3089</v>
      </c>
      <c r="E36" s="62" t="s">
        <v>3089</v>
      </c>
      <c r="F36" s="22" t="s">
        <v>3161</v>
      </c>
      <c r="G36" s="104" t="s">
        <v>3162</v>
      </c>
      <c r="H36" s="169" t="s">
        <v>3163</v>
      </c>
      <c r="I36" s="85"/>
      <c r="J36" s="155">
        <v>1</v>
      </c>
      <c r="K36" s="85">
        <v>1</v>
      </c>
      <c r="L36" s="22"/>
      <c r="M36" s="22"/>
      <c r="N36" s="14">
        <v>1</v>
      </c>
      <c r="O36" s="22"/>
      <c r="P36" s="23"/>
    </row>
    <row r="37" spans="1:16" ht="15" customHeight="1" x14ac:dyDescent="0.25">
      <c r="A37" s="168" t="s">
        <v>3087</v>
      </c>
      <c r="B37" s="22" t="s">
        <v>3157</v>
      </c>
      <c r="C37" s="22">
        <v>56722</v>
      </c>
      <c r="D37" s="22" t="s">
        <v>3089</v>
      </c>
      <c r="E37" s="62" t="s">
        <v>3089</v>
      </c>
      <c r="F37" s="22" t="s">
        <v>3089</v>
      </c>
      <c r="G37" s="104" t="s">
        <v>3164</v>
      </c>
      <c r="H37" s="169" t="s">
        <v>3165</v>
      </c>
      <c r="I37" s="85"/>
      <c r="J37" s="155">
        <v>1</v>
      </c>
      <c r="K37" s="85">
        <v>1</v>
      </c>
      <c r="L37" s="22"/>
      <c r="M37" s="22">
        <v>1</v>
      </c>
      <c r="N37" s="14">
        <v>1</v>
      </c>
      <c r="O37" s="22"/>
      <c r="P37" s="23"/>
    </row>
    <row r="38" spans="1:16" ht="15" customHeight="1" x14ac:dyDescent="0.25">
      <c r="A38" s="168" t="s">
        <v>3087</v>
      </c>
      <c r="B38" s="22" t="s">
        <v>3157</v>
      </c>
      <c r="C38" s="22">
        <v>56722</v>
      </c>
      <c r="D38" s="22" t="s">
        <v>3089</v>
      </c>
      <c r="E38" s="62" t="s">
        <v>3089</v>
      </c>
      <c r="F38" s="22" t="s">
        <v>3089</v>
      </c>
      <c r="G38" s="104" t="s">
        <v>3166</v>
      </c>
      <c r="H38" s="169" t="s">
        <v>3167</v>
      </c>
      <c r="I38" s="85"/>
      <c r="J38" s="155">
        <v>1</v>
      </c>
      <c r="K38" s="85">
        <v>1</v>
      </c>
      <c r="L38" s="22"/>
      <c r="M38" s="22">
        <v>1</v>
      </c>
      <c r="N38" s="22"/>
      <c r="O38" s="22"/>
      <c r="P38" s="23"/>
    </row>
    <row r="39" spans="1:16" ht="15" customHeight="1" x14ac:dyDescent="0.25">
      <c r="A39" s="168" t="s">
        <v>3087</v>
      </c>
      <c r="B39" s="22" t="s">
        <v>3157</v>
      </c>
      <c r="C39" s="22">
        <v>56722</v>
      </c>
      <c r="D39" s="22" t="s">
        <v>3089</v>
      </c>
      <c r="E39" s="62" t="s">
        <v>3089</v>
      </c>
      <c r="F39" s="22" t="s">
        <v>3089</v>
      </c>
      <c r="G39" s="104" t="s">
        <v>3168</v>
      </c>
      <c r="H39" s="169" t="s">
        <v>3169</v>
      </c>
      <c r="I39" s="85"/>
      <c r="J39" s="155">
        <v>1</v>
      </c>
      <c r="K39" s="85">
        <v>1</v>
      </c>
      <c r="L39" s="22"/>
      <c r="M39" s="22">
        <v>1</v>
      </c>
      <c r="N39" s="14">
        <v>1</v>
      </c>
      <c r="O39" s="22"/>
      <c r="P39" s="23"/>
    </row>
    <row r="40" spans="1:16" ht="15" customHeight="1" x14ac:dyDescent="0.25">
      <c r="A40" s="168" t="s">
        <v>3087</v>
      </c>
      <c r="B40" s="22" t="s">
        <v>3157</v>
      </c>
      <c r="C40" s="22">
        <v>56722</v>
      </c>
      <c r="D40" s="22" t="s">
        <v>3089</v>
      </c>
      <c r="E40" s="62" t="s">
        <v>3089</v>
      </c>
      <c r="F40" s="22" t="s">
        <v>3089</v>
      </c>
      <c r="G40" s="104" t="s">
        <v>3170</v>
      </c>
      <c r="H40" s="169" t="s">
        <v>3171</v>
      </c>
      <c r="I40" s="85"/>
      <c r="J40" s="155">
        <v>1</v>
      </c>
      <c r="K40" s="85">
        <v>1</v>
      </c>
      <c r="L40" s="22"/>
      <c r="M40" s="22">
        <v>1</v>
      </c>
      <c r="N40" s="14">
        <v>1</v>
      </c>
      <c r="O40" s="22"/>
      <c r="P40" s="23"/>
    </row>
    <row r="41" spans="1:16" ht="15" customHeight="1" x14ac:dyDescent="0.25">
      <c r="A41" s="168" t="s">
        <v>3087</v>
      </c>
      <c r="B41" s="22" t="s">
        <v>3157</v>
      </c>
      <c r="C41" s="22">
        <v>56722</v>
      </c>
      <c r="D41" s="22" t="s">
        <v>3089</v>
      </c>
      <c r="E41" s="62" t="s">
        <v>3089</v>
      </c>
      <c r="F41" s="22" t="s">
        <v>3089</v>
      </c>
      <c r="G41" s="104" t="s">
        <v>3172</v>
      </c>
      <c r="H41" s="169" t="s">
        <v>3173</v>
      </c>
      <c r="I41" s="85"/>
      <c r="J41" s="155">
        <v>1</v>
      </c>
      <c r="K41" s="85">
        <v>1</v>
      </c>
      <c r="L41" s="22"/>
      <c r="M41" s="22"/>
      <c r="N41" s="22"/>
      <c r="O41" s="22"/>
      <c r="P41" s="23"/>
    </row>
    <row r="42" spans="1:16" ht="15" customHeight="1" x14ac:dyDescent="0.25">
      <c r="A42" s="168" t="s">
        <v>3087</v>
      </c>
      <c r="B42" s="22" t="s">
        <v>3157</v>
      </c>
      <c r="C42" s="22">
        <v>56722</v>
      </c>
      <c r="D42" s="22" t="s">
        <v>3089</v>
      </c>
      <c r="E42" s="62" t="s">
        <v>3089</v>
      </c>
      <c r="F42" s="22" t="s">
        <v>3089</v>
      </c>
      <c r="G42" s="104" t="s">
        <v>3174</v>
      </c>
      <c r="H42" s="169" t="s">
        <v>3175</v>
      </c>
      <c r="I42" s="85"/>
      <c r="J42" s="155">
        <v>1</v>
      </c>
      <c r="K42" s="85">
        <v>1</v>
      </c>
      <c r="L42" s="22"/>
      <c r="M42" s="22">
        <v>1</v>
      </c>
      <c r="N42" s="14">
        <v>1</v>
      </c>
      <c r="O42" s="22">
        <v>1</v>
      </c>
      <c r="P42" s="23">
        <v>1</v>
      </c>
    </row>
    <row r="43" spans="1:16" ht="15" customHeight="1" x14ac:dyDescent="0.25">
      <c r="A43" s="168" t="s">
        <v>3087</v>
      </c>
      <c r="B43" s="22" t="s">
        <v>3157</v>
      </c>
      <c r="C43" s="22">
        <v>56722</v>
      </c>
      <c r="D43" s="22" t="s">
        <v>3089</v>
      </c>
      <c r="E43" s="62" t="s">
        <v>3089</v>
      </c>
      <c r="F43" s="22" t="s">
        <v>3089</v>
      </c>
      <c r="G43" s="104" t="s">
        <v>3176</v>
      </c>
      <c r="H43" s="169" t="s">
        <v>3177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>
        <v>1</v>
      </c>
      <c r="P43" s="23">
        <v>1</v>
      </c>
    </row>
    <row r="44" spans="1:16" ht="15" customHeight="1" x14ac:dyDescent="0.25">
      <c r="A44" s="168" t="s">
        <v>3087</v>
      </c>
      <c r="B44" s="22" t="s">
        <v>3157</v>
      </c>
      <c r="C44" s="22">
        <v>56722</v>
      </c>
      <c r="D44" s="22" t="s">
        <v>3089</v>
      </c>
      <c r="E44" s="62" t="s">
        <v>3089</v>
      </c>
      <c r="F44" s="22" t="s">
        <v>3089</v>
      </c>
      <c r="G44" s="104" t="s">
        <v>3178</v>
      </c>
      <c r="H44" s="169" t="s">
        <v>3179</v>
      </c>
      <c r="I44" s="85"/>
      <c r="J44" s="155">
        <v>1</v>
      </c>
      <c r="K44" s="85">
        <v>1</v>
      </c>
      <c r="L44" s="22"/>
      <c r="M44" s="22">
        <v>1</v>
      </c>
      <c r="N44" s="14">
        <v>1</v>
      </c>
      <c r="O44" s="22"/>
      <c r="P44" s="23"/>
    </row>
    <row r="45" spans="1:16" ht="15" customHeight="1" x14ac:dyDescent="0.25">
      <c r="A45" s="168" t="s">
        <v>3087</v>
      </c>
      <c r="B45" s="22" t="s">
        <v>3157</v>
      </c>
      <c r="C45" s="22">
        <v>56722</v>
      </c>
      <c r="D45" s="22" t="s">
        <v>3089</v>
      </c>
      <c r="E45" s="62" t="s">
        <v>3089</v>
      </c>
      <c r="F45" s="22" t="s">
        <v>3089</v>
      </c>
      <c r="G45" s="104" t="s">
        <v>3180</v>
      </c>
      <c r="H45" s="169" t="s">
        <v>3181</v>
      </c>
      <c r="I45" s="85"/>
      <c r="J45" s="155">
        <v>1</v>
      </c>
      <c r="K45" s="85">
        <v>1</v>
      </c>
      <c r="L45" s="22"/>
      <c r="M45" s="22">
        <v>1</v>
      </c>
      <c r="N45" s="14">
        <v>1</v>
      </c>
      <c r="O45" s="22"/>
      <c r="P45" s="23"/>
    </row>
    <row r="46" spans="1:16" ht="15" customHeight="1" x14ac:dyDescent="0.25">
      <c r="A46" s="168" t="s">
        <v>3087</v>
      </c>
      <c r="B46" s="22" t="s">
        <v>3157</v>
      </c>
      <c r="C46" s="22">
        <v>56722</v>
      </c>
      <c r="D46" s="22" t="s">
        <v>3089</v>
      </c>
      <c r="E46" s="62" t="s">
        <v>3089</v>
      </c>
      <c r="F46" s="22" t="s">
        <v>3089</v>
      </c>
      <c r="G46" s="104" t="s">
        <v>3182</v>
      </c>
      <c r="H46" s="169" t="s">
        <v>3183</v>
      </c>
      <c r="I46" s="85"/>
      <c r="J46" s="155">
        <v>1</v>
      </c>
      <c r="K46" s="85">
        <v>1</v>
      </c>
      <c r="L46" s="22"/>
      <c r="M46" s="22"/>
      <c r="N46" s="14">
        <v>1</v>
      </c>
      <c r="O46" s="22"/>
      <c r="P46" s="23"/>
    </row>
    <row r="47" spans="1:16" ht="15" customHeight="1" x14ac:dyDescent="0.25">
      <c r="A47" s="168" t="s">
        <v>3087</v>
      </c>
      <c r="B47" s="22" t="s">
        <v>3157</v>
      </c>
      <c r="C47" s="22">
        <v>56722</v>
      </c>
      <c r="D47" s="22" t="s">
        <v>3089</v>
      </c>
      <c r="E47" s="62" t="s">
        <v>3089</v>
      </c>
      <c r="F47" s="22" t="s">
        <v>3089</v>
      </c>
      <c r="G47" s="104" t="s">
        <v>3184</v>
      </c>
      <c r="H47" s="169" t="s">
        <v>3185</v>
      </c>
      <c r="I47" s="85"/>
      <c r="J47" s="155">
        <v>1</v>
      </c>
      <c r="K47" s="85"/>
      <c r="L47" s="22">
        <v>1</v>
      </c>
      <c r="M47" s="22">
        <v>1</v>
      </c>
      <c r="N47" s="14">
        <v>1</v>
      </c>
      <c r="O47" s="22"/>
      <c r="P47" s="23"/>
    </row>
    <row r="48" spans="1:16" ht="15" customHeight="1" x14ac:dyDescent="0.25">
      <c r="A48" s="168" t="s">
        <v>3087</v>
      </c>
      <c r="B48" s="22" t="s">
        <v>3157</v>
      </c>
      <c r="C48" s="22">
        <v>56722</v>
      </c>
      <c r="D48" s="22" t="s">
        <v>3089</v>
      </c>
      <c r="E48" s="62" t="s">
        <v>3089</v>
      </c>
      <c r="F48" s="22" t="s">
        <v>3089</v>
      </c>
      <c r="G48" s="104" t="s">
        <v>3186</v>
      </c>
      <c r="H48" s="169" t="s">
        <v>3187</v>
      </c>
      <c r="I48" s="85"/>
      <c r="J48" s="155">
        <v>1</v>
      </c>
      <c r="K48" s="85">
        <v>1</v>
      </c>
      <c r="L48" s="22"/>
      <c r="M48" s="22">
        <v>1</v>
      </c>
      <c r="N48" s="14">
        <v>1</v>
      </c>
      <c r="O48" s="22"/>
      <c r="P48" s="23"/>
    </row>
    <row r="49" spans="1:16" ht="15" customHeight="1" x14ac:dyDescent="0.25">
      <c r="A49" s="168" t="s">
        <v>3087</v>
      </c>
      <c r="B49" s="22" t="s">
        <v>3157</v>
      </c>
      <c r="C49" s="22">
        <v>56722</v>
      </c>
      <c r="D49" s="22" t="s">
        <v>3089</v>
      </c>
      <c r="E49" s="62" t="s">
        <v>3089</v>
      </c>
      <c r="F49" s="22" t="s">
        <v>3089</v>
      </c>
      <c r="G49" s="104" t="s">
        <v>2227</v>
      </c>
      <c r="H49" s="169" t="s">
        <v>3188</v>
      </c>
      <c r="I49" s="85"/>
      <c r="J49" s="155">
        <v>1</v>
      </c>
      <c r="K49" s="85">
        <v>1</v>
      </c>
      <c r="L49" s="22"/>
      <c r="M49" s="22">
        <v>1</v>
      </c>
      <c r="N49" s="14">
        <v>1</v>
      </c>
      <c r="O49" s="22">
        <v>1</v>
      </c>
      <c r="P49" s="23">
        <v>1</v>
      </c>
    </row>
    <row r="50" spans="1:16" ht="15" customHeight="1" x14ac:dyDescent="0.25">
      <c r="A50" s="168" t="s">
        <v>3087</v>
      </c>
      <c r="B50" s="22" t="s">
        <v>3157</v>
      </c>
      <c r="C50" s="22">
        <v>56722</v>
      </c>
      <c r="D50" s="22" t="s">
        <v>3089</v>
      </c>
      <c r="E50" s="62" t="s">
        <v>3089</v>
      </c>
      <c r="F50" s="22" t="s">
        <v>3089</v>
      </c>
      <c r="G50" s="104" t="s">
        <v>3189</v>
      </c>
      <c r="H50" s="169" t="s">
        <v>3190</v>
      </c>
      <c r="I50" s="85"/>
      <c r="J50" s="155">
        <v>1</v>
      </c>
      <c r="K50" s="85">
        <v>1</v>
      </c>
      <c r="L50" s="22"/>
      <c r="M50" s="22">
        <v>1</v>
      </c>
      <c r="N50" s="22"/>
      <c r="O50" s="22"/>
      <c r="P50" s="23"/>
    </row>
    <row r="51" spans="1:16" ht="15" customHeight="1" x14ac:dyDescent="0.25">
      <c r="A51" s="168" t="s">
        <v>3087</v>
      </c>
      <c r="B51" s="22" t="s">
        <v>3157</v>
      </c>
      <c r="C51" s="22">
        <v>56722</v>
      </c>
      <c r="D51" s="22" t="s">
        <v>3089</v>
      </c>
      <c r="E51" s="62" t="s">
        <v>3089</v>
      </c>
      <c r="F51" s="22" t="s">
        <v>3089</v>
      </c>
      <c r="G51" s="104" t="s">
        <v>3186</v>
      </c>
      <c r="H51" s="169" t="s">
        <v>3191</v>
      </c>
      <c r="I51" s="85"/>
      <c r="J51" s="155">
        <v>1</v>
      </c>
      <c r="K51" s="85">
        <v>1</v>
      </c>
      <c r="L51" s="22"/>
      <c r="M51" s="22">
        <v>1</v>
      </c>
      <c r="N51" s="22"/>
      <c r="O51" s="22"/>
      <c r="P51" s="23"/>
    </row>
    <row r="52" spans="1:16" ht="15" customHeight="1" x14ac:dyDescent="0.25">
      <c r="A52" s="168" t="s">
        <v>3087</v>
      </c>
      <c r="B52" s="22" t="s">
        <v>3157</v>
      </c>
      <c r="C52" s="22">
        <v>56722</v>
      </c>
      <c r="D52" s="22" t="s">
        <v>3089</v>
      </c>
      <c r="E52" s="62" t="s">
        <v>3089</v>
      </c>
      <c r="F52" s="22" t="s">
        <v>3089</v>
      </c>
      <c r="G52" s="104" t="s">
        <v>3192</v>
      </c>
      <c r="H52" s="169" t="s">
        <v>3193</v>
      </c>
      <c r="I52" s="85"/>
      <c r="J52" s="155">
        <v>1</v>
      </c>
      <c r="K52" s="85">
        <v>1</v>
      </c>
      <c r="L52" s="22"/>
      <c r="M52" s="22">
        <v>1</v>
      </c>
      <c r="N52" s="14">
        <v>1</v>
      </c>
      <c r="O52" s="22">
        <v>1</v>
      </c>
      <c r="P52" s="23">
        <v>1</v>
      </c>
    </row>
    <row r="53" spans="1:16" ht="15" customHeight="1" x14ac:dyDescent="0.25">
      <c r="A53" s="168" t="s">
        <v>3087</v>
      </c>
      <c r="B53" s="22" t="s">
        <v>3157</v>
      </c>
      <c r="C53" s="22">
        <v>56722</v>
      </c>
      <c r="D53" s="22" t="s">
        <v>3089</v>
      </c>
      <c r="E53" s="62" t="s">
        <v>3089</v>
      </c>
      <c r="F53" s="22" t="s">
        <v>3089</v>
      </c>
      <c r="G53" s="104" t="s">
        <v>3194</v>
      </c>
      <c r="H53" s="169" t="s">
        <v>3195</v>
      </c>
      <c r="I53" s="85"/>
      <c r="J53" s="155">
        <v>1</v>
      </c>
      <c r="K53" s="85">
        <v>1</v>
      </c>
      <c r="L53" s="22"/>
      <c r="M53" s="22">
        <v>1</v>
      </c>
      <c r="N53" s="14">
        <v>1</v>
      </c>
      <c r="O53" s="22">
        <v>1</v>
      </c>
      <c r="P53" s="23">
        <v>1</v>
      </c>
    </row>
    <row r="54" spans="1:16" ht="15" customHeight="1" x14ac:dyDescent="0.25">
      <c r="A54" s="168" t="s">
        <v>3087</v>
      </c>
      <c r="B54" s="22" t="s">
        <v>3157</v>
      </c>
      <c r="C54" s="22">
        <v>56722</v>
      </c>
      <c r="D54" s="22" t="s">
        <v>3089</v>
      </c>
      <c r="E54" s="62" t="s">
        <v>3089</v>
      </c>
      <c r="F54" s="22" t="s">
        <v>3089</v>
      </c>
      <c r="G54" s="104" t="s">
        <v>3196</v>
      </c>
      <c r="H54" s="169" t="s">
        <v>3197</v>
      </c>
      <c r="I54" s="85"/>
      <c r="J54" s="155">
        <v>1</v>
      </c>
      <c r="K54" s="85">
        <v>1</v>
      </c>
      <c r="L54" s="22"/>
      <c r="M54" s="22"/>
      <c r="N54" s="14">
        <v>1</v>
      </c>
      <c r="O54" s="22"/>
      <c r="P54" s="23"/>
    </row>
    <row r="55" spans="1:16" ht="15" customHeight="1" x14ac:dyDescent="0.25">
      <c r="A55" s="168" t="s">
        <v>3087</v>
      </c>
      <c r="B55" s="22" t="s">
        <v>3157</v>
      </c>
      <c r="C55" s="22">
        <v>56722</v>
      </c>
      <c r="D55" s="22" t="s">
        <v>3089</v>
      </c>
      <c r="E55" s="62" t="s">
        <v>3089</v>
      </c>
      <c r="F55" s="22" t="s">
        <v>3089</v>
      </c>
      <c r="G55" s="104" t="s">
        <v>3198</v>
      </c>
      <c r="H55" s="169" t="s">
        <v>3199</v>
      </c>
      <c r="I55" s="85"/>
      <c r="J55" s="155">
        <v>1</v>
      </c>
      <c r="K55" s="85">
        <v>1</v>
      </c>
      <c r="L55" s="22"/>
      <c r="M55" s="22"/>
      <c r="N55" s="14">
        <v>1</v>
      </c>
      <c r="O55" s="22"/>
      <c r="P55" s="23"/>
    </row>
    <row r="56" spans="1:16" ht="15" customHeight="1" x14ac:dyDescent="0.25">
      <c r="A56" s="168" t="s">
        <v>3087</v>
      </c>
      <c r="B56" s="22" t="s">
        <v>3157</v>
      </c>
      <c r="C56" s="22">
        <v>56722</v>
      </c>
      <c r="D56" s="22" t="s">
        <v>3089</v>
      </c>
      <c r="E56" s="62" t="s">
        <v>3089</v>
      </c>
      <c r="F56" s="22" t="s">
        <v>3089</v>
      </c>
      <c r="G56" s="104" t="s">
        <v>3200</v>
      </c>
      <c r="H56" s="169" t="s">
        <v>3201</v>
      </c>
      <c r="I56" s="85"/>
      <c r="J56" s="155">
        <v>1</v>
      </c>
      <c r="K56" s="85">
        <v>1</v>
      </c>
      <c r="L56" s="22"/>
      <c r="M56" s="22">
        <v>1</v>
      </c>
      <c r="N56" s="22"/>
      <c r="O56" s="22"/>
      <c r="P56" s="23"/>
    </row>
    <row r="57" spans="1:16" ht="15" customHeight="1" x14ac:dyDescent="0.25">
      <c r="A57" s="168" t="s">
        <v>3087</v>
      </c>
      <c r="B57" s="22" t="s">
        <v>3157</v>
      </c>
      <c r="C57" s="22">
        <v>56722</v>
      </c>
      <c r="D57" s="22" t="s">
        <v>3089</v>
      </c>
      <c r="E57" s="62" t="s">
        <v>3089</v>
      </c>
      <c r="F57" s="22" t="s">
        <v>3089</v>
      </c>
      <c r="G57" s="104" t="s">
        <v>3202</v>
      </c>
      <c r="H57" s="169" t="s">
        <v>3203</v>
      </c>
      <c r="I57" s="85"/>
      <c r="J57" s="155">
        <v>1</v>
      </c>
      <c r="K57" s="85">
        <v>1</v>
      </c>
      <c r="L57" s="22"/>
      <c r="M57" s="22"/>
      <c r="N57" s="14">
        <v>1</v>
      </c>
      <c r="O57" s="22"/>
      <c r="P57" s="23"/>
    </row>
    <row r="58" spans="1:16" ht="15" customHeight="1" x14ac:dyDescent="0.25">
      <c r="A58" s="168" t="s">
        <v>3087</v>
      </c>
      <c r="B58" s="22" t="s">
        <v>3157</v>
      </c>
      <c r="C58" s="22">
        <v>56722</v>
      </c>
      <c r="D58" s="22" t="s">
        <v>3089</v>
      </c>
      <c r="E58" s="62" t="s">
        <v>3089</v>
      </c>
      <c r="F58" s="22" t="s">
        <v>3089</v>
      </c>
      <c r="G58" s="104" t="s">
        <v>3204</v>
      </c>
      <c r="H58" s="169" t="s">
        <v>3205</v>
      </c>
      <c r="I58" s="85"/>
      <c r="J58" s="155">
        <v>1</v>
      </c>
      <c r="K58" s="85">
        <v>1</v>
      </c>
      <c r="L58" s="22"/>
      <c r="M58" s="22">
        <v>1</v>
      </c>
      <c r="N58" s="14">
        <v>1</v>
      </c>
      <c r="O58" s="22"/>
      <c r="P58" s="23"/>
    </row>
    <row r="59" spans="1:16" ht="15" customHeight="1" x14ac:dyDescent="0.25">
      <c r="A59" s="168" t="s">
        <v>3087</v>
      </c>
      <c r="B59" s="22" t="s">
        <v>3157</v>
      </c>
      <c r="C59" s="22">
        <v>56722</v>
      </c>
      <c r="D59" s="22" t="s">
        <v>3089</v>
      </c>
      <c r="E59" s="62" t="s">
        <v>3089</v>
      </c>
      <c r="F59" s="22" t="s">
        <v>3089</v>
      </c>
      <c r="G59" s="104" t="s">
        <v>3206</v>
      </c>
      <c r="H59" s="169" t="s">
        <v>3207</v>
      </c>
      <c r="I59" s="85"/>
      <c r="J59" s="155">
        <v>1</v>
      </c>
      <c r="K59" s="85">
        <v>1</v>
      </c>
      <c r="L59" s="22"/>
      <c r="M59" s="22"/>
      <c r="N59" s="14">
        <v>1</v>
      </c>
      <c r="O59" s="22"/>
      <c r="P59" s="23"/>
    </row>
    <row r="60" spans="1:16" ht="15" customHeight="1" x14ac:dyDescent="0.25">
      <c r="A60" s="168" t="s">
        <v>3087</v>
      </c>
      <c r="B60" s="22" t="s">
        <v>3157</v>
      </c>
      <c r="C60" s="22">
        <v>56722</v>
      </c>
      <c r="D60" s="22" t="s">
        <v>3089</v>
      </c>
      <c r="E60" s="62" t="s">
        <v>3089</v>
      </c>
      <c r="F60" s="22" t="s">
        <v>3089</v>
      </c>
      <c r="G60" s="104" t="s">
        <v>3208</v>
      </c>
      <c r="H60" s="169" t="s">
        <v>3209</v>
      </c>
      <c r="I60" s="85"/>
      <c r="J60" s="155">
        <v>1</v>
      </c>
      <c r="K60" s="85">
        <v>1</v>
      </c>
      <c r="L60" s="22"/>
      <c r="M60" s="22">
        <v>1</v>
      </c>
      <c r="N60" s="14">
        <v>1</v>
      </c>
      <c r="O60" s="22"/>
      <c r="P60" s="23"/>
    </row>
    <row r="61" spans="1:16" ht="15" customHeight="1" x14ac:dyDescent="0.25">
      <c r="A61" s="168" t="s">
        <v>3087</v>
      </c>
      <c r="B61" s="22" t="s">
        <v>3157</v>
      </c>
      <c r="C61" s="22">
        <v>56722</v>
      </c>
      <c r="D61" s="22" t="s">
        <v>3089</v>
      </c>
      <c r="E61" s="62" t="s">
        <v>3089</v>
      </c>
      <c r="F61" s="22" t="s">
        <v>3089</v>
      </c>
      <c r="G61" s="104" t="s">
        <v>3210</v>
      </c>
      <c r="H61" s="169" t="s">
        <v>3211</v>
      </c>
      <c r="I61" s="85"/>
      <c r="J61" s="155">
        <v>1</v>
      </c>
      <c r="K61" s="85">
        <v>1</v>
      </c>
      <c r="L61" s="22"/>
      <c r="M61" s="22"/>
      <c r="N61" s="14">
        <v>1</v>
      </c>
      <c r="O61" s="22"/>
      <c r="P61" s="23"/>
    </row>
    <row r="62" spans="1:16" ht="15" customHeight="1" x14ac:dyDescent="0.25">
      <c r="A62" s="168" t="s">
        <v>3087</v>
      </c>
      <c r="B62" s="22" t="s">
        <v>3157</v>
      </c>
      <c r="C62" s="22">
        <v>56722</v>
      </c>
      <c r="D62" s="22" t="s">
        <v>3089</v>
      </c>
      <c r="E62" s="62" t="s">
        <v>3089</v>
      </c>
      <c r="F62" s="22" t="s">
        <v>3089</v>
      </c>
      <c r="G62" s="104" t="s">
        <v>3212</v>
      </c>
      <c r="H62" s="169" t="s">
        <v>3213</v>
      </c>
      <c r="I62" s="85"/>
      <c r="J62" s="155">
        <v>1</v>
      </c>
      <c r="K62" s="85">
        <v>1</v>
      </c>
      <c r="L62" s="22"/>
      <c r="M62" s="22"/>
      <c r="N62" s="14">
        <v>1</v>
      </c>
      <c r="O62" s="22"/>
      <c r="P62" s="23"/>
    </row>
    <row r="63" spans="1:16" ht="15" customHeight="1" x14ac:dyDescent="0.25">
      <c r="A63" s="168" t="s">
        <v>3087</v>
      </c>
      <c r="B63" s="22" t="s">
        <v>3157</v>
      </c>
      <c r="C63" s="22">
        <v>56722</v>
      </c>
      <c r="D63" s="22" t="s">
        <v>3089</v>
      </c>
      <c r="E63" s="62" t="s">
        <v>3089</v>
      </c>
      <c r="F63" s="22" t="s">
        <v>3089</v>
      </c>
      <c r="G63" s="104" t="s">
        <v>3214</v>
      </c>
      <c r="H63" s="169" t="s">
        <v>3215</v>
      </c>
      <c r="I63" s="85"/>
      <c r="J63" s="155">
        <v>1</v>
      </c>
      <c r="K63" s="85">
        <v>1</v>
      </c>
      <c r="L63" s="22"/>
      <c r="M63" s="22">
        <v>1</v>
      </c>
      <c r="N63" s="14">
        <v>1</v>
      </c>
      <c r="O63" s="22">
        <v>1</v>
      </c>
      <c r="P63" s="23">
        <v>1</v>
      </c>
    </row>
    <row r="64" spans="1:16" ht="15" customHeight="1" x14ac:dyDescent="0.25">
      <c r="A64" s="168" t="s">
        <v>3087</v>
      </c>
      <c r="B64" s="22" t="s">
        <v>3157</v>
      </c>
      <c r="C64" s="22">
        <v>56722</v>
      </c>
      <c r="D64" s="22" t="s">
        <v>3089</v>
      </c>
      <c r="E64" s="62" t="s">
        <v>3089</v>
      </c>
      <c r="F64" s="22" t="s">
        <v>3089</v>
      </c>
      <c r="G64" s="104" t="s">
        <v>3216</v>
      </c>
      <c r="H64" s="169" t="s">
        <v>3217</v>
      </c>
      <c r="I64" s="85"/>
      <c r="J64" s="155">
        <v>1</v>
      </c>
      <c r="K64" s="85">
        <v>1</v>
      </c>
      <c r="L64" s="22"/>
      <c r="M64" s="22">
        <v>1</v>
      </c>
      <c r="N64" s="14">
        <v>1</v>
      </c>
      <c r="O64" s="22"/>
      <c r="P64" s="23"/>
    </row>
    <row r="65" spans="1:16" ht="15" customHeight="1" x14ac:dyDescent="0.25">
      <c r="A65" s="168" t="s">
        <v>3087</v>
      </c>
      <c r="B65" s="22" t="s">
        <v>3157</v>
      </c>
      <c r="C65" s="22">
        <v>56722</v>
      </c>
      <c r="D65" s="22" t="s">
        <v>3089</v>
      </c>
      <c r="E65" s="62" t="s">
        <v>3089</v>
      </c>
      <c r="F65" s="22" t="s">
        <v>3089</v>
      </c>
      <c r="G65" s="104" t="s">
        <v>3218</v>
      </c>
      <c r="H65" s="169" t="s">
        <v>3219</v>
      </c>
      <c r="I65" s="85"/>
      <c r="J65" s="155">
        <v>1</v>
      </c>
      <c r="K65" s="85">
        <v>1</v>
      </c>
      <c r="L65" s="22"/>
      <c r="M65" s="22"/>
      <c r="N65" s="14">
        <v>1</v>
      </c>
      <c r="O65" s="22"/>
      <c r="P65" s="23"/>
    </row>
    <row r="66" spans="1:16" ht="15" customHeight="1" x14ac:dyDescent="0.25">
      <c r="A66" s="168" t="s">
        <v>3087</v>
      </c>
      <c r="B66" s="22" t="s">
        <v>3157</v>
      </c>
      <c r="C66" s="22">
        <v>56722</v>
      </c>
      <c r="D66" s="22" t="s">
        <v>3089</v>
      </c>
      <c r="E66" s="62" t="s">
        <v>3089</v>
      </c>
      <c r="F66" s="22" t="s">
        <v>3089</v>
      </c>
      <c r="G66" s="104" t="s">
        <v>3220</v>
      </c>
      <c r="H66" s="169" t="s">
        <v>3221</v>
      </c>
      <c r="I66" s="85"/>
      <c r="J66" s="155">
        <v>1</v>
      </c>
      <c r="K66" s="85">
        <v>1</v>
      </c>
      <c r="L66" s="22"/>
      <c r="M66" s="22">
        <v>1</v>
      </c>
      <c r="N66" s="14">
        <v>1</v>
      </c>
      <c r="O66" s="22">
        <v>1</v>
      </c>
      <c r="P66" s="23">
        <v>1</v>
      </c>
    </row>
    <row r="67" spans="1:16" ht="15" customHeight="1" x14ac:dyDescent="0.25">
      <c r="A67" s="168" t="s">
        <v>3087</v>
      </c>
      <c r="B67" s="22" t="s">
        <v>3157</v>
      </c>
      <c r="C67" s="22">
        <v>56722</v>
      </c>
      <c r="D67" s="22" t="s">
        <v>3089</v>
      </c>
      <c r="E67" s="62" t="s">
        <v>3089</v>
      </c>
      <c r="F67" s="22" t="s">
        <v>3089</v>
      </c>
      <c r="G67" s="104" t="s">
        <v>3222</v>
      </c>
      <c r="H67" s="169" t="s">
        <v>3223</v>
      </c>
      <c r="I67" s="85"/>
      <c r="J67" s="155">
        <v>1</v>
      </c>
      <c r="K67" s="85">
        <v>1</v>
      </c>
      <c r="L67" s="22"/>
      <c r="M67" s="22"/>
      <c r="N67" s="14">
        <v>1</v>
      </c>
      <c r="O67" s="22"/>
      <c r="P67" s="23"/>
    </row>
    <row r="68" spans="1:16" ht="15" customHeight="1" x14ac:dyDescent="0.25">
      <c r="A68" s="168" t="s">
        <v>3087</v>
      </c>
      <c r="B68" s="22" t="s">
        <v>3157</v>
      </c>
      <c r="C68" s="22">
        <v>56722</v>
      </c>
      <c r="D68" s="22" t="s">
        <v>3089</v>
      </c>
      <c r="E68" s="62" t="s">
        <v>3089</v>
      </c>
      <c r="F68" s="22" t="s">
        <v>3089</v>
      </c>
      <c r="G68" s="104" t="s">
        <v>3224</v>
      </c>
      <c r="H68" s="169" t="s">
        <v>3225</v>
      </c>
      <c r="I68" s="85"/>
      <c r="J68" s="155">
        <v>1</v>
      </c>
      <c r="K68" s="85"/>
      <c r="L68" s="22">
        <v>1</v>
      </c>
      <c r="M68" s="22">
        <v>1</v>
      </c>
      <c r="N68" s="14">
        <v>1</v>
      </c>
      <c r="O68" s="22">
        <v>1</v>
      </c>
      <c r="P68" s="23">
        <v>1</v>
      </c>
    </row>
    <row r="69" spans="1:16" ht="15" customHeight="1" x14ac:dyDescent="0.25">
      <c r="A69" s="168" t="s">
        <v>3087</v>
      </c>
      <c r="B69" s="22" t="s">
        <v>3157</v>
      </c>
      <c r="C69" s="22">
        <v>56722</v>
      </c>
      <c r="D69" s="22" t="s">
        <v>3089</v>
      </c>
      <c r="E69" s="62" t="s">
        <v>3089</v>
      </c>
      <c r="F69" s="22" t="s">
        <v>3089</v>
      </c>
      <c r="G69" s="104" t="s">
        <v>3226</v>
      </c>
      <c r="H69" s="169" t="s">
        <v>3227</v>
      </c>
      <c r="I69" s="85"/>
      <c r="J69" s="155">
        <v>1</v>
      </c>
      <c r="K69" s="85">
        <v>1</v>
      </c>
      <c r="L69" s="22"/>
      <c r="M69" s="22">
        <v>1</v>
      </c>
      <c r="N69" s="14">
        <v>1</v>
      </c>
      <c r="O69" s="22"/>
      <c r="P69" s="23"/>
    </row>
    <row r="70" spans="1:16" ht="15" customHeight="1" x14ac:dyDescent="0.25">
      <c r="A70" s="168" t="s">
        <v>3087</v>
      </c>
      <c r="B70" s="22" t="s">
        <v>3157</v>
      </c>
      <c r="C70" s="22">
        <v>56722</v>
      </c>
      <c r="D70" s="22" t="s">
        <v>3089</v>
      </c>
      <c r="E70" s="62" t="s">
        <v>3089</v>
      </c>
      <c r="F70" s="22" t="s">
        <v>3089</v>
      </c>
      <c r="G70" s="104" t="s">
        <v>3228</v>
      </c>
      <c r="H70" s="169" t="s">
        <v>3229</v>
      </c>
      <c r="I70" s="85"/>
      <c r="J70" s="155">
        <v>1</v>
      </c>
      <c r="K70" s="85">
        <v>1</v>
      </c>
      <c r="L70" s="22"/>
      <c r="M70" s="22"/>
      <c r="N70" s="14">
        <v>1</v>
      </c>
      <c r="O70" s="22"/>
      <c r="P70" s="23"/>
    </row>
    <row r="71" spans="1:16" ht="15" customHeight="1" x14ac:dyDescent="0.25">
      <c r="A71" s="168" t="s">
        <v>3087</v>
      </c>
      <c r="B71" s="22" t="s">
        <v>3157</v>
      </c>
      <c r="C71" s="22">
        <v>56722</v>
      </c>
      <c r="D71" s="22" t="s">
        <v>3089</v>
      </c>
      <c r="E71" s="62" t="s">
        <v>3089</v>
      </c>
      <c r="F71" s="22" t="s">
        <v>3089</v>
      </c>
      <c r="G71" s="104" t="s">
        <v>3230</v>
      </c>
      <c r="H71" s="169" t="s">
        <v>3231</v>
      </c>
      <c r="I71" s="85"/>
      <c r="J71" s="155">
        <v>1</v>
      </c>
      <c r="K71" s="85">
        <v>1</v>
      </c>
      <c r="L71" s="22"/>
      <c r="M71" s="22">
        <v>1</v>
      </c>
      <c r="N71" s="14">
        <v>1</v>
      </c>
      <c r="O71" s="22"/>
      <c r="P71" s="23"/>
    </row>
    <row r="72" spans="1:16" ht="15" customHeight="1" x14ac:dyDescent="0.25">
      <c r="A72" s="168" t="s">
        <v>3087</v>
      </c>
      <c r="B72" s="22" t="s">
        <v>3157</v>
      </c>
      <c r="C72" s="22">
        <v>56722</v>
      </c>
      <c r="D72" s="22" t="s">
        <v>3089</v>
      </c>
      <c r="E72" s="62" t="s">
        <v>3089</v>
      </c>
      <c r="F72" s="22" t="s">
        <v>3089</v>
      </c>
      <c r="G72" s="104" t="s">
        <v>3232</v>
      </c>
      <c r="H72" s="169" t="s">
        <v>3233</v>
      </c>
      <c r="I72" s="85"/>
      <c r="J72" s="155">
        <v>1</v>
      </c>
      <c r="K72" s="85">
        <v>1</v>
      </c>
      <c r="L72" s="22"/>
      <c r="M72" s="22"/>
      <c r="N72" s="14">
        <v>1</v>
      </c>
      <c r="O72" s="22"/>
      <c r="P72" s="23"/>
    </row>
    <row r="73" spans="1:16" ht="15" customHeight="1" x14ac:dyDescent="0.25">
      <c r="A73" s="168" t="s">
        <v>3087</v>
      </c>
      <c r="B73" s="22" t="s">
        <v>3157</v>
      </c>
      <c r="C73" s="22">
        <v>56722</v>
      </c>
      <c r="D73" s="22" t="s">
        <v>3089</v>
      </c>
      <c r="E73" s="62" t="s">
        <v>3089</v>
      </c>
      <c r="F73" s="22" t="s">
        <v>3089</v>
      </c>
      <c r="G73" s="104" t="s">
        <v>3234</v>
      </c>
      <c r="H73" s="169" t="s">
        <v>3235</v>
      </c>
      <c r="I73" s="85"/>
      <c r="J73" s="155">
        <v>1</v>
      </c>
      <c r="K73" s="85">
        <v>1</v>
      </c>
      <c r="L73" s="22"/>
      <c r="M73" s="22"/>
      <c r="N73" s="14">
        <v>1</v>
      </c>
      <c r="O73" s="22"/>
      <c r="P73" s="23"/>
    </row>
    <row r="74" spans="1:16" ht="15" customHeight="1" x14ac:dyDescent="0.25">
      <c r="A74" s="168" t="s">
        <v>3087</v>
      </c>
      <c r="B74" s="22" t="s">
        <v>3157</v>
      </c>
      <c r="C74" s="22">
        <v>56722</v>
      </c>
      <c r="D74" s="22" t="s">
        <v>3089</v>
      </c>
      <c r="E74" s="62" t="s">
        <v>3089</v>
      </c>
      <c r="F74" s="22" t="s">
        <v>3089</v>
      </c>
      <c r="G74" s="104" t="s">
        <v>3236</v>
      </c>
      <c r="H74" s="169" t="s">
        <v>3237</v>
      </c>
      <c r="I74" s="85"/>
      <c r="J74" s="155">
        <v>1</v>
      </c>
      <c r="K74" s="85">
        <v>1</v>
      </c>
      <c r="L74" s="22"/>
      <c r="M74" s="22">
        <v>1</v>
      </c>
      <c r="N74" s="14">
        <v>1</v>
      </c>
      <c r="O74" s="22"/>
      <c r="P74" s="23"/>
    </row>
    <row r="75" spans="1:16" ht="15" customHeight="1" x14ac:dyDescent="0.25">
      <c r="A75" s="168" t="s">
        <v>3087</v>
      </c>
      <c r="B75" s="22" t="s">
        <v>3157</v>
      </c>
      <c r="C75" s="22">
        <v>56722</v>
      </c>
      <c r="D75" s="22" t="s">
        <v>3089</v>
      </c>
      <c r="E75" s="62" t="s">
        <v>3089</v>
      </c>
      <c r="F75" s="22" t="s">
        <v>3089</v>
      </c>
      <c r="G75" s="104" t="s">
        <v>3238</v>
      </c>
      <c r="H75" s="169" t="s">
        <v>3239</v>
      </c>
      <c r="I75" s="85"/>
      <c r="J75" s="155">
        <v>1</v>
      </c>
      <c r="K75" s="85">
        <v>1</v>
      </c>
      <c r="L75" s="22"/>
      <c r="M75" s="22">
        <v>1</v>
      </c>
      <c r="N75" s="14">
        <v>1</v>
      </c>
      <c r="O75" s="22">
        <v>1</v>
      </c>
      <c r="P75" s="23">
        <v>1</v>
      </c>
    </row>
    <row r="76" spans="1:16" ht="15" customHeight="1" x14ac:dyDescent="0.25">
      <c r="A76" s="168" t="s">
        <v>3087</v>
      </c>
      <c r="B76" s="22" t="s">
        <v>3157</v>
      </c>
      <c r="C76" s="22">
        <v>56722</v>
      </c>
      <c r="D76" s="22" t="s">
        <v>3089</v>
      </c>
      <c r="E76" s="62" t="s">
        <v>3089</v>
      </c>
      <c r="F76" s="22" t="s">
        <v>3089</v>
      </c>
      <c r="G76" s="104" t="s">
        <v>3240</v>
      </c>
      <c r="H76" s="169" t="s">
        <v>3241</v>
      </c>
      <c r="I76" s="85"/>
      <c r="J76" s="155">
        <v>1</v>
      </c>
      <c r="K76" s="85">
        <v>1</v>
      </c>
      <c r="L76" s="22"/>
      <c r="M76" s="22">
        <v>1</v>
      </c>
      <c r="N76" s="14">
        <v>1</v>
      </c>
      <c r="O76" s="22"/>
      <c r="P76" s="23"/>
    </row>
    <row r="77" spans="1:16" ht="15" customHeight="1" x14ac:dyDescent="0.25">
      <c r="A77" s="168" t="s">
        <v>3087</v>
      </c>
      <c r="B77" s="22" t="s">
        <v>3157</v>
      </c>
      <c r="C77" s="22">
        <v>56722</v>
      </c>
      <c r="D77" s="22" t="s">
        <v>3089</v>
      </c>
      <c r="E77" s="62" t="s">
        <v>3089</v>
      </c>
      <c r="F77" s="22" t="s">
        <v>3089</v>
      </c>
      <c r="G77" s="104" t="s">
        <v>3242</v>
      </c>
      <c r="H77" s="169" t="s">
        <v>3243</v>
      </c>
      <c r="I77" s="85"/>
      <c r="J77" s="155">
        <v>1</v>
      </c>
      <c r="K77" s="85">
        <v>1</v>
      </c>
      <c r="L77" s="22"/>
      <c r="M77" s="22">
        <v>1</v>
      </c>
      <c r="N77" s="14">
        <v>1</v>
      </c>
      <c r="O77" s="22"/>
      <c r="P77" s="23"/>
    </row>
    <row r="78" spans="1:16" ht="15" customHeight="1" x14ac:dyDescent="0.25">
      <c r="A78" s="168" t="s">
        <v>3087</v>
      </c>
      <c r="B78" s="22" t="s">
        <v>3157</v>
      </c>
      <c r="C78" s="22">
        <v>56722</v>
      </c>
      <c r="D78" s="22" t="s">
        <v>3089</v>
      </c>
      <c r="E78" s="62" t="s">
        <v>3089</v>
      </c>
      <c r="F78" s="22" t="s">
        <v>3089</v>
      </c>
      <c r="G78" s="104" t="s">
        <v>3244</v>
      </c>
      <c r="H78" s="169" t="s">
        <v>3245</v>
      </c>
      <c r="I78" s="85"/>
      <c r="J78" s="155">
        <v>1</v>
      </c>
      <c r="K78" s="85">
        <v>1</v>
      </c>
      <c r="L78" s="22"/>
      <c r="M78" s="22"/>
      <c r="N78" s="14">
        <v>1</v>
      </c>
      <c r="O78" s="22"/>
      <c r="P78" s="23"/>
    </row>
    <row r="79" spans="1:16" ht="15" customHeight="1" x14ac:dyDescent="0.25">
      <c r="A79" s="168" t="s">
        <v>3087</v>
      </c>
      <c r="B79" s="22" t="s">
        <v>3157</v>
      </c>
      <c r="C79" s="22">
        <v>56722</v>
      </c>
      <c r="D79" s="22" t="s">
        <v>3089</v>
      </c>
      <c r="E79" s="62" t="s">
        <v>3089</v>
      </c>
      <c r="F79" s="22" t="s">
        <v>3089</v>
      </c>
      <c r="G79" s="104" t="s">
        <v>3246</v>
      </c>
      <c r="H79" s="169" t="s">
        <v>3247</v>
      </c>
      <c r="I79" s="85"/>
      <c r="J79" s="155">
        <v>1</v>
      </c>
      <c r="K79" s="85">
        <v>1</v>
      </c>
      <c r="L79" s="22"/>
      <c r="M79" s="22">
        <v>1</v>
      </c>
      <c r="N79" s="14">
        <v>1</v>
      </c>
      <c r="O79" s="22">
        <v>1</v>
      </c>
      <c r="P79" s="23">
        <v>1</v>
      </c>
    </row>
    <row r="80" spans="1:16" ht="15" customHeight="1" x14ac:dyDescent="0.25">
      <c r="A80" s="168" t="s">
        <v>3087</v>
      </c>
      <c r="B80" s="22" t="s">
        <v>3157</v>
      </c>
      <c r="C80" s="22">
        <v>56722</v>
      </c>
      <c r="D80" s="22" t="s">
        <v>3089</v>
      </c>
      <c r="E80" s="62" t="s">
        <v>3089</v>
      </c>
      <c r="F80" s="22" t="s">
        <v>3089</v>
      </c>
      <c r="G80" s="104" t="s">
        <v>3248</v>
      </c>
      <c r="H80" s="169" t="s">
        <v>3249</v>
      </c>
      <c r="I80" s="85"/>
      <c r="J80" s="155">
        <v>1</v>
      </c>
      <c r="K80" s="85">
        <v>1</v>
      </c>
      <c r="L80" s="22"/>
      <c r="M80" s="22">
        <v>1</v>
      </c>
      <c r="N80" s="14">
        <v>1</v>
      </c>
      <c r="O80" s="22">
        <v>1</v>
      </c>
      <c r="P80" s="23">
        <v>1</v>
      </c>
    </row>
    <row r="81" spans="1:16" ht="15" customHeight="1" x14ac:dyDescent="0.25">
      <c r="A81" s="168" t="s">
        <v>3087</v>
      </c>
      <c r="B81" s="22" t="s">
        <v>3157</v>
      </c>
      <c r="C81" s="22">
        <v>56722</v>
      </c>
      <c r="D81" s="22" t="s">
        <v>3089</v>
      </c>
      <c r="E81" s="62" t="s">
        <v>3089</v>
      </c>
      <c r="F81" s="22" t="s">
        <v>3089</v>
      </c>
      <c r="G81" s="104" t="s">
        <v>3250</v>
      </c>
      <c r="H81" s="169" t="s">
        <v>3251</v>
      </c>
      <c r="I81" s="85"/>
      <c r="J81" s="155">
        <v>1</v>
      </c>
      <c r="K81" s="85">
        <v>1</v>
      </c>
      <c r="L81" s="22"/>
      <c r="M81" s="22">
        <v>1</v>
      </c>
      <c r="N81" s="14">
        <v>1</v>
      </c>
      <c r="O81" s="22">
        <v>1</v>
      </c>
      <c r="P81" s="23">
        <v>1</v>
      </c>
    </row>
    <row r="82" spans="1:16" ht="15" customHeight="1" x14ac:dyDescent="0.25">
      <c r="A82" s="168" t="s">
        <v>3087</v>
      </c>
      <c r="B82" s="22" t="s">
        <v>3157</v>
      </c>
      <c r="C82" s="22">
        <v>56722</v>
      </c>
      <c r="D82" s="22" t="s">
        <v>3089</v>
      </c>
      <c r="E82" s="62" t="s">
        <v>3089</v>
      </c>
      <c r="F82" s="22" t="s">
        <v>3089</v>
      </c>
      <c r="G82" s="104" t="s">
        <v>3252</v>
      </c>
      <c r="H82" s="169" t="s">
        <v>3253</v>
      </c>
      <c r="I82" s="85"/>
      <c r="J82" s="155">
        <v>1</v>
      </c>
      <c r="K82" s="85">
        <v>1</v>
      </c>
      <c r="L82" s="22"/>
      <c r="M82" s="22">
        <v>1</v>
      </c>
      <c r="N82" s="14">
        <v>1</v>
      </c>
      <c r="O82" s="22">
        <v>1</v>
      </c>
      <c r="P82" s="23">
        <v>1</v>
      </c>
    </row>
    <row r="83" spans="1:16" ht="15" customHeight="1" x14ac:dyDescent="0.25">
      <c r="A83" s="168" t="s">
        <v>3087</v>
      </c>
      <c r="B83" s="22" t="s">
        <v>3157</v>
      </c>
      <c r="C83" s="22">
        <v>56722</v>
      </c>
      <c r="D83" s="22" t="s">
        <v>3089</v>
      </c>
      <c r="E83" s="62" t="s">
        <v>3089</v>
      </c>
      <c r="F83" s="22" t="s">
        <v>3089</v>
      </c>
      <c r="G83" s="104" t="s">
        <v>3254</v>
      </c>
      <c r="H83" s="169" t="s">
        <v>3255</v>
      </c>
      <c r="I83" s="85"/>
      <c r="J83" s="155">
        <v>1</v>
      </c>
      <c r="K83" s="85">
        <v>1</v>
      </c>
      <c r="L83" s="22"/>
      <c r="M83" s="22">
        <v>1</v>
      </c>
      <c r="N83" s="14">
        <v>1</v>
      </c>
      <c r="O83" s="22">
        <v>1</v>
      </c>
      <c r="P83" s="23">
        <v>1</v>
      </c>
    </row>
    <row r="84" spans="1:16" ht="15" customHeight="1" x14ac:dyDescent="0.25">
      <c r="A84" s="168" t="s">
        <v>3087</v>
      </c>
      <c r="B84" s="22" t="s">
        <v>3157</v>
      </c>
      <c r="C84" s="22">
        <v>67088</v>
      </c>
      <c r="D84" s="22" t="s">
        <v>3089</v>
      </c>
      <c r="E84" s="62" t="s">
        <v>3089</v>
      </c>
      <c r="F84" s="22" t="s">
        <v>3256</v>
      </c>
      <c r="G84" s="104" t="s">
        <v>3257</v>
      </c>
      <c r="H84" s="169" t="s">
        <v>3258</v>
      </c>
      <c r="I84" s="85"/>
      <c r="J84" s="155">
        <v>1</v>
      </c>
      <c r="K84" s="85">
        <v>1</v>
      </c>
      <c r="L84" s="22"/>
      <c r="M84" s="22">
        <v>1</v>
      </c>
      <c r="N84" s="14">
        <v>1</v>
      </c>
      <c r="O84" s="22"/>
      <c r="P84" s="23"/>
    </row>
    <row r="85" spans="1:16" ht="15" customHeight="1" thickBot="1" x14ac:dyDescent="0.3">
      <c r="A85" s="170" t="s">
        <v>3087</v>
      </c>
      <c r="B85" s="24" t="s">
        <v>3157</v>
      </c>
      <c r="C85" s="24">
        <v>67088</v>
      </c>
      <c r="D85" s="24" t="s">
        <v>3089</v>
      </c>
      <c r="E85" s="63" t="s">
        <v>3089</v>
      </c>
      <c r="F85" s="24" t="s">
        <v>3256</v>
      </c>
      <c r="G85" s="108" t="s">
        <v>3259</v>
      </c>
      <c r="H85" s="171" t="s">
        <v>3260</v>
      </c>
      <c r="I85" s="86"/>
      <c r="J85" s="157">
        <v>1</v>
      </c>
      <c r="K85" s="86">
        <v>1</v>
      </c>
      <c r="L85" s="24"/>
      <c r="M85" s="24"/>
      <c r="N85" s="16">
        <v>1</v>
      </c>
      <c r="O85" s="24"/>
      <c r="P85" s="25"/>
    </row>
    <row r="86" spans="1:16" ht="15.75" thickBot="1" x14ac:dyDescent="0.3">
      <c r="A86" s="158" t="s">
        <v>3087</v>
      </c>
      <c r="B86" s="44" t="s">
        <v>3157</v>
      </c>
      <c r="C86" s="44" t="s">
        <v>39</v>
      </c>
      <c r="D86" s="44" t="s">
        <v>3089</v>
      </c>
      <c r="E86" s="59" t="s">
        <v>3089</v>
      </c>
      <c r="F86" s="44" t="s">
        <v>39</v>
      </c>
      <c r="G86" s="119" t="s">
        <v>39</v>
      </c>
      <c r="H86" s="159" t="s">
        <v>39</v>
      </c>
      <c r="I86" s="81">
        <f t="shared" ref="I86:P86" si="7">SUM(I35:I85)</f>
        <v>0</v>
      </c>
      <c r="J86" s="159">
        <f t="shared" si="7"/>
        <v>51</v>
      </c>
      <c r="K86" s="81">
        <f t="shared" si="7"/>
        <v>49</v>
      </c>
      <c r="L86" s="44">
        <f t="shared" si="7"/>
        <v>2</v>
      </c>
      <c r="M86" s="44">
        <f t="shared" si="7"/>
        <v>34</v>
      </c>
      <c r="N86" s="44">
        <f t="shared" si="7"/>
        <v>45</v>
      </c>
      <c r="O86" s="44">
        <f t="shared" si="7"/>
        <v>14</v>
      </c>
      <c r="P86" s="45">
        <f t="shared" si="7"/>
        <v>14</v>
      </c>
    </row>
    <row r="87" spans="1:16" ht="15" customHeight="1" x14ac:dyDescent="0.25">
      <c r="A87" s="166" t="s">
        <v>3087</v>
      </c>
      <c r="B87" s="20" t="s">
        <v>3261</v>
      </c>
      <c r="C87" s="20">
        <v>12601</v>
      </c>
      <c r="D87" s="20" t="s">
        <v>3089</v>
      </c>
      <c r="E87" s="61" t="s">
        <v>3262</v>
      </c>
      <c r="F87" s="20" t="s">
        <v>3263</v>
      </c>
      <c r="G87" s="112" t="s">
        <v>3264</v>
      </c>
      <c r="H87" s="167" t="s">
        <v>3265</v>
      </c>
      <c r="I87" s="84"/>
      <c r="J87" s="153">
        <v>1</v>
      </c>
      <c r="K87" s="84">
        <v>1</v>
      </c>
      <c r="L87" s="20"/>
      <c r="M87" s="20"/>
      <c r="N87" s="20"/>
      <c r="O87" s="20"/>
      <c r="P87" s="21"/>
    </row>
    <row r="88" spans="1:16" ht="15" customHeight="1" thickBot="1" x14ac:dyDescent="0.3">
      <c r="A88" s="170" t="s">
        <v>3087</v>
      </c>
      <c r="B88" s="24" t="s">
        <v>3261</v>
      </c>
      <c r="C88" s="24">
        <v>57772</v>
      </c>
      <c r="D88" s="24" t="s">
        <v>3089</v>
      </c>
      <c r="E88" s="63" t="s">
        <v>3262</v>
      </c>
      <c r="F88" s="24" t="s">
        <v>3262</v>
      </c>
      <c r="G88" s="108" t="s">
        <v>3266</v>
      </c>
      <c r="H88" s="171" t="s">
        <v>3267</v>
      </c>
      <c r="I88" s="86"/>
      <c r="J88" s="157">
        <v>1</v>
      </c>
      <c r="K88" s="86">
        <v>1</v>
      </c>
      <c r="L88" s="24"/>
      <c r="M88" s="24"/>
      <c r="N88" s="16">
        <v>1</v>
      </c>
      <c r="O88" s="24"/>
      <c r="P88" s="25"/>
    </row>
    <row r="89" spans="1:16" ht="15.75" thickBot="1" x14ac:dyDescent="0.3">
      <c r="A89" s="158" t="s">
        <v>3087</v>
      </c>
      <c r="B89" s="44" t="s">
        <v>3261</v>
      </c>
      <c r="C89" s="44" t="s">
        <v>39</v>
      </c>
      <c r="D89" s="44" t="s">
        <v>3089</v>
      </c>
      <c r="E89" s="59" t="s">
        <v>3262</v>
      </c>
      <c r="F89" s="44" t="s">
        <v>39</v>
      </c>
      <c r="G89" s="119" t="s">
        <v>39</v>
      </c>
      <c r="H89" s="159" t="s">
        <v>39</v>
      </c>
      <c r="I89" s="81">
        <f t="shared" ref="I89:P89" si="8">SUM(I87:I88)</f>
        <v>0</v>
      </c>
      <c r="J89" s="159">
        <f t="shared" si="8"/>
        <v>2</v>
      </c>
      <c r="K89" s="81">
        <f t="shared" si="8"/>
        <v>2</v>
      </c>
      <c r="L89" s="44">
        <f t="shared" si="8"/>
        <v>0</v>
      </c>
      <c r="M89" s="44">
        <f t="shared" si="8"/>
        <v>0</v>
      </c>
      <c r="N89" s="44">
        <f t="shared" si="8"/>
        <v>1</v>
      </c>
      <c r="O89" s="44">
        <f t="shared" si="8"/>
        <v>0</v>
      </c>
      <c r="P89" s="45">
        <f t="shared" si="8"/>
        <v>0</v>
      </c>
    </row>
    <row r="90" spans="1:16" ht="15" customHeight="1" x14ac:dyDescent="0.25">
      <c r="A90" s="166" t="s">
        <v>3087</v>
      </c>
      <c r="B90" s="20" t="s">
        <v>3268</v>
      </c>
      <c r="C90" s="20">
        <v>37863</v>
      </c>
      <c r="D90" s="20" t="s">
        <v>3089</v>
      </c>
      <c r="E90" s="61" t="s">
        <v>3269</v>
      </c>
      <c r="F90" s="20" t="s">
        <v>3270</v>
      </c>
      <c r="G90" s="112" t="s">
        <v>3271</v>
      </c>
      <c r="H90" s="167" t="s">
        <v>3272</v>
      </c>
      <c r="I90" s="84"/>
      <c r="J90" s="153">
        <v>1</v>
      </c>
      <c r="K90" s="84">
        <v>1</v>
      </c>
      <c r="L90" s="20"/>
      <c r="M90" s="20"/>
      <c r="N90" s="12">
        <v>1</v>
      </c>
      <c r="O90" s="20"/>
      <c r="P90" s="21"/>
    </row>
    <row r="91" spans="1:16" ht="15" customHeight="1" x14ac:dyDescent="0.25">
      <c r="A91" s="168" t="s">
        <v>3087</v>
      </c>
      <c r="B91" s="22" t="s">
        <v>3268</v>
      </c>
      <c r="C91" s="22">
        <v>37863</v>
      </c>
      <c r="D91" s="22" t="s">
        <v>3089</v>
      </c>
      <c r="E91" s="62" t="s">
        <v>3269</v>
      </c>
      <c r="F91" s="22" t="s">
        <v>3270</v>
      </c>
      <c r="G91" s="104" t="s">
        <v>3273</v>
      </c>
      <c r="H91" s="169" t="s">
        <v>3274</v>
      </c>
      <c r="I91" s="85"/>
      <c r="J91" s="155">
        <v>1</v>
      </c>
      <c r="K91" s="85">
        <v>1</v>
      </c>
      <c r="L91" s="22"/>
      <c r="M91" s="22"/>
      <c r="N91" s="14">
        <v>1</v>
      </c>
      <c r="O91" s="22"/>
      <c r="P91" s="23"/>
    </row>
    <row r="92" spans="1:16" ht="15" customHeight="1" x14ac:dyDescent="0.25">
      <c r="A92" s="168" t="s">
        <v>3087</v>
      </c>
      <c r="B92" s="22" t="s">
        <v>3268</v>
      </c>
      <c r="C92" s="22">
        <v>72206</v>
      </c>
      <c r="D92" s="22" t="s">
        <v>3089</v>
      </c>
      <c r="E92" s="62" t="s">
        <v>3269</v>
      </c>
      <c r="F92" s="22" t="s">
        <v>3275</v>
      </c>
      <c r="G92" s="104" t="s">
        <v>3276</v>
      </c>
      <c r="H92" s="169" t="s">
        <v>3277</v>
      </c>
      <c r="I92" s="85"/>
      <c r="J92" s="155">
        <v>1</v>
      </c>
      <c r="K92" s="85">
        <v>1</v>
      </c>
      <c r="L92" s="22"/>
      <c r="M92" s="22"/>
      <c r="N92" s="14">
        <v>1</v>
      </c>
      <c r="O92" s="22"/>
      <c r="P92" s="23"/>
    </row>
    <row r="93" spans="1:16" ht="15" customHeight="1" x14ac:dyDescent="0.25">
      <c r="A93" s="168" t="s">
        <v>3087</v>
      </c>
      <c r="B93" s="22" t="s">
        <v>3268</v>
      </c>
      <c r="C93" s="22">
        <v>80501</v>
      </c>
      <c r="D93" s="22" t="s">
        <v>3089</v>
      </c>
      <c r="E93" s="62" t="s">
        <v>3269</v>
      </c>
      <c r="F93" s="22" t="s">
        <v>3269</v>
      </c>
      <c r="G93" s="104" t="s">
        <v>3278</v>
      </c>
      <c r="H93" s="169" t="s">
        <v>3279</v>
      </c>
      <c r="I93" s="85"/>
      <c r="J93" s="155">
        <v>1</v>
      </c>
      <c r="K93" s="85"/>
      <c r="L93" s="22">
        <v>1</v>
      </c>
      <c r="M93" s="22">
        <v>1</v>
      </c>
      <c r="N93" s="22"/>
      <c r="O93" s="22"/>
      <c r="P93" s="23"/>
    </row>
    <row r="94" spans="1:16" ht="15" customHeight="1" x14ac:dyDescent="0.25">
      <c r="A94" s="168" t="s">
        <v>3087</v>
      </c>
      <c r="B94" s="22" t="s">
        <v>3268</v>
      </c>
      <c r="C94" s="22">
        <v>80501</v>
      </c>
      <c r="D94" s="22" t="s">
        <v>3089</v>
      </c>
      <c r="E94" s="62" t="s">
        <v>3269</v>
      </c>
      <c r="F94" s="22" t="s">
        <v>3269</v>
      </c>
      <c r="G94" s="104" t="s">
        <v>3280</v>
      </c>
      <c r="H94" s="169" t="s">
        <v>3281</v>
      </c>
      <c r="I94" s="85"/>
      <c r="J94" s="155">
        <v>1</v>
      </c>
      <c r="K94" s="85">
        <v>1</v>
      </c>
      <c r="L94" s="22"/>
      <c r="M94" s="22">
        <v>1</v>
      </c>
      <c r="N94" s="14">
        <v>1</v>
      </c>
      <c r="O94" s="22">
        <v>1</v>
      </c>
      <c r="P94" s="23">
        <v>1</v>
      </c>
    </row>
    <row r="95" spans="1:16" ht="15" customHeight="1" x14ac:dyDescent="0.25">
      <c r="A95" s="168" t="s">
        <v>3087</v>
      </c>
      <c r="B95" s="22" t="s">
        <v>3268</v>
      </c>
      <c r="C95" s="22">
        <v>80501</v>
      </c>
      <c r="D95" s="22" t="s">
        <v>3089</v>
      </c>
      <c r="E95" s="62" t="s">
        <v>3269</v>
      </c>
      <c r="F95" s="22" t="s">
        <v>3269</v>
      </c>
      <c r="G95" s="104" t="s">
        <v>3282</v>
      </c>
      <c r="H95" s="169" t="s">
        <v>3283</v>
      </c>
      <c r="I95" s="85"/>
      <c r="J95" s="155">
        <v>1</v>
      </c>
      <c r="K95" s="85">
        <v>1</v>
      </c>
      <c r="L95" s="22"/>
      <c r="M95" s="22">
        <v>1</v>
      </c>
      <c r="N95" s="14">
        <v>1</v>
      </c>
      <c r="O95" s="22"/>
      <c r="P95" s="23"/>
    </row>
    <row r="96" spans="1:16" ht="15" customHeight="1" x14ac:dyDescent="0.25">
      <c r="A96" s="168" t="s">
        <v>3087</v>
      </c>
      <c r="B96" s="22" t="s">
        <v>3268</v>
      </c>
      <c r="C96" s="22">
        <v>80501</v>
      </c>
      <c r="D96" s="22" t="s">
        <v>3089</v>
      </c>
      <c r="E96" s="62" t="s">
        <v>3269</v>
      </c>
      <c r="F96" s="22" t="s">
        <v>3269</v>
      </c>
      <c r="G96" s="104" t="s">
        <v>3284</v>
      </c>
      <c r="H96" s="169" t="s">
        <v>3285</v>
      </c>
      <c r="I96" s="85"/>
      <c r="J96" s="155">
        <v>1</v>
      </c>
      <c r="K96" s="85">
        <v>1</v>
      </c>
      <c r="L96" s="22"/>
      <c r="M96" s="22"/>
      <c r="N96" s="14">
        <v>1</v>
      </c>
      <c r="O96" s="22"/>
      <c r="P96" s="23"/>
    </row>
    <row r="97" spans="1:16" ht="15" customHeight="1" thickBot="1" x14ac:dyDescent="0.3">
      <c r="A97" s="170" t="s">
        <v>3087</v>
      </c>
      <c r="B97" s="24" t="s">
        <v>3268</v>
      </c>
      <c r="C97" s="24">
        <v>80501</v>
      </c>
      <c r="D97" s="24" t="s">
        <v>3089</v>
      </c>
      <c r="E97" s="63" t="s">
        <v>3269</v>
      </c>
      <c r="F97" s="24" t="s">
        <v>3269</v>
      </c>
      <c r="G97" s="108" t="s">
        <v>3286</v>
      </c>
      <c r="H97" s="171" t="s">
        <v>3287</v>
      </c>
      <c r="I97" s="86"/>
      <c r="J97" s="157">
        <v>1</v>
      </c>
      <c r="K97" s="86">
        <v>1</v>
      </c>
      <c r="L97" s="24"/>
      <c r="M97" s="24"/>
      <c r="N97" s="16">
        <v>1</v>
      </c>
      <c r="O97" s="24"/>
      <c r="P97" s="25"/>
    </row>
    <row r="98" spans="1:16" ht="15.75" thickBot="1" x14ac:dyDescent="0.3">
      <c r="A98" s="158" t="s">
        <v>3087</v>
      </c>
      <c r="B98" s="44" t="s">
        <v>3268</v>
      </c>
      <c r="C98" s="44" t="s">
        <v>39</v>
      </c>
      <c r="D98" s="44" t="s">
        <v>3089</v>
      </c>
      <c r="E98" s="59" t="s">
        <v>3269</v>
      </c>
      <c r="F98" s="44" t="s">
        <v>39</v>
      </c>
      <c r="G98" s="119" t="s">
        <v>39</v>
      </c>
      <c r="H98" s="159" t="s">
        <v>39</v>
      </c>
      <c r="I98" s="81">
        <f t="shared" ref="I98:P98" si="9">SUM(I90:I97)</f>
        <v>0</v>
      </c>
      <c r="J98" s="159">
        <f t="shared" si="9"/>
        <v>8</v>
      </c>
      <c r="K98" s="81">
        <f t="shared" si="9"/>
        <v>7</v>
      </c>
      <c r="L98" s="44">
        <f t="shared" si="9"/>
        <v>1</v>
      </c>
      <c r="M98" s="44">
        <f t="shared" si="9"/>
        <v>3</v>
      </c>
      <c r="N98" s="44">
        <f t="shared" si="9"/>
        <v>7</v>
      </c>
      <c r="O98" s="44">
        <f t="shared" si="9"/>
        <v>1</v>
      </c>
      <c r="P98" s="45">
        <f t="shared" si="9"/>
        <v>1</v>
      </c>
    </row>
    <row r="99" spans="1:16" ht="15" customHeight="1" x14ac:dyDescent="0.25">
      <c r="A99" s="166" t="s">
        <v>3087</v>
      </c>
      <c r="B99" s="20" t="s">
        <v>3288</v>
      </c>
      <c r="C99" s="20">
        <v>6375</v>
      </c>
      <c r="D99" s="20" t="s">
        <v>3089</v>
      </c>
      <c r="E99" s="61" t="s">
        <v>3289</v>
      </c>
      <c r="F99" s="20" t="s">
        <v>3290</v>
      </c>
      <c r="G99" s="112" t="s">
        <v>3291</v>
      </c>
      <c r="H99" s="167" t="s">
        <v>3292</v>
      </c>
      <c r="I99" s="84"/>
      <c r="J99" s="153">
        <v>1</v>
      </c>
      <c r="K99" s="84"/>
      <c r="L99" s="20">
        <v>1</v>
      </c>
      <c r="M99" s="20">
        <v>1</v>
      </c>
      <c r="N99" s="20"/>
      <c r="O99" s="20"/>
      <c r="P99" s="21"/>
    </row>
    <row r="100" spans="1:16" ht="15" customHeight="1" x14ac:dyDescent="0.25">
      <c r="A100" s="168" t="s">
        <v>3087</v>
      </c>
      <c r="B100" s="22" t="s">
        <v>3288</v>
      </c>
      <c r="C100" s="22">
        <v>37376</v>
      </c>
      <c r="D100" s="22" t="s">
        <v>3089</v>
      </c>
      <c r="E100" s="62" t="s">
        <v>3289</v>
      </c>
      <c r="F100" s="22" t="s">
        <v>3289</v>
      </c>
      <c r="G100" s="104" t="s">
        <v>3293</v>
      </c>
      <c r="H100" s="169" t="s">
        <v>3294</v>
      </c>
      <c r="I100" s="85"/>
      <c r="J100" s="155">
        <v>1</v>
      </c>
      <c r="K100" s="85">
        <v>1</v>
      </c>
      <c r="L100" s="22"/>
      <c r="M100" s="22">
        <v>1</v>
      </c>
      <c r="N100" s="14">
        <v>1</v>
      </c>
      <c r="O100" s="22">
        <v>1</v>
      </c>
      <c r="P100" s="23">
        <v>1</v>
      </c>
    </row>
    <row r="101" spans="1:16" ht="15" customHeight="1" x14ac:dyDescent="0.25">
      <c r="A101" s="168" t="s">
        <v>3087</v>
      </c>
      <c r="B101" s="22" t="s">
        <v>3288</v>
      </c>
      <c r="C101" s="22">
        <v>37376</v>
      </c>
      <c r="D101" s="22" t="s">
        <v>3089</v>
      </c>
      <c r="E101" s="62" t="s">
        <v>3289</v>
      </c>
      <c r="F101" s="22" t="s">
        <v>3289</v>
      </c>
      <c r="G101" s="104" t="s">
        <v>3295</v>
      </c>
      <c r="H101" s="169" t="s">
        <v>3296</v>
      </c>
      <c r="I101" s="85"/>
      <c r="J101" s="155">
        <v>1</v>
      </c>
      <c r="K101" s="85">
        <v>1</v>
      </c>
      <c r="L101" s="22"/>
      <c r="M101" s="22">
        <v>1</v>
      </c>
      <c r="N101" s="14">
        <v>1</v>
      </c>
      <c r="O101" s="22"/>
      <c r="P101" s="23"/>
    </row>
    <row r="102" spans="1:16" ht="15" customHeight="1" thickBot="1" x14ac:dyDescent="0.3">
      <c r="A102" s="170" t="s">
        <v>3087</v>
      </c>
      <c r="B102" s="24" t="s">
        <v>3288</v>
      </c>
      <c r="C102" s="24">
        <v>37376</v>
      </c>
      <c r="D102" s="24" t="s">
        <v>3089</v>
      </c>
      <c r="E102" s="63" t="s">
        <v>3289</v>
      </c>
      <c r="F102" s="24" t="s">
        <v>3289</v>
      </c>
      <c r="G102" s="108" t="s">
        <v>3297</v>
      </c>
      <c r="H102" s="171" t="s">
        <v>3298</v>
      </c>
      <c r="I102" s="86"/>
      <c r="J102" s="157">
        <v>1</v>
      </c>
      <c r="K102" s="86">
        <v>1</v>
      </c>
      <c r="L102" s="24"/>
      <c r="M102" s="24">
        <v>1</v>
      </c>
      <c r="N102" s="16">
        <v>1</v>
      </c>
      <c r="O102" s="24"/>
      <c r="P102" s="25"/>
    </row>
    <row r="103" spans="1:16" ht="15.75" thickBot="1" x14ac:dyDescent="0.3">
      <c r="A103" s="163" t="s">
        <v>3087</v>
      </c>
      <c r="B103" s="95" t="s">
        <v>3288</v>
      </c>
      <c r="C103" s="95" t="s">
        <v>39</v>
      </c>
      <c r="D103" s="95" t="s">
        <v>3089</v>
      </c>
      <c r="E103" s="96" t="s">
        <v>3289</v>
      </c>
      <c r="F103" s="95" t="s">
        <v>39</v>
      </c>
      <c r="G103" s="123" t="s">
        <v>39</v>
      </c>
      <c r="H103" s="164" t="s">
        <v>39</v>
      </c>
      <c r="I103" s="97">
        <f t="shared" ref="I103:P103" si="10">SUM(I99:I102)</f>
        <v>0</v>
      </c>
      <c r="J103" s="164">
        <f t="shared" si="10"/>
        <v>4</v>
      </c>
      <c r="K103" s="97">
        <f t="shared" si="10"/>
        <v>3</v>
      </c>
      <c r="L103" s="95">
        <f t="shared" si="10"/>
        <v>1</v>
      </c>
      <c r="M103" s="95">
        <f t="shared" si="10"/>
        <v>4</v>
      </c>
      <c r="N103" s="95">
        <f t="shared" si="10"/>
        <v>3</v>
      </c>
      <c r="O103" s="95">
        <f t="shared" si="10"/>
        <v>1</v>
      </c>
      <c r="P103" s="98">
        <f t="shared" si="10"/>
        <v>1</v>
      </c>
    </row>
    <row r="104" spans="1:16" ht="16.5" thickTop="1" thickBot="1" x14ac:dyDescent="0.3">
      <c r="A104" s="130" t="s">
        <v>3087</v>
      </c>
      <c r="B104" s="131" t="s">
        <v>39</v>
      </c>
      <c r="C104" s="131" t="s">
        <v>39</v>
      </c>
      <c r="D104" s="131" t="s">
        <v>3089</v>
      </c>
      <c r="E104" s="132" t="s">
        <v>39</v>
      </c>
      <c r="F104" s="131" t="s">
        <v>39</v>
      </c>
      <c r="G104" s="131" t="s">
        <v>39</v>
      </c>
      <c r="H104" s="165" t="s">
        <v>39</v>
      </c>
      <c r="I104" s="142">
        <f>I7+I12+I18+I22+I28+I31+I34+I86+I89+I98+I103</f>
        <v>3</v>
      </c>
      <c r="J104" s="165">
        <f t="shared" ref="J104:P104" si="11">J7+J12+J18+J22+J28+J31+J34+J86+J89+J98+J103</f>
        <v>86</v>
      </c>
      <c r="K104" s="142">
        <f t="shared" si="11"/>
        <v>82</v>
      </c>
      <c r="L104" s="131">
        <f t="shared" si="11"/>
        <v>4</v>
      </c>
      <c r="M104" s="131">
        <f t="shared" si="11"/>
        <v>51</v>
      </c>
      <c r="N104" s="131">
        <f t="shared" si="11"/>
        <v>74</v>
      </c>
      <c r="O104" s="131">
        <f t="shared" si="11"/>
        <v>17</v>
      </c>
      <c r="P104" s="133">
        <f t="shared" si="11"/>
        <v>17</v>
      </c>
    </row>
    <row r="105" spans="1:16" ht="15.75" thickTop="1" x14ac:dyDescent="0.25"/>
  </sheetData>
  <autoFilter ref="A3:P104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4.15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8"/>
  <sheetViews>
    <sheetView topLeftCell="E1" workbookViewId="0">
      <pane ySplit="3" topLeftCell="A4" activePane="bottomLeft" state="frozen"/>
      <selection activeCell="E1" sqref="E1"/>
      <selection pane="bottomLeft" activeCell="E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80" t="s">
        <v>3299</v>
      </c>
      <c r="B4" s="28" t="s">
        <v>3300</v>
      </c>
      <c r="C4" s="28">
        <v>702</v>
      </c>
      <c r="D4" s="28" t="s">
        <v>3301</v>
      </c>
      <c r="E4" s="66" t="s">
        <v>3302</v>
      </c>
      <c r="F4" s="28" t="s">
        <v>3302</v>
      </c>
      <c r="G4" s="113" t="s">
        <v>3303</v>
      </c>
      <c r="H4" s="181" t="s">
        <v>3304</v>
      </c>
      <c r="I4" s="89"/>
      <c r="J4" s="153">
        <v>1</v>
      </c>
      <c r="K4" s="89">
        <v>1</v>
      </c>
      <c r="L4" s="28"/>
      <c r="M4" s="28">
        <v>1</v>
      </c>
      <c r="N4" s="28"/>
      <c r="O4" s="28" t="s">
        <v>1379</v>
      </c>
      <c r="P4" s="29"/>
    </row>
    <row r="5" spans="1:16" ht="15" customHeight="1" x14ac:dyDescent="0.25">
      <c r="A5" s="182" t="s">
        <v>3299</v>
      </c>
      <c r="B5" s="30" t="s">
        <v>3300</v>
      </c>
      <c r="C5" s="30">
        <v>702</v>
      </c>
      <c r="D5" s="30" t="s">
        <v>3301</v>
      </c>
      <c r="E5" s="67" t="s">
        <v>3302</v>
      </c>
      <c r="F5" s="30" t="s">
        <v>3302</v>
      </c>
      <c r="G5" s="105" t="s">
        <v>3305</v>
      </c>
      <c r="H5" s="183" t="s">
        <v>3306</v>
      </c>
      <c r="I5" s="90"/>
      <c r="J5" s="155">
        <v>1</v>
      </c>
      <c r="K5" s="90">
        <v>1</v>
      </c>
      <c r="L5" s="30"/>
      <c r="M5" s="30"/>
      <c r="N5" s="14">
        <v>1</v>
      </c>
      <c r="O5" s="30" t="s">
        <v>1379</v>
      </c>
      <c r="P5" s="31"/>
    </row>
    <row r="6" spans="1:16" ht="15" customHeight="1" x14ac:dyDescent="0.25">
      <c r="A6" s="182" t="s">
        <v>3299</v>
      </c>
      <c r="B6" s="30" t="s">
        <v>3300</v>
      </c>
      <c r="C6" s="30">
        <v>702</v>
      </c>
      <c r="D6" s="30" t="s">
        <v>3301</v>
      </c>
      <c r="E6" s="67" t="s">
        <v>3302</v>
      </c>
      <c r="F6" s="30" t="s">
        <v>3302</v>
      </c>
      <c r="G6" s="105" t="s">
        <v>3307</v>
      </c>
      <c r="H6" s="183" t="s">
        <v>3308</v>
      </c>
      <c r="I6" s="90"/>
      <c r="J6" s="155">
        <v>1</v>
      </c>
      <c r="K6" s="90">
        <v>1</v>
      </c>
      <c r="L6" s="30"/>
      <c r="M6" s="30">
        <v>1</v>
      </c>
      <c r="N6" s="14">
        <v>1</v>
      </c>
      <c r="O6" s="30" t="s">
        <v>1379</v>
      </c>
      <c r="P6" s="31"/>
    </row>
    <row r="7" spans="1:16" ht="15" customHeight="1" x14ac:dyDescent="0.25">
      <c r="A7" s="182" t="s">
        <v>3299</v>
      </c>
      <c r="B7" s="30" t="s">
        <v>3300</v>
      </c>
      <c r="C7" s="30">
        <v>702</v>
      </c>
      <c r="D7" s="30" t="s">
        <v>3301</v>
      </c>
      <c r="E7" s="67" t="s">
        <v>3302</v>
      </c>
      <c r="F7" s="30" t="s">
        <v>3302</v>
      </c>
      <c r="G7" s="105" t="s">
        <v>3309</v>
      </c>
      <c r="H7" s="183" t="s">
        <v>3310</v>
      </c>
      <c r="I7" s="90"/>
      <c r="J7" s="155">
        <v>1</v>
      </c>
      <c r="K7" s="90"/>
      <c r="L7" s="30">
        <v>1</v>
      </c>
      <c r="M7" s="30">
        <v>1</v>
      </c>
      <c r="N7" s="14">
        <v>1</v>
      </c>
      <c r="O7" s="30">
        <v>1</v>
      </c>
      <c r="P7" s="31">
        <v>1</v>
      </c>
    </row>
    <row r="8" spans="1:16" ht="15" customHeight="1" x14ac:dyDescent="0.25">
      <c r="A8" s="182" t="s">
        <v>3299</v>
      </c>
      <c r="B8" s="30" t="s">
        <v>3300</v>
      </c>
      <c r="C8" s="30">
        <v>702</v>
      </c>
      <c r="D8" s="30" t="s">
        <v>3301</v>
      </c>
      <c r="E8" s="67" t="s">
        <v>3302</v>
      </c>
      <c r="F8" s="30" t="s">
        <v>3302</v>
      </c>
      <c r="G8" s="105" t="s">
        <v>3311</v>
      </c>
      <c r="H8" s="183" t="s">
        <v>3312</v>
      </c>
      <c r="I8" s="90"/>
      <c r="J8" s="155">
        <v>1</v>
      </c>
      <c r="K8" s="90">
        <v>1</v>
      </c>
      <c r="L8" s="30"/>
      <c r="M8" s="30"/>
      <c r="N8" s="14">
        <v>1</v>
      </c>
      <c r="O8" s="30" t="s">
        <v>1379</v>
      </c>
      <c r="P8" s="31"/>
    </row>
    <row r="9" spans="1:16" ht="15" customHeight="1" x14ac:dyDescent="0.25">
      <c r="A9" s="182" t="s">
        <v>3299</v>
      </c>
      <c r="B9" s="30" t="s">
        <v>3300</v>
      </c>
      <c r="C9" s="30">
        <v>702</v>
      </c>
      <c r="D9" s="30" t="s">
        <v>3301</v>
      </c>
      <c r="E9" s="67" t="s">
        <v>3302</v>
      </c>
      <c r="F9" s="30" t="s">
        <v>3302</v>
      </c>
      <c r="G9" s="105" t="s">
        <v>3313</v>
      </c>
      <c r="H9" s="183" t="s">
        <v>3314</v>
      </c>
      <c r="I9" s="90"/>
      <c r="J9" s="155">
        <v>1</v>
      </c>
      <c r="K9" s="90">
        <v>1</v>
      </c>
      <c r="L9" s="30"/>
      <c r="M9" s="30">
        <v>1</v>
      </c>
      <c r="N9" s="14">
        <v>1</v>
      </c>
      <c r="O9" s="30" t="s">
        <v>1379</v>
      </c>
      <c r="P9" s="31"/>
    </row>
    <row r="10" spans="1:16" ht="15" customHeight="1" x14ac:dyDescent="0.25">
      <c r="A10" s="182" t="s">
        <v>3299</v>
      </c>
      <c r="B10" s="30" t="s">
        <v>3300</v>
      </c>
      <c r="C10" s="30">
        <v>702</v>
      </c>
      <c r="D10" s="30" t="s">
        <v>3301</v>
      </c>
      <c r="E10" s="67" t="s">
        <v>3302</v>
      </c>
      <c r="F10" s="30" t="s">
        <v>3302</v>
      </c>
      <c r="G10" s="105" t="s">
        <v>3315</v>
      </c>
      <c r="H10" s="183" t="s">
        <v>3316</v>
      </c>
      <c r="I10" s="90"/>
      <c r="J10" s="155">
        <v>1</v>
      </c>
      <c r="K10" s="90"/>
      <c r="L10" s="30">
        <v>1</v>
      </c>
      <c r="M10" s="30">
        <v>1</v>
      </c>
      <c r="N10" s="14">
        <v>1</v>
      </c>
      <c r="O10" s="30" t="s">
        <v>1379</v>
      </c>
      <c r="P10" s="31"/>
    </row>
    <row r="11" spans="1:16" ht="15" customHeight="1" x14ac:dyDescent="0.25">
      <c r="A11" s="182" t="s">
        <v>3299</v>
      </c>
      <c r="B11" s="30" t="s">
        <v>3300</v>
      </c>
      <c r="C11" s="30">
        <v>702</v>
      </c>
      <c r="D11" s="30" t="s">
        <v>3301</v>
      </c>
      <c r="E11" s="67" t="s">
        <v>3302</v>
      </c>
      <c r="F11" s="30" t="s">
        <v>3302</v>
      </c>
      <c r="G11" s="105" t="s">
        <v>3317</v>
      </c>
      <c r="H11" s="183" t="s">
        <v>3318</v>
      </c>
      <c r="I11" s="90"/>
      <c r="J11" s="155">
        <v>1</v>
      </c>
      <c r="K11" s="90">
        <v>1</v>
      </c>
      <c r="L11" s="30"/>
      <c r="M11" s="30"/>
      <c r="N11" s="14">
        <v>1</v>
      </c>
      <c r="O11" s="30" t="s">
        <v>1379</v>
      </c>
      <c r="P11" s="31"/>
    </row>
    <row r="12" spans="1:16" ht="15" customHeight="1" x14ac:dyDescent="0.25">
      <c r="A12" s="182" t="s">
        <v>3299</v>
      </c>
      <c r="B12" s="30" t="s">
        <v>3300</v>
      </c>
      <c r="C12" s="30">
        <v>702</v>
      </c>
      <c r="D12" s="30" t="s">
        <v>3301</v>
      </c>
      <c r="E12" s="67" t="s">
        <v>3302</v>
      </c>
      <c r="F12" s="30" t="s">
        <v>3302</v>
      </c>
      <c r="G12" s="105" t="s">
        <v>3319</v>
      </c>
      <c r="H12" s="183" t="s">
        <v>3320</v>
      </c>
      <c r="I12" s="90"/>
      <c r="J12" s="155">
        <v>1</v>
      </c>
      <c r="K12" s="90">
        <v>1</v>
      </c>
      <c r="L12" s="30"/>
      <c r="M12" s="30">
        <v>1</v>
      </c>
      <c r="N12" s="14">
        <v>1</v>
      </c>
      <c r="O12" s="30" t="s">
        <v>1379</v>
      </c>
      <c r="P12" s="31"/>
    </row>
    <row r="13" spans="1:16" ht="15" customHeight="1" x14ac:dyDescent="0.25">
      <c r="A13" s="182" t="s">
        <v>3299</v>
      </c>
      <c r="B13" s="30" t="s">
        <v>3300</v>
      </c>
      <c r="C13" s="30">
        <v>702</v>
      </c>
      <c r="D13" s="30" t="s">
        <v>3301</v>
      </c>
      <c r="E13" s="67" t="s">
        <v>3302</v>
      </c>
      <c r="F13" s="30" t="s">
        <v>3302</v>
      </c>
      <c r="G13" s="105" t="s">
        <v>3321</v>
      </c>
      <c r="H13" s="183" t="s">
        <v>3322</v>
      </c>
      <c r="I13" s="90"/>
      <c r="J13" s="155">
        <v>1</v>
      </c>
      <c r="K13" s="90">
        <v>1</v>
      </c>
      <c r="L13" s="30"/>
      <c r="M13" s="30">
        <v>1</v>
      </c>
      <c r="N13" s="14">
        <v>1</v>
      </c>
      <c r="O13" s="30" t="s">
        <v>1379</v>
      </c>
      <c r="P13" s="31"/>
    </row>
    <row r="14" spans="1:16" ht="15" customHeight="1" x14ac:dyDescent="0.25">
      <c r="A14" s="182" t="s">
        <v>3299</v>
      </c>
      <c r="B14" s="30" t="s">
        <v>3300</v>
      </c>
      <c r="C14" s="30">
        <v>702</v>
      </c>
      <c r="D14" s="30" t="s">
        <v>3301</v>
      </c>
      <c r="E14" s="67" t="s">
        <v>3302</v>
      </c>
      <c r="F14" s="30" t="s">
        <v>3302</v>
      </c>
      <c r="G14" s="105" t="s">
        <v>3323</v>
      </c>
      <c r="H14" s="183" t="s">
        <v>3324</v>
      </c>
      <c r="I14" s="90"/>
      <c r="J14" s="155">
        <v>1</v>
      </c>
      <c r="K14" s="90">
        <v>1</v>
      </c>
      <c r="L14" s="30"/>
      <c r="M14" s="30"/>
      <c r="N14" s="14">
        <v>1</v>
      </c>
      <c r="O14" s="30" t="s">
        <v>1379</v>
      </c>
      <c r="P14" s="31"/>
    </row>
    <row r="15" spans="1:16" ht="15" customHeight="1" x14ac:dyDescent="0.25">
      <c r="A15" s="182" t="s">
        <v>3299</v>
      </c>
      <c r="B15" s="30" t="s">
        <v>3300</v>
      </c>
      <c r="C15" s="30">
        <v>702</v>
      </c>
      <c r="D15" s="30" t="s">
        <v>3301</v>
      </c>
      <c r="E15" s="67" t="s">
        <v>3302</v>
      </c>
      <c r="F15" s="30" t="s">
        <v>3302</v>
      </c>
      <c r="G15" s="105" t="s">
        <v>3325</v>
      </c>
      <c r="H15" s="183" t="s">
        <v>3326</v>
      </c>
      <c r="I15" s="90"/>
      <c r="J15" s="155">
        <v>1</v>
      </c>
      <c r="K15" s="90">
        <v>1</v>
      </c>
      <c r="L15" s="30"/>
      <c r="M15" s="30"/>
      <c r="N15" s="14">
        <v>1</v>
      </c>
      <c r="O15" s="30" t="s">
        <v>1379</v>
      </c>
      <c r="P15" s="31"/>
    </row>
    <row r="16" spans="1:16" ht="15" customHeight="1" x14ac:dyDescent="0.25">
      <c r="A16" s="182" t="s">
        <v>3299</v>
      </c>
      <c r="B16" s="30" t="s">
        <v>3300</v>
      </c>
      <c r="C16" s="30">
        <v>702</v>
      </c>
      <c r="D16" s="30" t="s">
        <v>3301</v>
      </c>
      <c r="E16" s="67" t="s">
        <v>3302</v>
      </c>
      <c r="F16" s="30" t="s">
        <v>3302</v>
      </c>
      <c r="G16" s="105" t="s">
        <v>3327</v>
      </c>
      <c r="H16" s="183" t="s">
        <v>3328</v>
      </c>
      <c r="I16" s="90"/>
      <c r="J16" s="155">
        <v>1</v>
      </c>
      <c r="K16" s="90">
        <v>1</v>
      </c>
      <c r="L16" s="30"/>
      <c r="M16" s="30"/>
      <c r="N16" s="14">
        <v>1</v>
      </c>
      <c r="O16" s="30" t="s">
        <v>1379</v>
      </c>
      <c r="P16" s="31"/>
    </row>
    <row r="17" spans="1:16" ht="15" customHeight="1" x14ac:dyDescent="0.25">
      <c r="A17" s="182" t="s">
        <v>3299</v>
      </c>
      <c r="B17" s="30" t="s">
        <v>3300</v>
      </c>
      <c r="C17" s="30">
        <v>702</v>
      </c>
      <c r="D17" s="30" t="s">
        <v>3301</v>
      </c>
      <c r="E17" s="67" t="s">
        <v>3302</v>
      </c>
      <c r="F17" s="30" t="s">
        <v>3302</v>
      </c>
      <c r="G17" s="105" t="s">
        <v>3329</v>
      </c>
      <c r="H17" s="183" t="s">
        <v>3330</v>
      </c>
      <c r="I17" s="90"/>
      <c r="J17" s="155">
        <v>1</v>
      </c>
      <c r="K17" s="90">
        <v>1</v>
      </c>
      <c r="L17" s="30"/>
      <c r="M17" s="30"/>
      <c r="N17" s="14">
        <v>1</v>
      </c>
      <c r="O17" s="30" t="s">
        <v>1379</v>
      </c>
      <c r="P17" s="31"/>
    </row>
    <row r="18" spans="1:16" ht="15" customHeight="1" x14ac:dyDescent="0.25">
      <c r="A18" s="182" t="s">
        <v>3299</v>
      </c>
      <c r="B18" s="30" t="s">
        <v>3300</v>
      </c>
      <c r="C18" s="30">
        <v>702</v>
      </c>
      <c r="D18" s="30" t="s">
        <v>3301</v>
      </c>
      <c r="E18" s="67" t="s">
        <v>3302</v>
      </c>
      <c r="F18" s="30" t="s">
        <v>3302</v>
      </c>
      <c r="G18" s="105" t="s">
        <v>3331</v>
      </c>
      <c r="H18" s="183" t="s">
        <v>3332</v>
      </c>
      <c r="I18" s="90"/>
      <c r="J18" s="155">
        <v>1</v>
      </c>
      <c r="K18" s="90">
        <v>1</v>
      </c>
      <c r="L18" s="30"/>
      <c r="M18" s="30"/>
      <c r="N18" s="14">
        <v>1</v>
      </c>
      <c r="O18" s="30" t="s">
        <v>1379</v>
      </c>
      <c r="P18" s="31"/>
    </row>
    <row r="19" spans="1:16" ht="15" customHeight="1" x14ac:dyDescent="0.25">
      <c r="A19" s="182" t="s">
        <v>3299</v>
      </c>
      <c r="B19" s="30" t="s">
        <v>3300</v>
      </c>
      <c r="C19" s="30">
        <v>702</v>
      </c>
      <c r="D19" s="30" t="s">
        <v>3301</v>
      </c>
      <c r="E19" s="67" t="s">
        <v>3302</v>
      </c>
      <c r="F19" s="30" t="s">
        <v>3302</v>
      </c>
      <c r="G19" s="105" t="s">
        <v>3333</v>
      </c>
      <c r="H19" s="183" t="s">
        <v>3334</v>
      </c>
      <c r="I19" s="90"/>
      <c r="J19" s="155">
        <v>1</v>
      </c>
      <c r="K19" s="90">
        <v>1</v>
      </c>
      <c r="L19" s="30"/>
      <c r="M19" s="30"/>
      <c r="N19" s="14">
        <v>1</v>
      </c>
      <c r="O19" s="30" t="s">
        <v>1379</v>
      </c>
      <c r="P19" s="31"/>
    </row>
    <row r="20" spans="1:16" ht="15" customHeight="1" x14ac:dyDescent="0.25">
      <c r="A20" s="182" t="s">
        <v>3299</v>
      </c>
      <c r="B20" s="30" t="s">
        <v>3300</v>
      </c>
      <c r="C20" s="30">
        <v>702</v>
      </c>
      <c r="D20" s="30" t="s">
        <v>3301</v>
      </c>
      <c r="E20" s="67" t="s">
        <v>3302</v>
      </c>
      <c r="F20" s="30" t="s">
        <v>3302</v>
      </c>
      <c r="G20" s="105" t="s">
        <v>3335</v>
      </c>
      <c r="H20" s="183" t="s">
        <v>3336</v>
      </c>
      <c r="I20" s="90"/>
      <c r="J20" s="155">
        <v>1</v>
      </c>
      <c r="K20" s="90">
        <v>1</v>
      </c>
      <c r="L20" s="30"/>
      <c r="M20" s="30">
        <v>1</v>
      </c>
      <c r="N20" s="14">
        <v>1</v>
      </c>
      <c r="O20" s="30" t="s">
        <v>1379</v>
      </c>
      <c r="P20" s="31"/>
    </row>
    <row r="21" spans="1:16" ht="15" customHeight="1" x14ac:dyDescent="0.25">
      <c r="A21" s="182" t="s">
        <v>3299</v>
      </c>
      <c r="B21" s="30" t="s">
        <v>3300</v>
      </c>
      <c r="C21" s="30">
        <v>702</v>
      </c>
      <c r="D21" s="30" t="s">
        <v>3301</v>
      </c>
      <c r="E21" s="67" t="s">
        <v>3302</v>
      </c>
      <c r="F21" s="30" t="s">
        <v>3302</v>
      </c>
      <c r="G21" s="105" t="s">
        <v>3337</v>
      </c>
      <c r="H21" s="183" t="s">
        <v>3338</v>
      </c>
      <c r="I21" s="90"/>
      <c r="J21" s="155">
        <v>1</v>
      </c>
      <c r="K21" s="90">
        <v>1</v>
      </c>
      <c r="L21" s="30"/>
      <c r="M21" s="30"/>
      <c r="N21" s="30"/>
      <c r="O21" s="30" t="s">
        <v>1379</v>
      </c>
      <c r="P21" s="31"/>
    </row>
    <row r="22" spans="1:16" ht="15" customHeight="1" x14ac:dyDescent="0.25">
      <c r="A22" s="182" t="s">
        <v>3299</v>
      </c>
      <c r="B22" s="30" t="s">
        <v>3300</v>
      </c>
      <c r="C22" s="30">
        <v>702</v>
      </c>
      <c r="D22" s="30" t="s">
        <v>3301</v>
      </c>
      <c r="E22" s="67" t="s">
        <v>3302</v>
      </c>
      <c r="F22" s="30" t="s">
        <v>3302</v>
      </c>
      <c r="G22" s="105" t="s">
        <v>3339</v>
      </c>
      <c r="H22" s="183" t="s">
        <v>3340</v>
      </c>
      <c r="I22" s="90"/>
      <c r="J22" s="155">
        <v>1</v>
      </c>
      <c r="K22" s="90">
        <v>1</v>
      </c>
      <c r="L22" s="30"/>
      <c r="M22" s="30">
        <v>1</v>
      </c>
      <c r="N22" s="14">
        <v>1</v>
      </c>
      <c r="O22" s="30" t="s">
        <v>1379</v>
      </c>
      <c r="P22" s="31"/>
    </row>
    <row r="23" spans="1:16" ht="15" customHeight="1" x14ac:dyDescent="0.25">
      <c r="A23" s="182" t="s">
        <v>3299</v>
      </c>
      <c r="B23" s="30" t="s">
        <v>3300</v>
      </c>
      <c r="C23" s="30">
        <v>702</v>
      </c>
      <c r="D23" s="30" t="s">
        <v>3301</v>
      </c>
      <c r="E23" s="67" t="s">
        <v>3302</v>
      </c>
      <c r="F23" s="30" t="s">
        <v>3302</v>
      </c>
      <c r="G23" s="105" t="s">
        <v>3341</v>
      </c>
      <c r="H23" s="183" t="s">
        <v>3342</v>
      </c>
      <c r="I23" s="90"/>
      <c r="J23" s="155">
        <v>1</v>
      </c>
      <c r="K23" s="90">
        <v>1</v>
      </c>
      <c r="L23" s="30"/>
      <c r="M23" s="30"/>
      <c r="N23" s="14">
        <v>1</v>
      </c>
      <c r="O23" s="30" t="s">
        <v>1379</v>
      </c>
      <c r="P23" s="31"/>
    </row>
    <row r="24" spans="1:16" ht="15" customHeight="1" x14ac:dyDescent="0.25">
      <c r="A24" s="182" t="s">
        <v>3299</v>
      </c>
      <c r="B24" s="30" t="s">
        <v>3300</v>
      </c>
      <c r="C24" s="30">
        <v>702</v>
      </c>
      <c r="D24" s="30" t="s">
        <v>3301</v>
      </c>
      <c r="E24" s="67" t="s">
        <v>3302</v>
      </c>
      <c r="F24" s="30" t="s">
        <v>3302</v>
      </c>
      <c r="G24" s="105" t="s">
        <v>3343</v>
      </c>
      <c r="H24" s="183" t="s">
        <v>3344</v>
      </c>
      <c r="I24" s="90"/>
      <c r="J24" s="155">
        <v>1</v>
      </c>
      <c r="K24" s="90">
        <v>1</v>
      </c>
      <c r="L24" s="30"/>
      <c r="M24" s="30"/>
      <c r="N24" s="14">
        <v>1</v>
      </c>
      <c r="O24" s="30" t="s">
        <v>1379</v>
      </c>
      <c r="P24" s="31"/>
    </row>
    <row r="25" spans="1:16" ht="15" customHeight="1" x14ac:dyDescent="0.25">
      <c r="A25" s="182" t="s">
        <v>3299</v>
      </c>
      <c r="B25" s="30" t="s">
        <v>3300</v>
      </c>
      <c r="C25" s="30">
        <v>51127</v>
      </c>
      <c r="D25" s="30" t="s">
        <v>3301</v>
      </c>
      <c r="E25" s="67" t="s">
        <v>3302</v>
      </c>
      <c r="F25" s="30" t="s">
        <v>3345</v>
      </c>
      <c r="G25" s="105" t="s">
        <v>3346</v>
      </c>
      <c r="H25" s="183" t="s">
        <v>3347</v>
      </c>
      <c r="I25" s="90"/>
      <c r="J25" s="155">
        <v>1</v>
      </c>
      <c r="K25" s="90">
        <v>1</v>
      </c>
      <c r="L25" s="30"/>
      <c r="M25" s="30"/>
      <c r="N25" s="30"/>
      <c r="O25" s="30" t="s">
        <v>1379</v>
      </c>
      <c r="P25" s="31"/>
    </row>
    <row r="26" spans="1:16" ht="15" customHeight="1" thickBot="1" x14ac:dyDescent="0.3">
      <c r="A26" s="184" t="s">
        <v>3299</v>
      </c>
      <c r="B26" s="32" t="s">
        <v>3300</v>
      </c>
      <c r="C26" s="32">
        <v>72789</v>
      </c>
      <c r="D26" s="32" t="s">
        <v>3301</v>
      </c>
      <c r="E26" s="68" t="s">
        <v>3302</v>
      </c>
      <c r="F26" s="32" t="s">
        <v>3348</v>
      </c>
      <c r="G26" s="109" t="s">
        <v>3349</v>
      </c>
      <c r="H26" s="185" t="s">
        <v>3350</v>
      </c>
      <c r="I26" s="91"/>
      <c r="J26" s="157">
        <v>1</v>
      </c>
      <c r="K26" s="91">
        <v>1</v>
      </c>
      <c r="L26" s="32"/>
      <c r="M26" s="32"/>
      <c r="N26" s="16">
        <v>1</v>
      </c>
      <c r="O26" s="32" t="s">
        <v>1379</v>
      </c>
      <c r="P26" s="33"/>
    </row>
    <row r="27" spans="1:16" ht="15.75" thickBot="1" x14ac:dyDescent="0.3">
      <c r="A27" s="178" t="s">
        <v>3299</v>
      </c>
      <c r="B27" s="46" t="s">
        <v>3300</v>
      </c>
      <c r="C27" s="46" t="s">
        <v>39</v>
      </c>
      <c r="D27" s="46" t="s">
        <v>3301</v>
      </c>
      <c r="E27" s="65" t="s">
        <v>3302</v>
      </c>
      <c r="F27" s="46" t="s">
        <v>39</v>
      </c>
      <c r="G27" s="121" t="s">
        <v>39</v>
      </c>
      <c r="H27" s="179" t="s">
        <v>39</v>
      </c>
      <c r="I27" s="88">
        <f>SUM(I4:I26)</f>
        <v>0</v>
      </c>
      <c r="J27" s="179">
        <f>SUM(J4:J26)</f>
        <v>23</v>
      </c>
      <c r="K27" s="88">
        <f>SUM(K4:K26)</f>
        <v>21</v>
      </c>
      <c r="L27" s="46">
        <f t="shared" ref="L27:P27" si="0">SUM(L4:L26)</f>
        <v>2</v>
      </c>
      <c r="M27" s="46">
        <f t="shared" si="0"/>
        <v>9</v>
      </c>
      <c r="N27" s="46">
        <f t="shared" si="0"/>
        <v>20</v>
      </c>
      <c r="O27" s="46">
        <f t="shared" si="0"/>
        <v>1</v>
      </c>
      <c r="P27" s="47">
        <f t="shared" si="0"/>
        <v>1</v>
      </c>
    </row>
    <row r="28" spans="1:16" ht="15" customHeight="1" thickBot="1" x14ac:dyDescent="0.3">
      <c r="A28" s="176" t="s">
        <v>3299</v>
      </c>
      <c r="B28" s="26" t="s">
        <v>3351</v>
      </c>
      <c r="C28" s="26">
        <v>6361</v>
      </c>
      <c r="D28" s="26" t="s">
        <v>3301</v>
      </c>
      <c r="E28" s="64" t="s">
        <v>3352</v>
      </c>
      <c r="F28" s="26" t="s">
        <v>3352</v>
      </c>
      <c r="G28" s="114" t="s">
        <v>3353</v>
      </c>
      <c r="H28" s="177" t="s">
        <v>3354</v>
      </c>
      <c r="I28" s="87"/>
      <c r="J28" s="162">
        <v>1</v>
      </c>
      <c r="K28" s="87">
        <v>1</v>
      </c>
      <c r="L28" s="26"/>
      <c r="M28" s="26">
        <v>1</v>
      </c>
      <c r="N28" s="18">
        <v>1</v>
      </c>
      <c r="O28" s="26" t="s">
        <v>1379</v>
      </c>
      <c r="P28" s="27"/>
    </row>
    <row r="29" spans="1:16" ht="15.75" thickBot="1" x14ac:dyDescent="0.3">
      <c r="A29" s="178" t="s">
        <v>3299</v>
      </c>
      <c r="B29" s="46" t="s">
        <v>3351</v>
      </c>
      <c r="C29" s="46" t="s">
        <v>39</v>
      </c>
      <c r="D29" s="46" t="s">
        <v>3301</v>
      </c>
      <c r="E29" s="65" t="s">
        <v>3352</v>
      </c>
      <c r="F29" s="46" t="s">
        <v>39</v>
      </c>
      <c r="G29" s="121" t="s">
        <v>39</v>
      </c>
      <c r="H29" s="179" t="s">
        <v>39</v>
      </c>
      <c r="I29" s="88">
        <f>SUM(I28)</f>
        <v>0</v>
      </c>
      <c r="J29" s="179">
        <f>SUM(J28)</f>
        <v>1</v>
      </c>
      <c r="K29" s="88">
        <f>SUM(K28)</f>
        <v>1</v>
      </c>
      <c r="L29" s="46">
        <f t="shared" ref="L29:P29" si="1">SUM(L28)</f>
        <v>0</v>
      </c>
      <c r="M29" s="46">
        <f t="shared" si="1"/>
        <v>1</v>
      </c>
      <c r="N29" s="46">
        <f t="shared" si="1"/>
        <v>1</v>
      </c>
      <c r="O29" s="46">
        <f t="shared" si="1"/>
        <v>0</v>
      </c>
      <c r="P29" s="47">
        <f t="shared" si="1"/>
        <v>0</v>
      </c>
    </row>
    <row r="30" spans="1:16" ht="15" customHeight="1" x14ac:dyDescent="0.25">
      <c r="A30" s="180" t="s">
        <v>3299</v>
      </c>
      <c r="B30" s="28" t="s">
        <v>3355</v>
      </c>
      <c r="C30" s="28">
        <v>24582</v>
      </c>
      <c r="D30" s="28" t="s">
        <v>3301</v>
      </c>
      <c r="E30" s="66" t="s">
        <v>3356</v>
      </c>
      <c r="F30" s="28" t="s">
        <v>3357</v>
      </c>
      <c r="G30" s="113" t="s">
        <v>3358</v>
      </c>
      <c r="H30" s="181" t="s">
        <v>3359</v>
      </c>
      <c r="I30" s="89"/>
      <c r="J30" s="153">
        <v>1</v>
      </c>
      <c r="K30" s="89">
        <v>1</v>
      </c>
      <c r="L30" s="28"/>
      <c r="M30" s="28"/>
      <c r="N30" s="12">
        <v>1</v>
      </c>
      <c r="O30" s="28" t="s">
        <v>1379</v>
      </c>
      <c r="P30" s="29"/>
    </row>
    <row r="31" spans="1:16" ht="15" customHeight="1" x14ac:dyDescent="0.25">
      <c r="A31" s="182" t="s">
        <v>3299</v>
      </c>
      <c r="B31" s="30" t="s">
        <v>3355</v>
      </c>
      <c r="C31" s="30">
        <v>29475</v>
      </c>
      <c r="D31" s="30" t="s">
        <v>3301</v>
      </c>
      <c r="E31" s="67" t="s">
        <v>3356</v>
      </c>
      <c r="F31" s="30" t="s">
        <v>3360</v>
      </c>
      <c r="G31" s="105" t="s">
        <v>3361</v>
      </c>
      <c r="H31" s="183" t="s">
        <v>3362</v>
      </c>
      <c r="I31" s="90"/>
      <c r="J31" s="155">
        <v>1</v>
      </c>
      <c r="K31" s="90">
        <v>1</v>
      </c>
      <c r="L31" s="30"/>
      <c r="M31" s="30"/>
      <c r="N31" s="14">
        <v>1</v>
      </c>
      <c r="O31" s="30" t="s">
        <v>1379</v>
      </c>
      <c r="P31" s="31"/>
    </row>
    <row r="32" spans="1:16" ht="15" customHeight="1" x14ac:dyDescent="0.25">
      <c r="A32" s="182" t="s">
        <v>3299</v>
      </c>
      <c r="B32" s="30" t="s">
        <v>3355</v>
      </c>
      <c r="C32" s="30">
        <v>35523</v>
      </c>
      <c r="D32" s="30" t="s">
        <v>3301</v>
      </c>
      <c r="E32" s="67" t="s">
        <v>3356</v>
      </c>
      <c r="F32" s="30" t="s">
        <v>3356</v>
      </c>
      <c r="G32" s="105" t="s">
        <v>3363</v>
      </c>
      <c r="H32" s="183" t="s">
        <v>3364</v>
      </c>
      <c r="I32" s="90"/>
      <c r="J32" s="155">
        <v>1</v>
      </c>
      <c r="K32" s="90">
        <v>1</v>
      </c>
      <c r="L32" s="30"/>
      <c r="M32" s="30">
        <v>1</v>
      </c>
      <c r="N32" s="14">
        <v>1</v>
      </c>
      <c r="O32" s="30" t="s">
        <v>1379</v>
      </c>
      <c r="P32" s="31"/>
    </row>
    <row r="33" spans="1:16" ht="15" customHeight="1" x14ac:dyDescent="0.25">
      <c r="A33" s="182" t="s">
        <v>3299</v>
      </c>
      <c r="B33" s="30" t="s">
        <v>3355</v>
      </c>
      <c r="C33" s="30">
        <v>35523</v>
      </c>
      <c r="D33" s="30" t="s">
        <v>3301</v>
      </c>
      <c r="E33" s="67" t="s">
        <v>3356</v>
      </c>
      <c r="F33" s="30" t="s">
        <v>3356</v>
      </c>
      <c r="G33" s="105" t="s">
        <v>3365</v>
      </c>
      <c r="H33" s="183" t="s">
        <v>3366</v>
      </c>
      <c r="I33" s="90"/>
      <c r="J33" s="155">
        <v>1</v>
      </c>
      <c r="K33" s="90">
        <v>1</v>
      </c>
      <c r="L33" s="30"/>
      <c r="M33" s="30">
        <v>1</v>
      </c>
      <c r="N33" s="14">
        <v>1</v>
      </c>
      <c r="O33" s="30" t="s">
        <v>1379</v>
      </c>
      <c r="P33" s="31"/>
    </row>
    <row r="34" spans="1:16" ht="15" customHeight="1" thickBot="1" x14ac:dyDescent="0.3">
      <c r="A34" s="184" t="s">
        <v>3299</v>
      </c>
      <c r="B34" s="32" t="s">
        <v>3355</v>
      </c>
      <c r="C34" s="32">
        <v>63567</v>
      </c>
      <c r="D34" s="32" t="s">
        <v>3301</v>
      </c>
      <c r="E34" s="68" t="s">
        <v>3356</v>
      </c>
      <c r="F34" s="32" t="s">
        <v>3367</v>
      </c>
      <c r="G34" s="109" t="s">
        <v>3368</v>
      </c>
      <c r="H34" s="185" t="s">
        <v>3369</v>
      </c>
      <c r="I34" s="91"/>
      <c r="J34" s="157">
        <v>1</v>
      </c>
      <c r="K34" s="91">
        <v>1</v>
      </c>
      <c r="L34" s="32"/>
      <c r="M34" s="32"/>
      <c r="N34" s="16">
        <v>1</v>
      </c>
      <c r="O34" s="32"/>
      <c r="P34" s="33"/>
    </row>
    <row r="35" spans="1:16" ht="15.75" thickBot="1" x14ac:dyDescent="0.3">
      <c r="A35" s="178" t="s">
        <v>3299</v>
      </c>
      <c r="B35" s="46" t="s">
        <v>3355</v>
      </c>
      <c r="C35" s="46" t="s">
        <v>39</v>
      </c>
      <c r="D35" s="46" t="s">
        <v>3301</v>
      </c>
      <c r="E35" s="65" t="s">
        <v>3356</v>
      </c>
      <c r="F35" s="46" t="s">
        <v>39</v>
      </c>
      <c r="G35" s="121" t="s">
        <v>39</v>
      </c>
      <c r="H35" s="179" t="s">
        <v>39</v>
      </c>
      <c r="I35" s="88">
        <f>SUM(I30:I34)</f>
        <v>0</v>
      </c>
      <c r="J35" s="179">
        <f>SUM(J30:J34)</f>
        <v>5</v>
      </c>
      <c r="K35" s="88">
        <f>SUM(K30:K34)</f>
        <v>5</v>
      </c>
      <c r="L35" s="46">
        <f t="shared" ref="L35:P35" si="2">SUM(L30:L34)</f>
        <v>0</v>
      </c>
      <c r="M35" s="46">
        <f t="shared" si="2"/>
        <v>2</v>
      </c>
      <c r="N35" s="46">
        <f t="shared" si="2"/>
        <v>5</v>
      </c>
      <c r="O35" s="46">
        <f t="shared" si="2"/>
        <v>0</v>
      </c>
      <c r="P35" s="47">
        <f t="shared" si="2"/>
        <v>0</v>
      </c>
    </row>
    <row r="36" spans="1:16" ht="15" customHeight="1" x14ac:dyDescent="0.25">
      <c r="A36" s="180" t="s">
        <v>3299</v>
      </c>
      <c r="B36" s="28" t="s">
        <v>3370</v>
      </c>
      <c r="C36" s="28">
        <v>2720</v>
      </c>
      <c r="D36" s="28" t="s">
        <v>3301</v>
      </c>
      <c r="E36" s="66" t="s">
        <v>3371</v>
      </c>
      <c r="F36" s="28" t="s">
        <v>222</v>
      </c>
      <c r="G36" s="113" t="s">
        <v>3372</v>
      </c>
      <c r="H36" s="181" t="s">
        <v>3373</v>
      </c>
      <c r="I36" s="89"/>
      <c r="J36" s="153">
        <v>1</v>
      </c>
      <c r="K36" s="89">
        <v>1</v>
      </c>
      <c r="L36" s="28"/>
      <c r="M36" s="28">
        <v>1</v>
      </c>
      <c r="N36" s="12">
        <v>1</v>
      </c>
      <c r="O36" s="28" t="s">
        <v>1379</v>
      </c>
      <c r="P36" s="29"/>
    </row>
    <row r="37" spans="1:16" ht="15" customHeight="1" x14ac:dyDescent="0.25">
      <c r="A37" s="182" t="s">
        <v>3299</v>
      </c>
      <c r="B37" s="30" t="s">
        <v>3370</v>
      </c>
      <c r="C37" s="30">
        <v>2720</v>
      </c>
      <c r="D37" s="30" t="s">
        <v>3301</v>
      </c>
      <c r="E37" s="67" t="s">
        <v>3371</v>
      </c>
      <c r="F37" s="30" t="s">
        <v>222</v>
      </c>
      <c r="G37" s="105" t="s">
        <v>3374</v>
      </c>
      <c r="H37" s="183" t="s">
        <v>3375</v>
      </c>
      <c r="I37" s="90"/>
      <c r="J37" s="155">
        <v>1</v>
      </c>
      <c r="K37" s="90">
        <v>1</v>
      </c>
      <c r="L37" s="30"/>
      <c r="M37" s="30">
        <v>1</v>
      </c>
      <c r="N37" s="14">
        <v>1</v>
      </c>
      <c r="O37" s="30" t="s">
        <v>1379</v>
      </c>
      <c r="P37" s="31"/>
    </row>
    <row r="38" spans="1:16" ht="15" customHeight="1" x14ac:dyDescent="0.25">
      <c r="A38" s="182" t="s">
        <v>3299</v>
      </c>
      <c r="B38" s="30" t="s">
        <v>3370</v>
      </c>
      <c r="C38" s="30">
        <v>35496</v>
      </c>
      <c r="D38" s="30" t="s">
        <v>3301</v>
      </c>
      <c r="E38" s="67" t="s">
        <v>3371</v>
      </c>
      <c r="F38" s="30" t="s">
        <v>3376</v>
      </c>
      <c r="G38" s="105" t="s">
        <v>3377</v>
      </c>
      <c r="H38" s="183" t="s">
        <v>3378</v>
      </c>
      <c r="I38" s="90"/>
      <c r="J38" s="155">
        <v>1</v>
      </c>
      <c r="K38" s="90">
        <v>1</v>
      </c>
      <c r="L38" s="30"/>
      <c r="M38" s="30"/>
      <c r="N38" s="14">
        <v>1</v>
      </c>
      <c r="O38" s="30" t="s">
        <v>1379</v>
      </c>
      <c r="P38" s="31"/>
    </row>
    <row r="39" spans="1:16" ht="15" customHeight="1" x14ac:dyDescent="0.25">
      <c r="A39" s="182" t="s">
        <v>3299</v>
      </c>
      <c r="B39" s="30" t="s">
        <v>3370</v>
      </c>
      <c r="C39" s="30">
        <v>36186</v>
      </c>
      <c r="D39" s="30" t="s">
        <v>3301</v>
      </c>
      <c r="E39" s="67" t="s">
        <v>3371</v>
      </c>
      <c r="F39" s="30" t="s">
        <v>3379</v>
      </c>
      <c r="G39" s="105" t="s">
        <v>3380</v>
      </c>
      <c r="H39" s="183" t="s">
        <v>3381</v>
      </c>
      <c r="I39" s="90"/>
      <c r="J39" s="155">
        <v>1</v>
      </c>
      <c r="K39" s="90">
        <v>1</v>
      </c>
      <c r="L39" s="30"/>
      <c r="M39" s="30"/>
      <c r="N39" s="14">
        <v>1</v>
      </c>
      <c r="O39" s="30" t="s">
        <v>1379</v>
      </c>
      <c r="P39" s="31"/>
    </row>
    <row r="40" spans="1:16" ht="15" customHeight="1" x14ac:dyDescent="0.25">
      <c r="A40" s="182" t="s">
        <v>3299</v>
      </c>
      <c r="B40" s="30" t="s">
        <v>3370</v>
      </c>
      <c r="C40" s="30">
        <v>36498</v>
      </c>
      <c r="D40" s="30" t="s">
        <v>3301</v>
      </c>
      <c r="E40" s="67" t="s">
        <v>3371</v>
      </c>
      <c r="F40" s="30" t="s">
        <v>3371</v>
      </c>
      <c r="G40" s="105" t="s">
        <v>3382</v>
      </c>
      <c r="H40" s="183" t="s">
        <v>3383</v>
      </c>
      <c r="I40" s="90"/>
      <c r="J40" s="155">
        <v>1</v>
      </c>
      <c r="K40" s="90">
        <v>1</v>
      </c>
      <c r="L40" s="30"/>
      <c r="M40" s="30">
        <v>1</v>
      </c>
      <c r="N40" s="14">
        <v>1</v>
      </c>
      <c r="O40" s="30">
        <v>1</v>
      </c>
      <c r="P40" s="31">
        <v>1</v>
      </c>
    </row>
    <row r="41" spans="1:16" ht="15" customHeight="1" x14ac:dyDescent="0.25">
      <c r="A41" s="182" t="s">
        <v>3299</v>
      </c>
      <c r="B41" s="30" t="s">
        <v>3370</v>
      </c>
      <c r="C41" s="30">
        <v>36498</v>
      </c>
      <c r="D41" s="30" t="s">
        <v>3301</v>
      </c>
      <c r="E41" s="67" t="s">
        <v>3371</v>
      </c>
      <c r="F41" s="30" t="s">
        <v>3371</v>
      </c>
      <c r="G41" s="105" t="s">
        <v>3384</v>
      </c>
      <c r="H41" s="183" t="s">
        <v>3385</v>
      </c>
      <c r="I41" s="90"/>
      <c r="J41" s="155">
        <v>1</v>
      </c>
      <c r="K41" s="90">
        <v>1</v>
      </c>
      <c r="L41" s="30"/>
      <c r="M41" s="30"/>
      <c r="N41" s="30"/>
      <c r="O41" s="30" t="s">
        <v>1379</v>
      </c>
      <c r="P41" s="31"/>
    </row>
    <row r="42" spans="1:16" ht="15" customHeight="1" x14ac:dyDescent="0.25">
      <c r="A42" s="182" t="s">
        <v>3299</v>
      </c>
      <c r="B42" s="30" t="s">
        <v>3370</v>
      </c>
      <c r="C42" s="30">
        <v>36498</v>
      </c>
      <c r="D42" s="30" t="s">
        <v>3301</v>
      </c>
      <c r="E42" s="67" t="s">
        <v>3371</v>
      </c>
      <c r="F42" s="30" t="s">
        <v>3371</v>
      </c>
      <c r="G42" s="105" t="s">
        <v>3386</v>
      </c>
      <c r="H42" s="183" t="s">
        <v>3387</v>
      </c>
      <c r="I42" s="90"/>
      <c r="J42" s="155">
        <v>1</v>
      </c>
      <c r="K42" s="90">
        <v>1</v>
      </c>
      <c r="L42" s="30"/>
      <c r="M42" s="30"/>
      <c r="N42" s="30"/>
      <c r="O42" s="30" t="s">
        <v>1379</v>
      </c>
      <c r="P42" s="31"/>
    </row>
    <row r="43" spans="1:16" ht="15" customHeight="1" x14ac:dyDescent="0.25">
      <c r="A43" s="182" t="s">
        <v>3299</v>
      </c>
      <c r="B43" s="30" t="s">
        <v>3370</v>
      </c>
      <c r="C43" s="30">
        <v>36498</v>
      </c>
      <c r="D43" s="30" t="s">
        <v>3301</v>
      </c>
      <c r="E43" s="67" t="s">
        <v>3371</v>
      </c>
      <c r="F43" s="30" t="s">
        <v>3371</v>
      </c>
      <c r="G43" s="105" t="s">
        <v>3388</v>
      </c>
      <c r="H43" s="183" t="s">
        <v>3389</v>
      </c>
      <c r="I43" s="90"/>
      <c r="J43" s="155">
        <v>1</v>
      </c>
      <c r="K43" s="90">
        <v>1</v>
      </c>
      <c r="L43" s="30"/>
      <c r="M43" s="30"/>
      <c r="N43" s="14">
        <v>1</v>
      </c>
      <c r="O43" s="30" t="s">
        <v>1379</v>
      </c>
      <c r="P43" s="31"/>
    </row>
    <row r="44" spans="1:16" ht="15" customHeight="1" x14ac:dyDescent="0.25">
      <c r="A44" s="182" t="s">
        <v>3299</v>
      </c>
      <c r="B44" s="30" t="s">
        <v>3370</v>
      </c>
      <c r="C44" s="30">
        <v>36498</v>
      </c>
      <c r="D44" s="30" t="s">
        <v>3301</v>
      </c>
      <c r="E44" s="67" t="s">
        <v>3371</v>
      </c>
      <c r="F44" s="30" t="s">
        <v>3371</v>
      </c>
      <c r="G44" s="105" t="s">
        <v>3390</v>
      </c>
      <c r="H44" s="183" t="s">
        <v>3391</v>
      </c>
      <c r="I44" s="90"/>
      <c r="J44" s="155">
        <v>1</v>
      </c>
      <c r="K44" s="90"/>
      <c r="L44" s="30">
        <v>1</v>
      </c>
      <c r="M44" s="30"/>
      <c r="N44" s="14">
        <v>1</v>
      </c>
      <c r="O44" s="30" t="s">
        <v>1379</v>
      </c>
      <c r="P44" s="31"/>
    </row>
    <row r="45" spans="1:16" ht="15" customHeight="1" x14ac:dyDescent="0.25">
      <c r="A45" s="182" t="s">
        <v>3299</v>
      </c>
      <c r="B45" s="30" t="s">
        <v>3370</v>
      </c>
      <c r="C45" s="30">
        <v>36498</v>
      </c>
      <c r="D45" s="30" t="s">
        <v>3301</v>
      </c>
      <c r="E45" s="67" t="s">
        <v>3371</v>
      </c>
      <c r="F45" s="30" t="s">
        <v>3371</v>
      </c>
      <c r="G45" s="105" t="s">
        <v>3392</v>
      </c>
      <c r="H45" s="183" t="s">
        <v>3393</v>
      </c>
      <c r="I45" s="90"/>
      <c r="J45" s="155">
        <v>1</v>
      </c>
      <c r="K45" s="90">
        <v>1</v>
      </c>
      <c r="L45" s="30"/>
      <c r="M45" s="30"/>
      <c r="N45" s="30"/>
      <c r="O45" s="30" t="s">
        <v>1379</v>
      </c>
      <c r="P45" s="31"/>
    </row>
    <row r="46" spans="1:16" ht="15" customHeight="1" x14ac:dyDescent="0.25">
      <c r="A46" s="182" t="s">
        <v>3299</v>
      </c>
      <c r="B46" s="30" t="s">
        <v>3370</v>
      </c>
      <c r="C46" s="30">
        <v>36498</v>
      </c>
      <c r="D46" s="30" t="s">
        <v>3301</v>
      </c>
      <c r="E46" s="67" t="s">
        <v>3371</v>
      </c>
      <c r="F46" s="30" t="s">
        <v>3371</v>
      </c>
      <c r="G46" s="105" t="s">
        <v>3394</v>
      </c>
      <c r="H46" s="183" t="s">
        <v>3395</v>
      </c>
      <c r="I46" s="90"/>
      <c r="J46" s="155">
        <v>1</v>
      </c>
      <c r="K46" s="90">
        <v>1</v>
      </c>
      <c r="L46" s="30"/>
      <c r="M46" s="30"/>
      <c r="N46" s="14">
        <v>1</v>
      </c>
      <c r="O46" s="30" t="s">
        <v>1379</v>
      </c>
      <c r="P46" s="31"/>
    </row>
    <row r="47" spans="1:16" ht="15" customHeight="1" x14ac:dyDescent="0.25">
      <c r="A47" s="182" t="s">
        <v>3299</v>
      </c>
      <c r="B47" s="30" t="s">
        <v>3370</v>
      </c>
      <c r="C47" s="30">
        <v>36498</v>
      </c>
      <c r="D47" s="30" t="s">
        <v>3301</v>
      </c>
      <c r="E47" s="67" t="s">
        <v>3371</v>
      </c>
      <c r="F47" s="30" t="s">
        <v>3371</v>
      </c>
      <c r="G47" s="105" t="s">
        <v>3396</v>
      </c>
      <c r="H47" s="183" t="s">
        <v>3397</v>
      </c>
      <c r="I47" s="90"/>
      <c r="J47" s="155">
        <v>1</v>
      </c>
      <c r="K47" s="90">
        <v>1</v>
      </c>
      <c r="L47" s="30"/>
      <c r="M47" s="30"/>
      <c r="N47" s="30"/>
      <c r="O47" s="30" t="s">
        <v>1379</v>
      </c>
      <c r="P47" s="31"/>
    </row>
    <row r="48" spans="1:16" ht="15" customHeight="1" x14ac:dyDescent="0.25">
      <c r="A48" s="182" t="s">
        <v>3299</v>
      </c>
      <c r="B48" s="30" t="s">
        <v>3370</v>
      </c>
      <c r="C48" s="30">
        <v>36498</v>
      </c>
      <c r="D48" s="30" t="s">
        <v>3301</v>
      </c>
      <c r="E48" s="67" t="s">
        <v>3371</v>
      </c>
      <c r="F48" s="30" t="s">
        <v>3371</v>
      </c>
      <c r="G48" s="105" t="s">
        <v>3398</v>
      </c>
      <c r="H48" s="183" t="s">
        <v>3399</v>
      </c>
      <c r="I48" s="90"/>
      <c r="J48" s="155">
        <v>1</v>
      </c>
      <c r="K48" s="90">
        <v>1</v>
      </c>
      <c r="L48" s="30"/>
      <c r="M48" s="30">
        <v>1</v>
      </c>
      <c r="N48" s="14">
        <v>1</v>
      </c>
      <c r="O48" s="30" t="s">
        <v>1379</v>
      </c>
      <c r="P48" s="31"/>
    </row>
    <row r="49" spans="1:16" ht="15" customHeight="1" x14ac:dyDescent="0.25">
      <c r="A49" s="182" t="s">
        <v>3299</v>
      </c>
      <c r="B49" s="30" t="s">
        <v>3370</v>
      </c>
      <c r="C49" s="30">
        <v>36498</v>
      </c>
      <c r="D49" s="30" t="s">
        <v>3301</v>
      </c>
      <c r="E49" s="67" t="s">
        <v>3371</v>
      </c>
      <c r="F49" s="30" t="s">
        <v>3371</v>
      </c>
      <c r="G49" s="105" t="s">
        <v>3400</v>
      </c>
      <c r="H49" s="183" t="s">
        <v>3401</v>
      </c>
      <c r="I49" s="90"/>
      <c r="J49" s="155">
        <v>1</v>
      </c>
      <c r="K49" s="90">
        <v>1</v>
      </c>
      <c r="L49" s="30"/>
      <c r="M49" s="30">
        <v>1</v>
      </c>
      <c r="N49" s="30"/>
      <c r="O49" s="30" t="s">
        <v>1379</v>
      </c>
      <c r="P49" s="31"/>
    </row>
    <row r="50" spans="1:16" ht="15" customHeight="1" x14ac:dyDescent="0.25">
      <c r="A50" s="182" t="s">
        <v>3299</v>
      </c>
      <c r="B50" s="30" t="s">
        <v>3370</v>
      </c>
      <c r="C50" s="30">
        <v>36498</v>
      </c>
      <c r="D50" s="30" t="s">
        <v>3301</v>
      </c>
      <c r="E50" s="67" t="s">
        <v>3371</v>
      </c>
      <c r="F50" s="30" t="s">
        <v>3371</v>
      </c>
      <c r="G50" s="105" t="s">
        <v>3402</v>
      </c>
      <c r="H50" s="183" t="s">
        <v>3403</v>
      </c>
      <c r="I50" s="90"/>
      <c r="J50" s="155">
        <v>1</v>
      </c>
      <c r="K50" s="90">
        <v>1</v>
      </c>
      <c r="L50" s="30"/>
      <c r="M50" s="30"/>
      <c r="N50" s="14">
        <v>1</v>
      </c>
      <c r="O50" s="30" t="s">
        <v>1379</v>
      </c>
      <c r="P50" s="31"/>
    </row>
    <row r="51" spans="1:16" ht="15" customHeight="1" x14ac:dyDescent="0.25">
      <c r="A51" s="182" t="s">
        <v>3299</v>
      </c>
      <c r="B51" s="30" t="s">
        <v>3370</v>
      </c>
      <c r="C51" s="30">
        <v>36498</v>
      </c>
      <c r="D51" s="30" t="s">
        <v>3301</v>
      </c>
      <c r="E51" s="67" t="s">
        <v>3371</v>
      </c>
      <c r="F51" s="30" t="s">
        <v>3371</v>
      </c>
      <c r="G51" s="105" t="s">
        <v>3404</v>
      </c>
      <c r="H51" s="183" t="s">
        <v>3405</v>
      </c>
      <c r="I51" s="90"/>
      <c r="J51" s="155">
        <v>1</v>
      </c>
      <c r="K51" s="90">
        <v>1</v>
      </c>
      <c r="L51" s="30"/>
      <c r="M51" s="30"/>
      <c r="N51" s="14">
        <v>1</v>
      </c>
      <c r="O51" s="30" t="s">
        <v>1379</v>
      </c>
      <c r="P51" s="31"/>
    </row>
    <row r="52" spans="1:16" ht="15" customHeight="1" x14ac:dyDescent="0.25">
      <c r="A52" s="182" t="s">
        <v>3299</v>
      </c>
      <c r="B52" s="30" t="s">
        <v>3370</v>
      </c>
      <c r="C52" s="30">
        <v>36498</v>
      </c>
      <c r="D52" s="30" t="s">
        <v>3301</v>
      </c>
      <c r="E52" s="67" t="s">
        <v>3371</v>
      </c>
      <c r="F52" s="30" t="s">
        <v>3371</v>
      </c>
      <c r="G52" s="105" t="s">
        <v>3406</v>
      </c>
      <c r="H52" s="183" t="s">
        <v>3407</v>
      </c>
      <c r="I52" s="90"/>
      <c r="J52" s="155">
        <v>1</v>
      </c>
      <c r="K52" s="90">
        <v>1</v>
      </c>
      <c r="L52" s="30"/>
      <c r="M52" s="30"/>
      <c r="N52" s="14">
        <v>1</v>
      </c>
      <c r="O52" s="30" t="s">
        <v>1379</v>
      </c>
      <c r="P52" s="31"/>
    </row>
    <row r="53" spans="1:16" ht="15" customHeight="1" x14ac:dyDescent="0.25">
      <c r="A53" s="182" t="s">
        <v>3299</v>
      </c>
      <c r="B53" s="30" t="s">
        <v>3370</v>
      </c>
      <c r="C53" s="30">
        <v>36498</v>
      </c>
      <c r="D53" s="30" t="s">
        <v>3301</v>
      </c>
      <c r="E53" s="67" t="s">
        <v>3371</v>
      </c>
      <c r="F53" s="30" t="s">
        <v>3371</v>
      </c>
      <c r="G53" s="105" t="s">
        <v>3408</v>
      </c>
      <c r="H53" s="183" t="s">
        <v>3409</v>
      </c>
      <c r="I53" s="90"/>
      <c r="J53" s="155">
        <v>1</v>
      </c>
      <c r="K53" s="90">
        <v>1</v>
      </c>
      <c r="L53" s="30"/>
      <c r="M53" s="30">
        <v>1</v>
      </c>
      <c r="N53" s="14">
        <v>1</v>
      </c>
      <c r="O53" s="30" t="s">
        <v>1379</v>
      </c>
      <c r="P53" s="31"/>
    </row>
    <row r="54" spans="1:16" ht="15" customHeight="1" x14ac:dyDescent="0.25">
      <c r="A54" s="182" t="s">
        <v>3299</v>
      </c>
      <c r="B54" s="30" t="s">
        <v>3370</v>
      </c>
      <c r="C54" s="30">
        <v>40939</v>
      </c>
      <c r="D54" s="30" t="s">
        <v>3301</v>
      </c>
      <c r="E54" s="67" t="s">
        <v>3371</v>
      </c>
      <c r="F54" s="30" t="s">
        <v>3410</v>
      </c>
      <c r="G54" s="105" t="s">
        <v>3411</v>
      </c>
      <c r="H54" s="183" t="s">
        <v>3412</v>
      </c>
      <c r="I54" s="90"/>
      <c r="J54" s="155">
        <v>1</v>
      </c>
      <c r="K54" s="90">
        <v>1</v>
      </c>
      <c r="L54" s="30"/>
      <c r="M54" s="30"/>
      <c r="N54" s="30"/>
      <c r="O54" s="30" t="s">
        <v>1379</v>
      </c>
      <c r="P54" s="31"/>
    </row>
    <row r="55" spans="1:16" ht="15" customHeight="1" x14ac:dyDescent="0.25">
      <c r="A55" s="182" t="s">
        <v>3299</v>
      </c>
      <c r="B55" s="30" t="s">
        <v>3370</v>
      </c>
      <c r="C55" s="30">
        <v>62949</v>
      </c>
      <c r="D55" s="30" t="s">
        <v>3301</v>
      </c>
      <c r="E55" s="67" t="s">
        <v>3371</v>
      </c>
      <c r="F55" s="30" t="s">
        <v>3413</v>
      </c>
      <c r="G55" s="105" t="s">
        <v>3414</v>
      </c>
      <c r="H55" s="183" t="s">
        <v>3415</v>
      </c>
      <c r="I55" s="90"/>
      <c r="J55" s="155">
        <v>1</v>
      </c>
      <c r="K55" s="90"/>
      <c r="L55" s="30">
        <v>1</v>
      </c>
      <c r="M55" s="30">
        <v>1</v>
      </c>
      <c r="N55" s="14">
        <v>1</v>
      </c>
      <c r="O55" s="30" t="s">
        <v>1379</v>
      </c>
      <c r="P55" s="31"/>
    </row>
    <row r="56" spans="1:16" ht="15" customHeight="1" thickBot="1" x14ac:dyDescent="0.3">
      <c r="A56" s="184" t="s">
        <v>3299</v>
      </c>
      <c r="B56" s="32" t="s">
        <v>3370</v>
      </c>
      <c r="C56" s="32">
        <v>62949</v>
      </c>
      <c r="D56" s="32" t="s">
        <v>3301</v>
      </c>
      <c r="E56" s="68" t="s">
        <v>3371</v>
      </c>
      <c r="F56" s="32" t="s">
        <v>3413</v>
      </c>
      <c r="G56" s="109" t="s">
        <v>3416</v>
      </c>
      <c r="H56" s="185" t="s">
        <v>3417</v>
      </c>
      <c r="I56" s="91"/>
      <c r="J56" s="157">
        <v>1</v>
      </c>
      <c r="K56" s="91">
        <v>1</v>
      </c>
      <c r="L56" s="32"/>
      <c r="M56" s="32"/>
      <c r="N56" s="16">
        <v>1</v>
      </c>
      <c r="O56" s="32" t="s">
        <v>1379</v>
      </c>
      <c r="P56" s="33"/>
    </row>
    <row r="57" spans="1:16" ht="15.75" thickBot="1" x14ac:dyDescent="0.3">
      <c r="A57" s="178" t="s">
        <v>3299</v>
      </c>
      <c r="B57" s="46" t="s">
        <v>3370</v>
      </c>
      <c r="C57" s="46" t="s">
        <v>39</v>
      </c>
      <c r="D57" s="46" t="s">
        <v>3301</v>
      </c>
      <c r="E57" s="65" t="s">
        <v>3371</v>
      </c>
      <c r="F57" s="46" t="s">
        <v>39</v>
      </c>
      <c r="G57" s="121" t="s">
        <v>39</v>
      </c>
      <c r="H57" s="179" t="s">
        <v>39</v>
      </c>
      <c r="I57" s="88">
        <f>SUM(I36:I56)</f>
        <v>0</v>
      </c>
      <c r="J57" s="179">
        <f>SUM(J36:J56)</f>
        <v>21</v>
      </c>
      <c r="K57" s="88">
        <f>SUM(K36:K56)</f>
        <v>19</v>
      </c>
      <c r="L57" s="46">
        <f t="shared" ref="L57:P57" si="3">SUM(L36:L56)</f>
        <v>2</v>
      </c>
      <c r="M57" s="46">
        <f t="shared" si="3"/>
        <v>7</v>
      </c>
      <c r="N57" s="46">
        <f t="shared" si="3"/>
        <v>15</v>
      </c>
      <c r="O57" s="46">
        <f t="shared" si="3"/>
        <v>1</v>
      </c>
      <c r="P57" s="47">
        <f t="shared" si="3"/>
        <v>1</v>
      </c>
    </row>
    <row r="58" spans="1:16" ht="15" customHeight="1" thickBot="1" x14ac:dyDescent="0.3">
      <c r="A58" s="176" t="s">
        <v>3299</v>
      </c>
      <c r="B58" s="26" t="s">
        <v>3418</v>
      </c>
      <c r="C58" s="26">
        <v>44478</v>
      </c>
      <c r="D58" s="26" t="s">
        <v>3301</v>
      </c>
      <c r="E58" s="64" t="s">
        <v>3419</v>
      </c>
      <c r="F58" s="26" t="s">
        <v>3419</v>
      </c>
      <c r="G58" s="114" t="s">
        <v>3420</v>
      </c>
      <c r="H58" s="177" t="s">
        <v>3421</v>
      </c>
      <c r="I58" s="87"/>
      <c r="J58" s="162">
        <v>1</v>
      </c>
      <c r="K58" s="87">
        <v>1</v>
      </c>
      <c r="L58" s="26"/>
      <c r="M58" s="26"/>
      <c r="N58" s="26"/>
      <c r="O58" s="26" t="s">
        <v>1379</v>
      </c>
      <c r="P58" s="27"/>
    </row>
    <row r="59" spans="1:16" ht="15.75" thickBot="1" x14ac:dyDescent="0.3">
      <c r="A59" s="178" t="s">
        <v>3299</v>
      </c>
      <c r="B59" s="46" t="s">
        <v>3418</v>
      </c>
      <c r="C59" s="46" t="s">
        <v>39</v>
      </c>
      <c r="D59" s="46" t="s">
        <v>3301</v>
      </c>
      <c r="E59" s="65" t="s">
        <v>3419</v>
      </c>
      <c r="F59" s="46" t="s">
        <v>39</v>
      </c>
      <c r="G59" s="121" t="s">
        <v>39</v>
      </c>
      <c r="H59" s="179" t="s">
        <v>39</v>
      </c>
      <c r="I59" s="88">
        <f>SUM(I58)</f>
        <v>0</v>
      </c>
      <c r="J59" s="179">
        <f>SUM(J58)</f>
        <v>1</v>
      </c>
      <c r="K59" s="88">
        <f>SUM(K58)</f>
        <v>1</v>
      </c>
      <c r="L59" s="46">
        <f t="shared" ref="L59:P59" si="4">SUM(L58)</f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7">
        <f t="shared" si="4"/>
        <v>0</v>
      </c>
    </row>
    <row r="60" spans="1:16" ht="15" customHeight="1" x14ac:dyDescent="0.25">
      <c r="A60" s="180" t="s">
        <v>3299</v>
      </c>
      <c r="B60" s="28" t="s">
        <v>3422</v>
      </c>
      <c r="C60" s="28">
        <v>11845</v>
      </c>
      <c r="D60" s="28" t="s">
        <v>3301</v>
      </c>
      <c r="E60" s="66" t="s">
        <v>3423</v>
      </c>
      <c r="F60" s="28" t="s">
        <v>3424</v>
      </c>
      <c r="G60" s="113" t="s">
        <v>1512</v>
      </c>
      <c r="H60" s="181" t="s">
        <v>3425</v>
      </c>
      <c r="I60" s="89"/>
      <c r="J60" s="153">
        <v>1</v>
      </c>
      <c r="K60" s="89">
        <v>1</v>
      </c>
      <c r="L60" s="28"/>
      <c r="M60" s="28"/>
      <c r="N60" s="12">
        <v>1</v>
      </c>
      <c r="O60" s="28" t="s">
        <v>1379</v>
      </c>
      <c r="P60" s="29"/>
    </row>
    <row r="61" spans="1:16" ht="15" customHeight="1" x14ac:dyDescent="0.25">
      <c r="A61" s="182" t="s">
        <v>3299</v>
      </c>
      <c r="B61" s="30" t="s">
        <v>3422</v>
      </c>
      <c r="C61" s="30">
        <v>17806</v>
      </c>
      <c r="D61" s="30" t="s">
        <v>3301</v>
      </c>
      <c r="E61" s="67" t="s">
        <v>3423</v>
      </c>
      <c r="F61" s="30" t="s">
        <v>3426</v>
      </c>
      <c r="G61" s="105" t="s">
        <v>3427</v>
      </c>
      <c r="H61" s="183" t="s">
        <v>3428</v>
      </c>
      <c r="I61" s="90"/>
      <c r="J61" s="155">
        <v>1</v>
      </c>
      <c r="K61" s="90">
        <v>1</v>
      </c>
      <c r="L61" s="30"/>
      <c r="M61" s="30"/>
      <c r="N61" s="30"/>
      <c r="O61" s="30" t="s">
        <v>1379</v>
      </c>
      <c r="P61" s="31"/>
    </row>
    <row r="62" spans="1:16" ht="15" customHeight="1" x14ac:dyDescent="0.25">
      <c r="A62" s="182" t="s">
        <v>3299</v>
      </c>
      <c r="B62" s="30" t="s">
        <v>3422</v>
      </c>
      <c r="C62" s="30">
        <v>35300</v>
      </c>
      <c r="D62" s="30" t="s">
        <v>3301</v>
      </c>
      <c r="E62" s="67" t="s">
        <v>3423</v>
      </c>
      <c r="F62" s="30" t="s">
        <v>3429</v>
      </c>
      <c r="G62" s="105" t="s">
        <v>3430</v>
      </c>
      <c r="H62" s="183" t="s">
        <v>3431</v>
      </c>
      <c r="I62" s="90"/>
      <c r="J62" s="155">
        <v>1</v>
      </c>
      <c r="K62" s="90">
        <v>1</v>
      </c>
      <c r="L62" s="30"/>
      <c r="M62" s="30"/>
      <c r="N62" s="14">
        <v>1</v>
      </c>
      <c r="O62" s="30" t="s">
        <v>1379</v>
      </c>
      <c r="P62" s="31"/>
    </row>
    <row r="63" spans="1:16" ht="15" customHeight="1" x14ac:dyDescent="0.25">
      <c r="A63" s="182" t="s">
        <v>3299</v>
      </c>
      <c r="B63" s="30" t="s">
        <v>3422</v>
      </c>
      <c r="C63" s="30">
        <v>38950</v>
      </c>
      <c r="D63" s="30" t="s">
        <v>3301</v>
      </c>
      <c r="E63" s="67" t="s">
        <v>3423</v>
      </c>
      <c r="F63" s="30" t="s">
        <v>3432</v>
      </c>
      <c r="G63" s="105" t="s">
        <v>3433</v>
      </c>
      <c r="H63" s="183" t="s">
        <v>3434</v>
      </c>
      <c r="I63" s="90"/>
      <c r="J63" s="155">
        <v>1</v>
      </c>
      <c r="K63" s="90">
        <v>1</v>
      </c>
      <c r="L63" s="30"/>
      <c r="M63" s="30"/>
      <c r="N63" s="30"/>
      <c r="O63" s="30" t="s">
        <v>1379</v>
      </c>
      <c r="P63" s="31"/>
    </row>
    <row r="64" spans="1:16" ht="15" customHeight="1" x14ac:dyDescent="0.25">
      <c r="A64" s="182" t="s">
        <v>3299</v>
      </c>
      <c r="B64" s="30" t="s">
        <v>3422</v>
      </c>
      <c r="C64" s="30">
        <v>47086</v>
      </c>
      <c r="D64" s="30" t="s">
        <v>3301</v>
      </c>
      <c r="E64" s="67" t="s">
        <v>3423</v>
      </c>
      <c r="F64" s="30" t="s">
        <v>3435</v>
      </c>
      <c r="G64" s="105" t="s">
        <v>3436</v>
      </c>
      <c r="H64" s="183" t="s">
        <v>3437</v>
      </c>
      <c r="I64" s="90"/>
      <c r="J64" s="155">
        <v>1</v>
      </c>
      <c r="K64" s="90">
        <v>1</v>
      </c>
      <c r="L64" s="30"/>
      <c r="M64" s="30"/>
      <c r="N64" s="14">
        <v>1</v>
      </c>
      <c r="O64" s="30" t="s">
        <v>1379</v>
      </c>
      <c r="P64" s="31"/>
    </row>
    <row r="65" spans="1:16" ht="15" customHeight="1" x14ac:dyDescent="0.25">
      <c r="A65" s="182" t="s">
        <v>3299</v>
      </c>
      <c r="B65" s="30" t="s">
        <v>3422</v>
      </c>
      <c r="C65" s="30">
        <v>47113</v>
      </c>
      <c r="D65" s="30" t="s">
        <v>3301</v>
      </c>
      <c r="E65" s="67" t="s">
        <v>3423</v>
      </c>
      <c r="F65" s="30" t="s">
        <v>3438</v>
      </c>
      <c r="G65" s="105" t="s">
        <v>3439</v>
      </c>
      <c r="H65" s="183" t="s">
        <v>3440</v>
      </c>
      <c r="I65" s="90"/>
      <c r="J65" s="155">
        <v>1</v>
      </c>
      <c r="K65" s="90">
        <v>1</v>
      </c>
      <c r="L65" s="30"/>
      <c r="M65" s="30">
        <v>1</v>
      </c>
      <c r="N65" s="14">
        <v>1</v>
      </c>
      <c r="O65" s="30" t="s">
        <v>1379</v>
      </c>
      <c r="P65" s="31"/>
    </row>
    <row r="66" spans="1:16" ht="15" customHeight="1" x14ac:dyDescent="0.25">
      <c r="A66" s="182" t="s">
        <v>3299</v>
      </c>
      <c r="B66" s="30" t="s">
        <v>3422</v>
      </c>
      <c r="C66" s="30">
        <v>62858</v>
      </c>
      <c r="D66" s="30" t="s">
        <v>3301</v>
      </c>
      <c r="E66" s="67" t="s">
        <v>3423</v>
      </c>
      <c r="F66" s="30" t="s">
        <v>3441</v>
      </c>
      <c r="G66" s="105" t="s">
        <v>3442</v>
      </c>
      <c r="H66" s="183" t="s">
        <v>3443</v>
      </c>
      <c r="I66" s="90"/>
      <c r="J66" s="155">
        <v>1</v>
      </c>
      <c r="K66" s="90">
        <v>1</v>
      </c>
      <c r="L66" s="30"/>
      <c r="M66" s="30">
        <v>1</v>
      </c>
      <c r="N66" s="14">
        <v>1</v>
      </c>
      <c r="O66" s="30" t="s">
        <v>1379</v>
      </c>
      <c r="P66" s="31"/>
    </row>
    <row r="67" spans="1:16" ht="15" customHeight="1" x14ac:dyDescent="0.25">
      <c r="A67" s="182" t="s">
        <v>3299</v>
      </c>
      <c r="B67" s="30" t="s">
        <v>3422</v>
      </c>
      <c r="C67" s="30">
        <v>66915</v>
      </c>
      <c r="D67" s="30" t="s">
        <v>3301</v>
      </c>
      <c r="E67" s="67" t="s">
        <v>3423</v>
      </c>
      <c r="F67" s="30" t="s">
        <v>3444</v>
      </c>
      <c r="G67" s="105" t="s">
        <v>3445</v>
      </c>
      <c r="H67" s="183" t="s">
        <v>3446</v>
      </c>
      <c r="I67" s="90"/>
      <c r="J67" s="155">
        <v>1</v>
      </c>
      <c r="K67" s="90">
        <v>1</v>
      </c>
      <c r="L67" s="30"/>
      <c r="M67" s="30"/>
      <c r="N67" s="14">
        <v>1</v>
      </c>
      <c r="O67" s="30" t="s">
        <v>1379</v>
      </c>
      <c r="P67" s="31"/>
    </row>
    <row r="68" spans="1:16" ht="15" customHeight="1" x14ac:dyDescent="0.25">
      <c r="A68" s="182" t="s">
        <v>3299</v>
      </c>
      <c r="B68" s="30" t="s">
        <v>3422</v>
      </c>
      <c r="C68" s="30">
        <v>69874</v>
      </c>
      <c r="D68" s="30" t="s">
        <v>3301</v>
      </c>
      <c r="E68" s="67" t="s">
        <v>3423</v>
      </c>
      <c r="F68" s="30" t="s">
        <v>3447</v>
      </c>
      <c r="G68" s="105" t="s">
        <v>3448</v>
      </c>
      <c r="H68" s="183" t="s">
        <v>3449</v>
      </c>
      <c r="I68" s="90"/>
      <c r="J68" s="155">
        <v>1</v>
      </c>
      <c r="K68" s="90">
        <v>1</v>
      </c>
      <c r="L68" s="30"/>
      <c r="M68" s="30"/>
      <c r="N68" s="14">
        <v>1</v>
      </c>
      <c r="O68" s="30" t="s">
        <v>1379</v>
      </c>
      <c r="P68" s="31"/>
    </row>
    <row r="69" spans="1:16" ht="15" customHeight="1" x14ac:dyDescent="0.25">
      <c r="A69" s="182" t="s">
        <v>3299</v>
      </c>
      <c r="B69" s="30" t="s">
        <v>3422</v>
      </c>
      <c r="C69" s="30">
        <v>73242</v>
      </c>
      <c r="D69" s="30" t="s">
        <v>3301</v>
      </c>
      <c r="E69" s="67" t="s">
        <v>3423</v>
      </c>
      <c r="F69" s="30" t="s">
        <v>3450</v>
      </c>
      <c r="G69" s="105" t="s">
        <v>3451</v>
      </c>
      <c r="H69" s="183" t="s">
        <v>3452</v>
      </c>
      <c r="I69" s="90"/>
      <c r="J69" s="155">
        <v>1</v>
      </c>
      <c r="K69" s="90"/>
      <c r="L69" s="30">
        <v>1</v>
      </c>
      <c r="M69" s="30">
        <v>1</v>
      </c>
      <c r="N69" s="14">
        <v>1</v>
      </c>
      <c r="O69" s="30" t="s">
        <v>1379</v>
      </c>
      <c r="P69" s="31"/>
    </row>
    <row r="70" spans="1:16" ht="15" customHeight="1" x14ac:dyDescent="0.25">
      <c r="A70" s="182" t="s">
        <v>3299</v>
      </c>
      <c r="B70" s="30" t="s">
        <v>3422</v>
      </c>
      <c r="C70" s="30">
        <v>73242</v>
      </c>
      <c r="D70" s="30" t="s">
        <v>3301</v>
      </c>
      <c r="E70" s="67" t="s">
        <v>3423</v>
      </c>
      <c r="F70" s="30" t="s">
        <v>3450</v>
      </c>
      <c r="G70" s="105" t="s">
        <v>3453</v>
      </c>
      <c r="H70" s="183" t="s">
        <v>3454</v>
      </c>
      <c r="I70" s="90"/>
      <c r="J70" s="155">
        <v>1</v>
      </c>
      <c r="K70" s="90">
        <v>1</v>
      </c>
      <c r="L70" s="30"/>
      <c r="M70" s="30"/>
      <c r="N70" s="30"/>
      <c r="O70" s="30" t="s">
        <v>1379</v>
      </c>
      <c r="P70" s="31"/>
    </row>
    <row r="71" spans="1:16" ht="15" customHeight="1" thickBot="1" x14ac:dyDescent="0.3">
      <c r="A71" s="184" t="s">
        <v>3299</v>
      </c>
      <c r="B71" s="32" t="s">
        <v>3422</v>
      </c>
      <c r="C71" s="32">
        <v>78080</v>
      </c>
      <c r="D71" s="32" t="s">
        <v>3301</v>
      </c>
      <c r="E71" s="68" t="s">
        <v>3423</v>
      </c>
      <c r="F71" s="32" t="s">
        <v>3455</v>
      </c>
      <c r="G71" s="109" t="s">
        <v>3456</v>
      </c>
      <c r="H71" s="185" t="s">
        <v>3457</v>
      </c>
      <c r="I71" s="91"/>
      <c r="J71" s="157">
        <v>1</v>
      </c>
      <c r="K71" s="91">
        <v>1</v>
      </c>
      <c r="L71" s="32"/>
      <c r="M71" s="32"/>
      <c r="N71" s="16">
        <v>1</v>
      </c>
      <c r="O71" s="32" t="s">
        <v>1379</v>
      </c>
      <c r="P71" s="33"/>
    </row>
    <row r="72" spans="1:16" ht="15.75" thickBot="1" x14ac:dyDescent="0.3">
      <c r="A72" s="178" t="s">
        <v>3299</v>
      </c>
      <c r="B72" s="46" t="s">
        <v>3422</v>
      </c>
      <c r="C72" s="46" t="s">
        <v>39</v>
      </c>
      <c r="D72" s="46" t="s">
        <v>3301</v>
      </c>
      <c r="E72" s="65" t="s">
        <v>3423</v>
      </c>
      <c r="F72" s="46" t="s">
        <v>39</v>
      </c>
      <c r="G72" s="121" t="s">
        <v>39</v>
      </c>
      <c r="H72" s="179" t="s">
        <v>39</v>
      </c>
      <c r="I72" s="88">
        <f>SUM(I60:I71)</f>
        <v>0</v>
      </c>
      <c r="J72" s="179">
        <f>SUM(J60:J71)</f>
        <v>12</v>
      </c>
      <c r="K72" s="88">
        <f>SUM(K60:K71)</f>
        <v>11</v>
      </c>
      <c r="L72" s="46">
        <f t="shared" ref="L72:P72" si="5">SUM(L60:L71)</f>
        <v>1</v>
      </c>
      <c r="M72" s="46">
        <f t="shared" si="5"/>
        <v>3</v>
      </c>
      <c r="N72" s="46">
        <f t="shared" si="5"/>
        <v>9</v>
      </c>
      <c r="O72" s="46">
        <f t="shared" si="5"/>
        <v>0</v>
      </c>
      <c r="P72" s="47">
        <f t="shared" si="5"/>
        <v>0</v>
      </c>
    </row>
    <row r="73" spans="1:16" ht="15" customHeight="1" x14ac:dyDescent="0.25">
      <c r="A73" s="180" t="s">
        <v>3299</v>
      </c>
      <c r="B73" s="28" t="s">
        <v>3458</v>
      </c>
      <c r="C73" s="28">
        <v>56784</v>
      </c>
      <c r="D73" s="28" t="s">
        <v>3301</v>
      </c>
      <c r="E73" s="66" t="s">
        <v>3301</v>
      </c>
      <c r="F73" s="28" t="s">
        <v>3301</v>
      </c>
      <c r="G73" s="113" t="s">
        <v>3459</v>
      </c>
      <c r="H73" s="181" t="s">
        <v>3460</v>
      </c>
      <c r="I73" s="89"/>
      <c r="J73" s="153">
        <v>1</v>
      </c>
      <c r="K73" s="89">
        <v>1</v>
      </c>
      <c r="L73" s="28"/>
      <c r="M73" s="28">
        <v>1</v>
      </c>
      <c r="N73" s="28"/>
      <c r="O73" s="28" t="s">
        <v>1379</v>
      </c>
      <c r="P73" s="29"/>
    </row>
    <row r="74" spans="1:16" ht="15" customHeight="1" x14ac:dyDescent="0.25">
      <c r="A74" s="182" t="s">
        <v>3299</v>
      </c>
      <c r="B74" s="30" t="s">
        <v>3458</v>
      </c>
      <c r="C74" s="30">
        <v>56784</v>
      </c>
      <c r="D74" s="30" t="s">
        <v>3301</v>
      </c>
      <c r="E74" s="67" t="s">
        <v>3301</v>
      </c>
      <c r="F74" s="30" t="s">
        <v>3301</v>
      </c>
      <c r="G74" s="105" t="s">
        <v>3461</v>
      </c>
      <c r="H74" s="183" t="s">
        <v>3462</v>
      </c>
      <c r="I74" s="90"/>
      <c r="J74" s="155">
        <v>1</v>
      </c>
      <c r="K74" s="90">
        <v>1</v>
      </c>
      <c r="L74" s="30"/>
      <c r="M74" s="30"/>
      <c r="N74" s="30"/>
      <c r="O74" s="30" t="s">
        <v>1379</v>
      </c>
      <c r="P74" s="31"/>
    </row>
    <row r="75" spans="1:16" ht="15" customHeight="1" x14ac:dyDescent="0.25">
      <c r="A75" s="182" t="s">
        <v>3299</v>
      </c>
      <c r="B75" s="30" t="s">
        <v>3458</v>
      </c>
      <c r="C75" s="30">
        <v>56784</v>
      </c>
      <c r="D75" s="30" t="s">
        <v>3301</v>
      </c>
      <c r="E75" s="67" t="s">
        <v>3301</v>
      </c>
      <c r="F75" s="30" t="s">
        <v>3301</v>
      </c>
      <c r="G75" s="105" t="s">
        <v>3463</v>
      </c>
      <c r="H75" s="183" t="s">
        <v>3464</v>
      </c>
      <c r="I75" s="90"/>
      <c r="J75" s="155">
        <v>1</v>
      </c>
      <c r="K75" s="90">
        <v>1</v>
      </c>
      <c r="L75" s="30"/>
      <c r="M75" s="30">
        <v>1</v>
      </c>
      <c r="N75" s="14">
        <v>1</v>
      </c>
      <c r="O75" s="30" t="s">
        <v>1379</v>
      </c>
      <c r="P75" s="31"/>
    </row>
    <row r="76" spans="1:16" ht="15" customHeight="1" x14ac:dyDescent="0.25">
      <c r="A76" s="182" t="s">
        <v>3299</v>
      </c>
      <c r="B76" s="30" t="s">
        <v>3458</v>
      </c>
      <c r="C76" s="30">
        <v>56784</v>
      </c>
      <c r="D76" s="30" t="s">
        <v>3301</v>
      </c>
      <c r="E76" s="67" t="s">
        <v>3301</v>
      </c>
      <c r="F76" s="30" t="s">
        <v>3301</v>
      </c>
      <c r="G76" s="105" t="s">
        <v>3465</v>
      </c>
      <c r="H76" s="183" t="s">
        <v>3466</v>
      </c>
      <c r="I76" s="90"/>
      <c r="J76" s="155">
        <v>1</v>
      </c>
      <c r="K76" s="90">
        <v>1</v>
      </c>
      <c r="L76" s="30"/>
      <c r="M76" s="30">
        <v>1</v>
      </c>
      <c r="N76" s="14">
        <v>1</v>
      </c>
      <c r="O76" s="30"/>
      <c r="P76" s="31"/>
    </row>
    <row r="77" spans="1:16" ht="15" customHeight="1" x14ac:dyDescent="0.25">
      <c r="A77" s="182" t="s">
        <v>3299</v>
      </c>
      <c r="B77" s="30" t="s">
        <v>3458</v>
      </c>
      <c r="C77" s="30">
        <v>56784</v>
      </c>
      <c r="D77" s="30" t="s">
        <v>3301</v>
      </c>
      <c r="E77" s="67" t="s">
        <v>3301</v>
      </c>
      <c r="F77" s="30" t="s">
        <v>3301</v>
      </c>
      <c r="G77" s="105" t="s">
        <v>3467</v>
      </c>
      <c r="H77" s="183" t="s">
        <v>3468</v>
      </c>
      <c r="I77" s="90"/>
      <c r="J77" s="155">
        <v>1</v>
      </c>
      <c r="K77" s="90">
        <v>1</v>
      </c>
      <c r="L77" s="30"/>
      <c r="M77" s="30"/>
      <c r="N77" s="14">
        <v>1</v>
      </c>
      <c r="O77" s="30" t="s">
        <v>1379</v>
      </c>
      <c r="P77" s="31"/>
    </row>
    <row r="78" spans="1:16" ht="15" customHeight="1" x14ac:dyDescent="0.25">
      <c r="A78" s="182" t="s">
        <v>3299</v>
      </c>
      <c r="B78" s="30" t="s">
        <v>3458</v>
      </c>
      <c r="C78" s="30">
        <v>56784</v>
      </c>
      <c r="D78" s="30" t="s">
        <v>3301</v>
      </c>
      <c r="E78" s="67" t="s">
        <v>3301</v>
      </c>
      <c r="F78" s="30" t="s">
        <v>3301</v>
      </c>
      <c r="G78" s="105" t="s">
        <v>3469</v>
      </c>
      <c r="H78" s="183" t="s">
        <v>3470</v>
      </c>
      <c r="I78" s="90"/>
      <c r="J78" s="155">
        <v>1</v>
      </c>
      <c r="K78" s="90"/>
      <c r="L78" s="30">
        <v>1</v>
      </c>
      <c r="M78" s="30">
        <v>1</v>
      </c>
      <c r="N78" s="30"/>
      <c r="O78" s="30" t="s">
        <v>1379</v>
      </c>
      <c r="P78" s="31"/>
    </row>
    <row r="79" spans="1:16" ht="15" customHeight="1" x14ac:dyDescent="0.25">
      <c r="A79" s="182" t="s">
        <v>3299</v>
      </c>
      <c r="B79" s="30" t="s">
        <v>3458</v>
      </c>
      <c r="C79" s="30">
        <v>56784</v>
      </c>
      <c r="D79" s="30" t="s">
        <v>3301</v>
      </c>
      <c r="E79" s="67" t="s">
        <v>3301</v>
      </c>
      <c r="F79" s="30" t="s">
        <v>3301</v>
      </c>
      <c r="G79" s="105" t="s">
        <v>3471</v>
      </c>
      <c r="H79" s="183" t="s">
        <v>3472</v>
      </c>
      <c r="I79" s="90"/>
      <c r="J79" s="155">
        <v>1</v>
      </c>
      <c r="K79" s="90">
        <v>1</v>
      </c>
      <c r="L79" s="30"/>
      <c r="M79" s="30"/>
      <c r="N79" s="30"/>
      <c r="O79" s="30" t="s">
        <v>1379</v>
      </c>
      <c r="P79" s="31"/>
    </row>
    <row r="80" spans="1:16" ht="15" customHeight="1" x14ac:dyDescent="0.25">
      <c r="A80" s="182" t="s">
        <v>3299</v>
      </c>
      <c r="B80" s="30" t="s">
        <v>3458</v>
      </c>
      <c r="C80" s="30">
        <v>56784</v>
      </c>
      <c r="D80" s="30" t="s">
        <v>3301</v>
      </c>
      <c r="E80" s="67" t="s">
        <v>3301</v>
      </c>
      <c r="F80" s="30" t="s">
        <v>3301</v>
      </c>
      <c r="G80" s="105" t="s">
        <v>3473</v>
      </c>
      <c r="H80" s="183" t="s">
        <v>3474</v>
      </c>
      <c r="I80" s="90"/>
      <c r="J80" s="155">
        <v>1</v>
      </c>
      <c r="K80" s="90"/>
      <c r="L80" s="30">
        <v>1</v>
      </c>
      <c r="M80" s="30">
        <v>1</v>
      </c>
      <c r="N80" s="14">
        <v>1</v>
      </c>
      <c r="O80" s="30" t="s">
        <v>1379</v>
      </c>
      <c r="P80" s="31"/>
    </row>
    <row r="81" spans="1:16" ht="15" customHeight="1" x14ac:dyDescent="0.25">
      <c r="A81" s="182" t="s">
        <v>3299</v>
      </c>
      <c r="B81" s="30" t="s">
        <v>3458</v>
      </c>
      <c r="C81" s="30">
        <v>56784</v>
      </c>
      <c r="D81" s="30" t="s">
        <v>3301</v>
      </c>
      <c r="E81" s="67" t="s">
        <v>3301</v>
      </c>
      <c r="F81" s="30" t="s">
        <v>3301</v>
      </c>
      <c r="G81" s="105" t="s">
        <v>3475</v>
      </c>
      <c r="H81" s="183" t="s">
        <v>3476</v>
      </c>
      <c r="I81" s="90"/>
      <c r="J81" s="155">
        <v>1</v>
      </c>
      <c r="K81" s="90">
        <v>1</v>
      </c>
      <c r="L81" s="30"/>
      <c r="M81" s="30">
        <v>1</v>
      </c>
      <c r="N81" s="14">
        <v>1</v>
      </c>
      <c r="O81" s="30" t="s">
        <v>1379</v>
      </c>
      <c r="P81" s="31"/>
    </row>
    <row r="82" spans="1:16" ht="15" customHeight="1" x14ac:dyDescent="0.25">
      <c r="A82" s="182" t="s">
        <v>3299</v>
      </c>
      <c r="B82" s="30" t="s">
        <v>3458</v>
      </c>
      <c r="C82" s="30">
        <v>56784</v>
      </c>
      <c r="D82" s="30" t="s">
        <v>3301</v>
      </c>
      <c r="E82" s="67" t="s">
        <v>3301</v>
      </c>
      <c r="F82" s="30" t="s">
        <v>3301</v>
      </c>
      <c r="G82" s="105" t="s">
        <v>3477</v>
      </c>
      <c r="H82" s="183" t="s">
        <v>3478</v>
      </c>
      <c r="I82" s="90"/>
      <c r="J82" s="155">
        <v>1</v>
      </c>
      <c r="K82" s="90">
        <v>1</v>
      </c>
      <c r="L82" s="30"/>
      <c r="M82" s="30">
        <v>1</v>
      </c>
      <c r="N82" s="14">
        <v>1</v>
      </c>
      <c r="O82" s="30" t="s">
        <v>1379</v>
      </c>
      <c r="P82" s="31"/>
    </row>
    <row r="83" spans="1:16" ht="15" customHeight="1" x14ac:dyDescent="0.25">
      <c r="A83" s="182" t="s">
        <v>3299</v>
      </c>
      <c r="B83" s="30" t="s">
        <v>3458</v>
      </c>
      <c r="C83" s="30">
        <v>56784</v>
      </c>
      <c r="D83" s="30" t="s">
        <v>3301</v>
      </c>
      <c r="E83" s="67" t="s">
        <v>3301</v>
      </c>
      <c r="F83" s="30" t="s">
        <v>3301</v>
      </c>
      <c r="G83" s="105" t="s">
        <v>3479</v>
      </c>
      <c r="H83" s="183" t="s">
        <v>3480</v>
      </c>
      <c r="I83" s="90"/>
      <c r="J83" s="155">
        <v>1</v>
      </c>
      <c r="K83" s="90">
        <v>1</v>
      </c>
      <c r="L83" s="30"/>
      <c r="M83" s="30"/>
      <c r="N83" s="30"/>
      <c r="O83" s="30" t="s">
        <v>1379</v>
      </c>
      <c r="P83" s="31"/>
    </row>
    <row r="84" spans="1:16" ht="15" customHeight="1" x14ac:dyDescent="0.25">
      <c r="A84" s="182" t="s">
        <v>3299</v>
      </c>
      <c r="B84" s="30" t="s">
        <v>3458</v>
      </c>
      <c r="C84" s="30">
        <v>56784</v>
      </c>
      <c r="D84" s="30" t="s">
        <v>3301</v>
      </c>
      <c r="E84" s="67" t="s">
        <v>3301</v>
      </c>
      <c r="F84" s="30" t="s">
        <v>3301</v>
      </c>
      <c r="G84" s="105" t="s">
        <v>3481</v>
      </c>
      <c r="H84" s="183" t="s">
        <v>3482</v>
      </c>
      <c r="I84" s="90"/>
      <c r="J84" s="155">
        <v>1</v>
      </c>
      <c r="K84" s="90">
        <v>1</v>
      </c>
      <c r="L84" s="30"/>
      <c r="M84" s="30">
        <v>1</v>
      </c>
      <c r="N84" s="14">
        <v>1</v>
      </c>
      <c r="O84" s="30" t="s">
        <v>1379</v>
      </c>
      <c r="P84" s="31"/>
    </row>
    <row r="85" spans="1:16" ht="15" customHeight="1" x14ac:dyDescent="0.25">
      <c r="A85" s="182" t="s">
        <v>3299</v>
      </c>
      <c r="B85" s="30" t="s">
        <v>3458</v>
      </c>
      <c r="C85" s="30">
        <v>56784</v>
      </c>
      <c r="D85" s="30" t="s">
        <v>3301</v>
      </c>
      <c r="E85" s="67" t="s">
        <v>3301</v>
      </c>
      <c r="F85" s="30" t="s">
        <v>3301</v>
      </c>
      <c r="G85" s="105" t="s">
        <v>3483</v>
      </c>
      <c r="H85" s="183" t="s">
        <v>3484</v>
      </c>
      <c r="I85" s="90"/>
      <c r="J85" s="155">
        <v>1</v>
      </c>
      <c r="K85" s="90"/>
      <c r="L85" s="30">
        <v>1</v>
      </c>
      <c r="M85" s="30">
        <v>1</v>
      </c>
      <c r="N85" s="14">
        <v>1</v>
      </c>
      <c r="O85" s="30" t="s">
        <v>1379</v>
      </c>
      <c r="P85" s="31"/>
    </row>
    <row r="86" spans="1:16" ht="15" customHeight="1" x14ac:dyDescent="0.25">
      <c r="A86" s="182" t="s">
        <v>3299</v>
      </c>
      <c r="B86" s="30" t="s">
        <v>3458</v>
      </c>
      <c r="C86" s="30">
        <v>56784</v>
      </c>
      <c r="D86" s="30" t="s">
        <v>3301</v>
      </c>
      <c r="E86" s="67" t="s">
        <v>3301</v>
      </c>
      <c r="F86" s="30" t="s">
        <v>3301</v>
      </c>
      <c r="G86" s="105" t="s">
        <v>3485</v>
      </c>
      <c r="H86" s="183" t="s">
        <v>3486</v>
      </c>
      <c r="I86" s="90"/>
      <c r="J86" s="155">
        <v>1</v>
      </c>
      <c r="K86" s="90">
        <v>1</v>
      </c>
      <c r="L86" s="30"/>
      <c r="M86" s="30">
        <v>1</v>
      </c>
      <c r="N86" s="14">
        <v>1</v>
      </c>
      <c r="O86" s="30" t="s">
        <v>1379</v>
      </c>
      <c r="P86" s="31"/>
    </row>
    <row r="87" spans="1:16" ht="15" customHeight="1" x14ac:dyDescent="0.25">
      <c r="A87" s="182" t="s">
        <v>3299</v>
      </c>
      <c r="B87" s="30" t="s">
        <v>3458</v>
      </c>
      <c r="C87" s="30">
        <v>56784</v>
      </c>
      <c r="D87" s="30" t="s">
        <v>3301</v>
      </c>
      <c r="E87" s="67" t="s">
        <v>3301</v>
      </c>
      <c r="F87" s="30" t="s">
        <v>3301</v>
      </c>
      <c r="G87" s="105" t="s">
        <v>3487</v>
      </c>
      <c r="H87" s="183" t="s">
        <v>3488</v>
      </c>
      <c r="I87" s="90"/>
      <c r="J87" s="155">
        <v>1</v>
      </c>
      <c r="K87" s="90">
        <v>1</v>
      </c>
      <c r="L87" s="30"/>
      <c r="M87" s="30">
        <v>1</v>
      </c>
      <c r="N87" s="14">
        <v>1</v>
      </c>
      <c r="O87" s="30" t="s">
        <v>1379</v>
      </c>
      <c r="P87" s="31"/>
    </row>
    <row r="88" spans="1:16" ht="15" customHeight="1" x14ac:dyDescent="0.25">
      <c r="A88" s="182" t="s">
        <v>3299</v>
      </c>
      <c r="B88" s="30" t="s">
        <v>3458</v>
      </c>
      <c r="C88" s="30">
        <v>56784</v>
      </c>
      <c r="D88" s="30" t="s">
        <v>3301</v>
      </c>
      <c r="E88" s="67" t="s">
        <v>3301</v>
      </c>
      <c r="F88" s="30" t="s">
        <v>3301</v>
      </c>
      <c r="G88" s="105" t="s">
        <v>3489</v>
      </c>
      <c r="H88" s="183" t="s">
        <v>3490</v>
      </c>
      <c r="I88" s="90"/>
      <c r="J88" s="155">
        <v>1</v>
      </c>
      <c r="K88" s="90">
        <v>1</v>
      </c>
      <c r="L88" s="30"/>
      <c r="M88" s="30"/>
      <c r="N88" s="14">
        <v>1</v>
      </c>
      <c r="O88" s="30" t="s">
        <v>1379</v>
      </c>
      <c r="P88" s="31"/>
    </row>
    <row r="89" spans="1:16" ht="15" customHeight="1" x14ac:dyDescent="0.25">
      <c r="A89" s="182" t="s">
        <v>3299</v>
      </c>
      <c r="B89" s="30" t="s">
        <v>3458</v>
      </c>
      <c r="C89" s="30">
        <v>56784</v>
      </c>
      <c r="D89" s="30" t="s">
        <v>3301</v>
      </c>
      <c r="E89" s="67" t="s">
        <v>3301</v>
      </c>
      <c r="F89" s="30" t="s">
        <v>3301</v>
      </c>
      <c r="G89" s="105" t="s">
        <v>3491</v>
      </c>
      <c r="H89" s="183" t="s">
        <v>3492</v>
      </c>
      <c r="I89" s="90"/>
      <c r="J89" s="155">
        <v>1</v>
      </c>
      <c r="K89" s="90">
        <v>1</v>
      </c>
      <c r="L89" s="30"/>
      <c r="M89" s="30">
        <v>1</v>
      </c>
      <c r="N89" s="14">
        <v>1</v>
      </c>
      <c r="O89" s="30">
        <v>1</v>
      </c>
      <c r="P89" s="31">
        <v>1</v>
      </c>
    </row>
    <row r="90" spans="1:16" ht="15" customHeight="1" x14ac:dyDescent="0.25">
      <c r="A90" s="182" t="s">
        <v>3299</v>
      </c>
      <c r="B90" s="30" t="s">
        <v>3458</v>
      </c>
      <c r="C90" s="30">
        <v>56784</v>
      </c>
      <c r="D90" s="30" t="s">
        <v>3301</v>
      </c>
      <c r="E90" s="67" t="s">
        <v>3301</v>
      </c>
      <c r="F90" s="30" t="s">
        <v>3301</v>
      </c>
      <c r="G90" s="105" t="s">
        <v>3493</v>
      </c>
      <c r="H90" s="183" t="s">
        <v>3494</v>
      </c>
      <c r="I90" s="90"/>
      <c r="J90" s="155">
        <v>1</v>
      </c>
      <c r="K90" s="90">
        <v>1</v>
      </c>
      <c r="L90" s="30"/>
      <c r="M90" s="30">
        <v>1</v>
      </c>
      <c r="N90" s="14">
        <v>1</v>
      </c>
      <c r="O90" s="30">
        <v>1</v>
      </c>
      <c r="P90" s="31"/>
    </row>
    <row r="91" spans="1:16" ht="15" customHeight="1" x14ac:dyDescent="0.25">
      <c r="A91" s="182" t="s">
        <v>3299</v>
      </c>
      <c r="B91" s="30" t="s">
        <v>3458</v>
      </c>
      <c r="C91" s="30">
        <v>56784</v>
      </c>
      <c r="D91" s="30" t="s">
        <v>3301</v>
      </c>
      <c r="E91" s="67" t="s">
        <v>3301</v>
      </c>
      <c r="F91" s="30" t="s">
        <v>3301</v>
      </c>
      <c r="G91" s="105" t="s">
        <v>3495</v>
      </c>
      <c r="H91" s="183" t="s">
        <v>3496</v>
      </c>
      <c r="I91" s="90"/>
      <c r="J91" s="155">
        <v>1</v>
      </c>
      <c r="K91" s="90">
        <v>1</v>
      </c>
      <c r="L91" s="30"/>
      <c r="M91" s="30"/>
      <c r="N91" s="30"/>
      <c r="O91" s="30" t="s">
        <v>1379</v>
      </c>
      <c r="P91" s="31"/>
    </row>
    <row r="92" spans="1:16" ht="15" customHeight="1" x14ac:dyDescent="0.25">
      <c r="A92" s="182" t="s">
        <v>3299</v>
      </c>
      <c r="B92" s="30" t="s">
        <v>3458</v>
      </c>
      <c r="C92" s="30">
        <v>56784</v>
      </c>
      <c r="D92" s="30" t="s">
        <v>3301</v>
      </c>
      <c r="E92" s="67" t="s">
        <v>3301</v>
      </c>
      <c r="F92" s="30" t="s">
        <v>3301</v>
      </c>
      <c r="G92" s="105" t="s">
        <v>3497</v>
      </c>
      <c r="H92" s="183" t="s">
        <v>3498</v>
      </c>
      <c r="I92" s="90"/>
      <c r="J92" s="155">
        <v>1</v>
      </c>
      <c r="K92" s="90">
        <v>1</v>
      </c>
      <c r="L92" s="30"/>
      <c r="M92" s="30">
        <v>1</v>
      </c>
      <c r="N92" s="14">
        <v>1</v>
      </c>
      <c r="O92" s="30" t="s">
        <v>1379</v>
      </c>
      <c r="P92" s="31"/>
    </row>
    <row r="93" spans="1:16" ht="15" customHeight="1" x14ac:dyDescent="0.25">
      <c r="A93" s="182" t="s">
        <v>3299</v>
      </c>
      <c r="B93" s="30" t="s">
        <v>3458</v>
      </c>
      <c r="C93" s="30">
        <v>56784</v>
      </c>
      <c r="D93" s="30" t="s">
        <v>3301</v>
      </c>
      <c r="E93" s="67" t="s">
        <v>3301</v>
      </c>
      <c r="F93" s="30" t="s">
        <v>3301</v>
      </c>
      <c r="G93" s="105" t="s">
        <v>3499</v>
      </c>
      <c r="H93" s="183" t="s">
        <v>3500</v>
      </c>
      <c r="I93" s="90"/>
      <c r="J93" s="155">
        <v>1</v>
      </c>
      <c r="K93" s="90">
        <v>1</v>
      </c>
      <c r="L93" s="30"/>
      <c r="M93" s="30"/>
      <c r="N93" s="14">
        <v>1</v>
      </c>
      <c r="O93" s="30" t="s">
        <v>1379</v>
      </c>
      <c r="P93" s="31"/>
    </row>
    <row r="94" spans="1:16" ht="15" customHeight="1" x14ac:dyDescent="0.25">
      <c r="A94" s="182" t="s">
        <v>3299</v>
      </c>
      <c r="B94" s="30" t="s">
        <v>3458</v>
      </c>
      <c r="C94" s="30">
        <v>56784</v>
      </c>
      <c r="D94" s="30" t="s">
        <v>3301</v>
      </c>
      <c r="E94" s="67" t="s">
        <v>3301</v>
      </c>
      <c r="F94" s="30" t="s">
        <v>3301</v>
      </c>
      <c r="G94" s="105" t="s">
        <v>3501</v>
      </c>
      <c r="H94" s="183" t="s">
        <v>3502</v>
      </c>
      <c r="I94" s="90"/>
      <c r="J94" s="155">
        <v>1</v>
      </c>
      <c r="K94" s="90">
        <v>1</v>
      </c>
      <c r="L94" s="30"/>
      <c r="M94" s="30">
        <v>1</v>
      </c>
      <c r="N94" s="14">
        <v>1</v>
      </c>
      <c r="O94" s="30" t="s">
        <v>1379</v>
      </c>
      <c r="P94" s="31"/>
    </row>
    <row r="95" spans="1:16" ht="15" customHeight="1" x14ac:dyDescent="0.25">
      <c r="A95" s="182" t="s">
        <v>3299</v>
      </c>
      <c r="B95" s="30" t="s">
        <v>3458</v>
      </c>
      <c r="C95" s="30">
        <v>56784</v>
      </c>
      <c r="D95" s="30" t="s">
        <v>3301</v>
      </c>
      <c r="E95" s="67" t="s">
        <v>3301</v>
      </c>
      <c r="F95" s="30" t="s">
        <v>3301</v>
      </c>
      <c r="G95" s="105" t="s">
        <v>3503</v>
      </c>
      <c r="H95" s="183" t="s">
        <v>3504</v>
      </c>
      <c r="I95" s="90"/>
      <c r="J95" s="155">
        <v>1</v>
      </c>
      <c r="K95" s="90">
        <v>1</v>
      </c>
      <c r="L95" s="30"/>
      <c r="M95" s="30">
        <v>1</v>
      </c>
      <c r="N95" s="14">
        <v>1</v>
      </c>
      <c r="O95" s="30" t="s">
        <v>1379</v>
      </c>
      <c r="P95" s="31"/>
    </row>
    <row r="96" spans="1:16" ht="15" customHeight="1" x14ac:dyDescent="0.25">
      <c r="A96" s="182" t="s">
        <v>3299</v>
      </c>
      <c r="B96" s="30" t="s">
        <v>3458</v>
      </c>
      <c r="C96" s="30">
        <v>56784</v>
      </c>
      <c r="D96" s="30" t="s">
        <v>3301</v>
      </c>
      <c r="E96" s="67" t="s">
        <v>3301</v>
      </c>
      <c r="F96" s="30" t="s">
        <v>3301</v>
      </c>
      <c r="G96" s="105" t="s">
        <v>3505</v>
      </c>
      <c r="H96" s="183" t="s">
        <v>3506</v>
      </c>
      <c r="I96" s="90"/>
      <c r="J96" s="155">
        <v>1</v>
      </c>
      <c r="K96" s="90">
        <v>1</v>
      </c>
      <c r="L96" s="30"/>
      <c r="M96" s="30"/>
      <c r="N96" s="30"/>
      <c r="O96" s="30" t="s">
        <v>1379</v>
      </c>
      <c r="P96" s="31"/>
    </row>
    <row r="97" spans="1:16" ht="15" customHeight="1" x14ac:dyDescent="0.25">
      <c r="A97" s="182" t="s">
        <v>3299</v>
      </c>
      <c r="B97" s="30" t="s">
        <v>3458</v>
      </c>
      <c r="C97" s="30">
        <v>56784</v>
      </c>
      <c r="D97" s="30" t="s">
        <v>3301</v>
      </c>
      <c r="E97" s="67" t="s">
        <v>3301</v>
      </c>
      <c r="F97" s="30" t="s">
        <v>3301</v>
      </c>
      <c r="G97" s="105" t="s">
        <v>3507</v>
      </c>
      <c r="H97" s="183" t="s">
        <v>3508</v>
      </c>
      <c r="I97" s="90"/>
      <c r="J97" s="155">
        <v>1</v>
      </c>
      <c r="K97" s="90">
        <v>1</v>
      </c>
      <c r="L97" s="30"/>
      <c r="M97" s="30">
        <v>1</v>
      </c>
      <c r="N97" s="14">
        <v>1</v>
      </c>
      <c r="O97" s="30"/>
      <c r="P97" s="31"/>
    </row>
    <row r="98" spans="1:16" ht="15" customHeight="1" x14ac:dyDescent="0.25">
      <c r="A98" s="182" t="s">
        <v>3299</v>
      </c>
      <c r="B98" s="30" t="s">
        <v>3458</v>
      </c>
      <c r="C98" s="30">
        <v>56784</v>
      </c>
      <c r="D98" s="30" t="s">
        <v>3301</v>
      </c>
      <c r="E98" s="67" t="s">
        <v>3301</v>
      </c>
      <c r="F98" s="30" t="s">
        <v>3301</v>
      </c>
      <c r="G98" s="105" t="s">
        <v>3509</v>
      </c>
      <c r="H98" s="183" t="s">
        <v>3510</v>
      </c>
      <c r="I98" s="90"/>
      <c r="J98" s="155">
        <v>1</v>
      </c>
      <c r="K98" s="90">
        <v>1</v>
      </c>
      <c r="L98" s="30"/>
      <c r="M98" s="30"/>
      <c r="N98" s="14">
        <v>1</v>
      </c>
      <c r="O98" s="30" t="s">
        <v>1379</v>
      </c>
      <c r="P98" s="31"/>
    </row>
    <row r="99" spans="1:16" ht="15" customHeight="1" x14ac:dyDescent="0.25">
      <c r="A99" s="182" t="s">
        <v>3299</v>
      </c>
      <c r="B99" s="30" t="s">
        <v>3458</v>
      </c>
      <c r="C99" s="30">
        <v>56784</v>
      </c>
      <c r="D99" s="30" t="s">
        <v>3301</v>
      </c>
      <c r="E99" s="67" t="s">
        <v>3301</v>
      </c>
      <c r="F99" s="30" t="s">
        <v>3301</v>
      </c>
      <c r="G99" s="105" t="s">
        <v>3511</v>
      </c>
      <c r="H99" s="183" t="s">
        <v>3512</v>
      </c>
      <c r="I99" s="90"/>
      <c r="J99" s="155">
        <v>1</v>
      </c>
      <c r="K99" s="90"/>
      <c r="L99" s="30">
        <v>1</v>
      </c>
      <c r="M99" s="30">
        <v>1</v>
      </c>
      <c r="N99" s="14">
        <v>1</v>
      </c>
      <c r="O99" s="30" t="s">
        <v>1379</v>
      </c>
      <c r="P99" s="31"/>
    </row>
    <row r="100" spans="1:16" ht="15" customHeight="1" x14ac:dyDescent="0.25">
      <c r="A100" s="182" t="s">
        <v>3299</v>
      </c>
      <c r="B100" s="30" t="s">
        <v>3458</v>
      </c>
      <c r="C100" s="30">
        <v>56784</v>
      </c>
      <c r="D100" s="30" t="s">
        <v>3301</v>
      </c>
      <c r="E100" s="67" t="s">
        <v>3301</v>
      </c>
      <c r="F100" s="30" t="s">
        <v>3301</v>
      </c>
      <c r="G100" s="105" t="s">
        <v>3513</v>
      </c>
      <c r="H100" s="183" t="s">
        <v>3514</v>
      </c>
      <c r="I100" s="90"/>
      <c r="J100" s="155">
        <v>1</v>
      </c>
      <c r="K100" s="90">
        <v>1</v>
      </c>
      <c r="L100" s="30"/>
      <c r="M100" s="30"/>
      <c r="N100" s="30"/>
      <c r="O100" s="30" t="s">
        <v>1379</v>
      </c>
      <c r="P100" s="31"/>
    </row>
    <row r="101" spans="1:16" ht="15" customHeight="1" x14ac:dyDescent="0.25">
      <c r="A101" s="182" t="s">
        <v>3299</v>
      </c>
      <c r="B101" s="30" t="s">
        <v>3458</v>
      </c>
      <c r="C101" s="30">
        <v>56784</v>
      </c>
      <c r="D101" s="30" t="s">
        <v>3301</v>
      </c>
      <c r="E101" s="67" t="s">
        <v>3301</v>
      </c>
      <c r="F101" s="30" t="s">
        <v>3301</v>
      </c>
      <c r="G101" s="105" t="s">
        <v>3515</v>
      </c>
      <c r="H101" s="183" t="s">
        <v>3516</v>
      </c>
      <c r="I101" s="90"/>
      <c r="J101" s="183">
        <v>1</v>
      </c>
      <c r="K101" s="90"/>
      <c r="L101" s="30"/>
      <c r="M101" s="30"/>
      <c r="N101" s="14">
        <v>1</v>
      </c>
      <c r="O101" s="30" t="s">
        <v>1379</v>
      </c>
      <c r="P101" s="31"/>
    </row>
    <row r="102" spans="1:16" ht="15" customHeight="1" x14ac:dyDescent="0.25">
      <c r="A102" s="182" t="s">
        <v>3299</v>
      </c>
      <c r="B102" s="30" t="s">
        <v>3458</v>
      </c>
      <c r="C102" s="30">
        <v>56784</v>
      </c>
      <c r="D102" s="30" t="s">
        <v>3301</v>
      </c>
      <c r="E102" s="67" t="s">
        <v>3301</v>
      </c>
      <c r="F102" s="30" t="s">
        <v>3301</v>
      </c>
      <c r="G102" s="105" t="s">
        <v>3517</v>
      </c>
      <c r="H102" s="183" t="s">
        <v>3518</v>
      </c>
      <c r="I102" s="90"/>
      <c r="J102" s="155">
        <v>1</v>
      </c>
      <c r="K102" s="90">
        <v>1</v>
      </c>
      <c r="L102" s="30"/>
      <c r="M102" s="30">
        <v>1</v>
      </c>
      <c r="N102" s="14">
        <v>1</v>
      </c>
      <c r="O102" s="30" t="s">
        <v>1379</v>
      </c>
      <c r="P102" s="31"/>
    </row>
    <row r="103" spans="1:16" ht="15" customHeight="1" x14ac:dyDescent="0.25">
      <c r="A103" s="182" t="s">
        <v>3299</v>
      </c>
      <c r="B103" s="30" t="s">
        <v>3458</v>
      </c>
      <c r="C103" s="30">
        <v>56784</v>
      </c>
      <c r="D103" s="30" t="s">
        <v>3301</v>
      </c>
      <c r="E103" s="67" t="s">
        <v>3301</v>
      </c>
      <c r="F103" s="30" t="s">
        <v>3301</v>
      </c>
      <c r="G103" s="105" t="s">
        <v>3519</v>
      </c>
      <c r="H103" s="183" t="s">
        <v>3520</v>
      </c>
      <c r="I103" s="90"/>
      <c r="J103" s="155">
        <v>1</v>
      </c>
      <c r="K103" s="90">
        <v>1</v>
      </c>
      <c r="L103" s="30"/>
      <c r="M103" s="30"/>
      <c r="N103" s="14">
        <v>1</v>
      </c>
      <c r="O103" s="30" t="s">
        <v>1379</v>
      </c>
      <c r="P103" s="31"/>
    </row>
    <row r="104" spans="1:16" ht="15" customHeight="1" x14ac:dyDescent="0.25">
      <c r="A104" s="182" t="s">
        <v>3299</v>
      </c>
      <c r="B104" s="30" t="s">
        <v>3458</v>
      </c>
      <c r="C104" s="30">
        <v>56784</v>
      </c>
      <c r="D104" s="30" t="s">
        <v>3301</v>
      </c>
      <c r="E104" s="67" t="s">
        <v>3301</v>
      </c>
      <c r="F104" s="30" t="s">
        <v>3301</v>
      </c>
      <c r="G104" s="105" t="s">
        <v>3521</v>
      </c>
      <c r="H104" s="183" t="s">
        <v>3522</v>
      </c>
      <c r="I104" s="90"/>
      <c r="J104" s="155">
        <v>1</v>
      </c>
      <c r="K104" s="90">
        <v>1</v>
      </c>
      <c r="L104" s="30"/>
      <c r="M104" s="30">
        <v>1</v>
      </c>
      <c r="N104" s="14">
        <v>1</v>
      </c>
      <c r="O104" s="30" t="s">
        <v>1379</v>
      </c>
      <c r="P104" s="31"/>
    </row>
    <row r="105" spans="1:16" ht="15" customHeight="1" x14ac:dyDescent="0.25">
      <c r="A105" s="182" t="s">
        <v>3299</v>
      </c>
      <c r="B105" s="30" t="s">
        <v>3458</v>
      </c>
      <c r="C105" s="30">
        <v>56784</v>
      </c>
      <c r="D105" s="30" t="s">
        <v>3301</v>
      </c>
      <c r="E105" s="67" t="s">
        <v>3301</v>
      </c>
      <c r="F105" s="30" t="s">
        <v>3301</v>
      </c>
      <c r="G105" s="105" t="s">
        <v>3523</v>
      </c>
      <c r="H105" s="183" t="s">
        <v>3524</v>
      </c>
      <c r="I105" s="90"/>
      <c r="J105" s="155">
        <v>1</v>
      </c>
      <c r="K105" s="90">
        <v>1</v>
      </c>
      <c r="L105" s="30"/>
      <c r="M105" s="30"/>
      <c r="N105" s="30"/>
      <c r="O105" s="30" t="s">
        <v>1379</v>
      </c>
      <c r="P105" s="31"/>
    </row>
    <row r="106" spans="1:16" ht="15" customHeight="1" x14ac:dyDescent="0.25">
      <c r="A106" s="182" t="s">
        <v>3299</v>
      </c>
      <c r="B106" s="30" t="s">
        <v>3458</v>
      </c>
      <c r="C106" s="30">
        <v>56784</v>
      </c>
      <c r="D106" s="30" t="s">
        <v>3301</v>
      </c>
      <c r="E106" s="67" t="s">
        <v>3301</v>
      </c>
      <c r="F106" s="30" t="s">
        <v>3301</v>
      </c>
      <c r="G106" s="105" t="s">
        <v>3525</v>
      </c>
      <c r="H106" s="183" t="s">
        <v>3526</v>
      </c>
      <c r="I106" s="90"/>
      <c r="J106" s="155">
        <v>1</v>
      </c>
      <c r="K106" s="90"/>
      <c r="L106" s="30">
        <v>1</v>
      </c>
      <c r="M106" s="30">
        <v>1</v>
      </c>
      <c r="N106" s="14">
        <v>1</v>
      </c>
      <c r="O106" s="30" t="s">
        <v>1379</v>
      </c>
      <c r="P106" s="31"/>
    </row>
    <row r="107" spans="1:16" ht="15" customHeight="1" x14ac:dyDescent="0.25">
      <c r="A107" s="182" t="s">
        <v>3299</v>
      </c>
      <c r="B107" s="30" t="s">
        <v>3458</v>
      </c>
      <c r="C107" s="30">
        <v>56784</v>
      </c>
      <c r="D107" s="30" t="s">
        <v>3301</v>
      </c>
      <c r="E107" s="67" t="s">
        <v>3301</v>
      </c>
      <c r="F107" s="30" t="s">
        <v>3301</v>
      </c>
      <c r="G107" s="105" t="s">
        <v>3527</v>
      </c>
      <c r="H107" s="183" t="s">
        <v>3528</v>
      </c>
      <c r="I107" s="90"/>
      <c r="J107" s="155">
        <v>1</v>
      </c>
      <c r="K107" s="90">
        <v>1</v>
      </c>
      <c r="L107" s="30"/>
      <c r="M107" s="30">
        <v>1</v>
      </c>
      <c r="N107" s="14">
        <v>1</v>
      </c>
      <c r="O107" s="30" t="s">
        <v>1379</v>
      </c>
      <c r="P107" s="31"/>
    </row>
    <row r="108" spans="1:16" ht="15" customHeight="1" x14ac:dyDescent="0.25">
      <c r="A108" s="182" t="s">
        <v>3299</v>
      </c>
      <c r="B108" s="30" t="s">
        <v>3458</v>
      </c>
      <c r="C108" s="30">
        <v>56784</v>
      </c>
      <c r="D108" s="30" t="s">
        <v>3301</v>
      </c>
      <c r="E108" s="67" t="s">
        <v>3301</v>
      </c>
      <c r="F108" s="30" t="s">
        <v>3301</v>
      </c>
      <c r="G108" s="105" t="s">
        <v>3529</v>
      </c>
      <c r="H108" s="183" t="s">
        <v>3530</v>
      </c>
      <c r="I108" s="90"/>
      <c r="J108" s="155">
        <v>1</v>
      </c>
      <c r="K108" s="90">
        <v>1</v>
      </c>
      <c r="L108" s="30"/>
      <c r="M108" s="30"/>
      <c r="N108" s="30"/>
      <c r="O108" s="30" t="s">
        <v>1379</v>
      </c>
      <c r="P108" s="31"/>
    </row>
    <row r="109" spans="1:16" ht="15" customHeight="1" x14ac:dyDescent="0.25">
      <c r="A109" s="182" t="s">
        <v>3299</v>
      </c>
      <c r="B109" s="30" t="s">
        <v>3458</v>
      </c>
      <c r="C109" s="30">
        <v>56784</v>
      </c>
      <c r="D109" s="30" t="s">
        <v>3301</v>
      </c>
      <c r="E109" s="67" t="s">
        <v>3301</v>
      </c>
      <c r="F109" s="30" t="s">
        <v>3301</v>
      </c>
      <c r="G109" s="105" t="s">
        <v>3531</v>
      </c>
      <c r="H109" s="183" t="s">
        <v>3532</v>
      </c>
      <c r="I109" s="90"/>
      <c r="J109" s="155">
        <v>1</v>
      </c>
      <c r="K109" s="90">
        <v>1</v>
      </c>
      <c r="L109" s="30"/>
      <c r="M109" s="30"/>
      <c r="N109" s="30"/>
      <c r="O109" s="30" t="s">
        <v>1379</v>
      </c>
      <c r="P109" s="31"/>
    </row>
    <row r="110" spans="1:16" ht="15" customHeight="1" x14ac:dyDescent="0.25">
      <c r="A110" s="182" t="s">
        <v>3299</v>
      </c>
      <c r="B110" s="30" t="s">
        <v>3458</v>
      </c>
      <c r="C110" s="30">
        <v>56784</v>
      </c>
      <c r="D110" s="30" t="s">
        <v>3301</v>
      </c>
      <c r="E110" s="67" t="s">
        <v>3301</v>
      </c>
      <c r="F110" s="30" t="s">
        <v>3301</v>
      </c>
      <c r="G110" s="105" t="s">
        <v>3533</v>
      </c>
      <c r="H110" s="183" t="s">
        <v>3534</v>
      </c>
      <c r="I110" s="90"/>
      <c r="J110" s="155">
        <v>1</v>
      </c>
      <c r="K110" s="90">
        <v>1</v>
      </c>
      <c r="L110" s="30"/>
      <c r="M110" s="30"/>
      <c r="N110" s="14">
        <v>1</v>
      </c>
      <c r="O110" s="30" t="s">
        <v>1379</v>
      </c>
      <c r="P110" s="31"/>
    </row>
    <row r="111" spans="1:16" ht="15" customHeight="1" x14ac:dyDescent="0.25">
      <c r="A111" s="182" t="s">
        <v>3299</v>
      </c>
      <c r="B111" s="30" t="s">
        <v>3458</v>
      </c>
      <c r="C111" s="30">
        <v>56784</v>
      </c>
      <c r="D111" s="30" t="s">
        <v>3301</v>
      </c>
      <c r="E111" s="67" t="s">
        <v>3301</v>
      </c>
      <c r="F111" s="30" t="s">
        <v>3301</v>
      </c>
      <c r="G111" s="105" t="s">
        <v>3535</v>
      </c>
      <c r="H111" s="183" t="s">
        <v>3536</v>
      </c>
      <c r="I111" s="90"/>
      <c r="J111" s="155">
        <v>1</v>
      </c>
      <c r="K111" s="90">
        <v>1</v>
      </c>
      <c r="L111" s="30"/>
      <c r="M111" s="30">
        <v>1</v>
      </c>
      <c r="N111" s="14">
        <v>1</v>
      </c>
      <c r="O111" s="30" t="s">
        <v>1379</v>
      </c>
      <c r="P111" s="31"/>
    </row>
    <row r="112" spans="1:16" ht="15" customHeight="1" x14ac:dyDescent="0.25">
      <c r="A112" s="182" t="s">
        <v>3299</v>
      </c>
      <c r="B112" s="30" t="s">
        <v>3458</v>
      </c>
      <c r="C112" s="30">
        <v>56784</v>
      </c>
      <c r="D112" s="30" t="s">
        <v>3301</v>
      </c>
      <c r="E112" s="67" t="s">
        <v>3301</v>
      </c>
      <c r="F112" s="30" t="s">
        <v>3301</v>
      </c>
      <c r="G112" s="105" t="s">
        <v>3537</v>
      </c>
      <c r="H112" s="183" t="s">
        <v>3538</v>
      </c>
      <c r="I112" s="90"/>
      <c r="J112" s="155">
        <v>1</v>
      </c>
      <c r="K112" s="90">
        <v>1</v>
      </c>
      <c r="L112" s="30"/>
      <c r="M112" s="30">
        <v>1</v>
      </c>
      <c r="N112" s="14">
        <v>1</v>
      </c>
      <c r="O112" s="30" t="s">
        <v>1379</v>
      </c>
      <c r="P112" s="31"/>
    </row>
    <row r="113" spans="1:16" ht="15" customHeight="1" x14ac:dyDescent="0.25">
      <c r="A113" s="182" t="s">
        <v>3299</v>
      </c>
      <c r="B113" s="30" t="s">
        <v>3458</v>
      </c>
      <c r="C113" s="30">
        <v>56784</v>
      </c>
      <c r="D113" s="30" t="s">
        <v>3301</v>
      </c>
      <c r="E113" s="67" t="s">
        <v>3301</v>
      </c>
      <c r="F113" s="30" t="s">
        <v>3301</v>
      </c>
      <c r="G113" s="105" t="s">
        <v>3539</v>
      </c>
      <c r="H113" s="183" t="s">
        <v>3540</v>
      </c>
      <c r="I113" s="90"/>
      <c r="J113" s="155">
        <v>1</v>
      </c>
      <c r="K113" s="90">
        <v>1</v>
      </c>
      <c r="L113" s="30"/>
      <c r="M113" s="30">
        <v>1</v>
      </c>
      <c r="N113" s="14">
        <v>1</v>
      </c>
      <c r="O113" s="30" t="s">
        <v>1379</v>
      </c>
      <c r="P113" s="31"/>
    </row>
    <row r="114" spans="1:16" ht="15" customHeight="1" x14ac:dyDescent="0.25">
      <c r="A114" s="182" t="s">
        <v>3299</v>
      </c>
      <c r="B114" s="30" t="s">
        <v>3458</v>
      </c>
      <c r="C114" s="30">
        <v>56784</v>
      </c>
      <c r="D114" s="30" t="s">
        <v>3301</v>
      </c>
      <c r="E114" s="67" t="s">
        <v>3301</v>
      </c>
      <c r="F114" s="30" t="s">
        <v>3301</v>
      </c>
      <c r="G114" s="105" t="s">
        <v>3541</v>
      </c>
      <c r="H114" s="183" t="s">
        <v>3542</v>
      </c>
      <c r="I114" s="90"/>
      <c r="J114" s="155">
        <v>1</v>
      </c>
      <c r="K114" s="90">
        <v>1</v>
      </c>
      <c r="L114" s="30"/>
      <c r="M114" s="30"/>
      <c r="N114" s="14">
        <v>1</v>
      </c>
      <c r="O114" s="30" t="s">
        <v>1379</v>
      </c>
      <c r="P114" s="31"/>
    </row>
    <row r="115" spans="1:16" ht="15" customHeight="1" x14ac:dyDescent="0.25">
      <c r="A115" s="182" t="s">
        <v>3299</v>
      </c>
      <c r="B115" s="30" t="s">
        <v>3458</v>
      </c>
      <c r="C115" s="30">
        <v>56784</v>
      </c>
      <c r="D115" s="30" t="s">
        <v>3301</v>
      </c>
      <c r="E115" s="67" t="s">
        <v>3301</v>
      </c>
      <c r="F115" s="30" t="s">
        <v>3301</v>
      </c>
      <c r="G115" s="105" t="s">
        <v>3543</v>
      </c>
      <c r="H115" s="183" t="s">
        <v>3544</v>
      </c>
      <c r="I115" s="90"/>
      <c r="J115" s="155">
        <v>1</v>
      </c>
      <c r="K115" s="90">
        <v>1</v>
      </c>
      <c r="L115" s="30"/>
      <c r="M115" s="30">
        <v>1</v>
      </c>
      <c r="N115" s="14">
        <v>1</v>
      </c>
      <c r="O115" s="30">
        <v>1</v>
      </c>
      <c r="P115" s="31"/>
    </row>
    <row r="116" spans="1:16" ht="15" customHeight="1" x14ac:dyDescent="0.25">
      <c r="A116" s="182" t="s">
        <v>3299</v>
      </c>
      <c r="B116" s="30" t="s">
        <v>3458</v>
      </c>
      <c r="C116" s="30">
        <v>56784</v>
      </c>
      <c r="D116" s="30" t="s">
        <v>3301</v>
      </c>
      <c r="E116" s="67" t="s">
        <v>3301</v>
      </c>
      <c r="F116" s="30" t="s">
        <v>3301</v>
      </c>
      <c r="G116" s="105" t="s">
        <v>3545</v>
      </c>
      <c r="H116" s="183" t="s">
        <v>3546</v>
      </c>
      <c r="I116" s="90"/>
      <c r="J116" s="155">
        <v>1</v>
      </c>
      <c r="K116" s="90">
        <v>1</v>
      </c>
      <c r="L116" s="30"/>
      <c r="M116" s="30"/>
      <c r="N116" s="30"/>
      <c r="O116" s="30" t="s">
        <v>1379</v>
      </c>
      <c r="P116" s="31"/>
    </row>
    <row r="117" spans="1:16" ht="15" customHeight="1" x14ac:dyDescent="0.25">
      <c r="A117" s="182" t="s">
        <v>3299</v>
      </c>
      <c r="B117" s="30" t="s">
        <v>3458</v>
      </c>
      <c r="C117" s="30">
        <v>56784</v>
      </c>
      <c r="D117" s="30" t="s">
        <v>3301</v>
      </c>
      <c r="E117" s="67" t="s">
        <v>3301</v>
      </c>
      <c r="F117" s="30" t="s">
        <v>3301</v>
      </c>
      <c r="G117" s="105" t="s">
        <v>3547</v>
      </c>
      <c r="H117" s="183" t="s">
        <v>3548</v>
      </c>
      <c r="I117" s="90"/>
      <c r="J117" s="155">
        <v>1</v>
      </c>
      <c r="K117" s="90">
        <v>1</v>
      </c>
      <c r="L117" s="30"/>
      <c r="M117" s="30"/>
      <c r="N117" s="14">
        <v>1</v>
      </c>
      <c r="O117" s="30" t="s">
        <v>1379</v>
      </c>
      <c r="P117" s="31"/>
    </row>
    <row r="118" spans="1:16" ht="15" customHeight="1" x14ac:dyDescent="0.25">
      <c r="A118" s="182" t="s">
        <v>3299</v>
      </c>
      <c r="B118" s="30" t="s">
        <v>3458</v>
      </c>
      <c r="C118" s="30">
        <v>56784</v>
      </c>
      <c r="D118" s="30" t="s">
        <v>3301</v>
      </c>
      <c r="E118" s="67" t="s">
        <v>3301</v>
      </c>
      <c r="F118" s="30" t="s">
        <v>3301</v>
      </c>
      <c r="G118" s="105" t="s">
        <v>3549</v>
      </c>
      <c r="H118" s="183" t="s">
        <v>3550</v>
      </c>
      <c r="I118" s="90"/>
      <c r="J118" s="155">
        <v>1</v>
      </c>
      <c r="K118" s="90">
        <v>1</v>
      </c>
      <c r="L118" s="30"/>
      <c r="M118" s="30">
        <v>1</v>
      </c>
      <c r="N118" s="14">
        <v>1</v>
      </c>
      <c r="O118" s="30" t="s">
        <v>1379</v>
      </c>
      <c r="P118" s="31"/>
    </row>
    <row r="119" spans="1:16" ht="15" customHeight="1" x14ac:dyDescent="0.25">
      <c r="A119" s="182" t="s">
        <v>3299</v>
      </c>
      <c r="B119" s="30" t="s">
        <v>3458</v>
      </c>
      <c r="C119" s="30">
        <v>56784</v>
      </c>
      <c r="D119" s="30" t="s">
        <v>3301</v>
      </c>
      <c r="E119" s="67" t="s">
        <v>3301</v>
      </c>
      <c r="F119" s="30" t="s">
        <v>3301</v>
      </c>
      <c r="G119" s="105" t="s">
        <v>3551</v>
      </c>
      <c r="H119" s="183" t="s">
        <v>3552</v>
      </c>
      <c r="I119" s="90"/>
      <c r="J119" s="155">
        <v>1</v>
      </c>
      <c r="K119" s="90">
        <v>1</v>
      </c>
      <c r="L119" s="30"/>
      <c r="M119" s="30">
        <v>1</v>
      </c>
      <c r="N119" s="14">
        <v>1</v>
      </c>
      <c r="O119" s="30">
        <v>1</v>
      </c>
      <c r="P119" s="31">
        <v>1</v>
      </c>
    </row>
    <row r="120" spans="1:16" ht="15" customHeight="1" x14ac:dyDescent="0.25">
      <c r="A120" s="182" t="s">
        <v>3299</v>
      </c>
      <c r="B120" s="30" t="s">
        <v>3458</v>
      </c>
      <c r="C120" s="30">
        <v>56784</v>
      </c>
      <c r="D120" s="30" t="s">
        <v>3301</v>
      </c>
      <c r="E120" s="67" t="s">
        <v>3301</v>
      </c>
      <c r="F120" s="30" t="s">
        <v>3301</v>
      </c>
      <c r="G120" s="105" t="s">
        <v>3553</v>
      </c>
      <c r="H120" s="183" t="s">
        <v>3554</v>
      </c>
      <c r="I120" s="90"/>
      <c r="J120" s="155">
        <v>1</v>
      </c>
      <c r="K120" s="90">
        <v>1</v>
      </c>
      <c r="L120" s="30"/>
      <c r="M120" s="30">
        <v>1</v>
      </c>
      <c r="N120" s="14">
        <v>1</v>
      </c>
      <c r="O120" s="30" t="s">
        <v>1379</v>
      </c>
      <c r="P120" s="31"/>
    </row>
    <row r="121" spans="1:16" ht="15" customHeight="1" x14ac:dyDescent="0.25">
      <c r="A121" s="182" t="s">
        <v>3299</v>
      </c>
      <c r="B121" s="30" t="s">
        <v>3458</v>
      </c>
      <c r="C121" s="30">
        <v>56784</v>
      </c>
      <c r="D121" s="30" t="s">
        <v>3301</v>
      </c>
      <c r="E121" s="67" t="s">
        <v>3301</v>
      </c>
      <c r="F121" s="30" t="s">
        <v>3301</v>
      </c>
      <c r="G121" s="105" t="s">
        <v>3555</v>
      </c>
      <c r="H121" s="183" t="s">
        <v>3556</v>
      </c>
      <c r="I121" s="90"/>
      <c r="J121" s="155">
        <v>1</v>
      </c>
      <c r="K121" s="90">
        <v>1</v>
      </c>
      <c r="L121" s="30"/>
      <c r="M121" s="30"/>
      <c r="N121" s="14">
        <v>1</v>
      </c>
      <c r="O121" s="30" t="s">
        <v>1379</v>
      </c>
      <c r="P121" s="31"/>
    </row>
    <row r="122" spans="1:16" ht="15" customHeight="1" x14ac:dyDescent="0.25">
      <c r="A122" s="182" t="s">
        <v>3299</v>
      </c>
      <c r="B122" s="30" t="s">
        <v>3458</v>
      </c>
      <c r="C122" s="30">
        <v>56784</v>
      </c>
      <c r="D122" s="30" t="s">
        <v>3301</v>
      </c>
      <c r="E122" s="67" t="s">
        <v>3301</v>
      </c>
      <c r="F122" s="30" t="s">
        <v>3301</v>
      </c>
      <c r="G122" s="105" t="s">
        <v>3557</v>
      </c>
      <c r="H122" s="183" t="s">
        <v>3558</v>
      </c>
      <c r="I122" s="90"/>
      <c r="J122" s="155">
        <v>1</v>
      </c>
      <c r="K122" s="90">
        <v>1</v>
      </c>
      <c r="L122" s="30"/>
      <c r="M122" s="30"/>
      <c r="N122" s="14">
        <v>1</v>
      </c>
      <c r="O122" s="30" t="s">
        <v>1379</v>
      </c>
      <c r="P122" s="31"/>
    </row>
    <row r="123" spans="1:16" ht="15" customHeight="1" x14ac:dyDescent="0.25">
      <c r="A123" s="182" t="s">
        <v>3299</v>
      </c>
      <c r="B123" s="30" t="s">
        <v>3458</v>
      </c>
      <c r="C123" s="30">
        <v>56784</v>
      </c>
      <c r="D123" s="30" t="s">
        <v>3301</v>
      </c>
      <c r="E123" s="67" t="s">
        <v>3301</v>
      </c>
      <c r="F123" s="30" t="s">
        <v>3301</v>
      </c>
      <c r="G123" s="105" t="s">
        <v>3559</v>
      </c>
      <c r="H123" s="183" t="s">
        <v>3560</v>
      </c>
      <c r="I123" s="90"/>
      <c r="J123" s="155">
        <v>1</v>
      </c>
      <c r="K123" s="90">
        <v>1</v>
      </c>
      <c r="L123" s="30"/>
      <c r="M123" s="30">
        <v>1</v>
      </c>
      <c r="N123" s="14">
        <v>1</v>
      </c>
      <c r="O123" s="30">
        <v>1</v>
      </c>
      <c r="P123" s="31"/>
    </row>
    <row r="124" spans="1:16" ht="15" customHeight="1" x14ac:dyDescent="0.25">
      <c r="A124" s="182" t="s">
        <v>3299</v>
      </c>
      <c r="B124" s="30" t="s">
        <v>3458</v>
      </c>
      <c r="C124" s="30">
        <v>56784</v>
      </c>
      <c r="D124" s="30" t="s">
        <v>3301</v>
      </c>
      <c r="E124" s="67" t="s">
        <v>3301</v>
      </c>
      <c r="F124" s="30" t="s">
        <v>3301</v>
      </c>
      <c r="G124" s="105" t="s">
        <v>3561</v>
      </c>
      <c r="H124" s="183" t="s">
        <v>3562</v>
      </c>
      <c r="I124" s="90"/>
      <c r="J124" s="155">
        <v>1</v>
      </c>
      <c r="K124" s="90">
        <v>1</v>
      </c>
      <c r="L124" s="30"/>
      <c r="M124" s="30"/>
      <c r="N124" s="30"/>
      <c r="O124" s="30" t="s">
        <v>1379</v>
      </c>
      <c r="P124" s="31"/>
    </row>
    <row r="125" spans="1:16" ht="15" customHeight="1" x14ac:dyDescent="0.25">
      <c r="A125" s="182" t="s">
        <v>3299</v>
      </c>
      <c r="B125" s="30" t="s">
        <v>3458</v>
      </c>
      <c r="C125" s="30">
        <v>56784</v>
      </c>
      <c r="D125" s="30" t="s">
        <v>3301</v>
      </c>
      <c r="E125" s="67" t="s">
        <v>3301</v>
      </c>
      <c r="F125" s="30" t="s">
        <v>3301</v>
      </c>
      <c r="G125" s="105" t="s">
        <v>3563</v>
      </c>
      <c r="H125" s="183" t="s">
        <v>3564</v>
      </c>
      <c r="I125" s="90"/>
      <c r="J125" s="155">
        <v>1</v>
      </c>
      <c r="K125" s="90">
        <v>1</v>
      </c>
      <c r="L125" s="30"/>
      <c r="M125" s="30">
        <v>1</v>
      </c>
      <c r="N125" s="30"/>
      <c r="O125" s="30" t="s">
        <v>1379</v>
      </c>
      <c r="P125" s="31"/>
    </row>
    <row r="126" spans="1:16" ht="15" customHeight="1" x14ac:dyDescent="0.25">
      <c r="A126" s="182" t="s">
        <v>3299</v>
      </c>
      <c r="B126" s="30" t="s">
        <v>3458</v>
      </c>
      <c r="C126" s="30">
        <v>56784</v>
      </c>
      <c r="D126" s="30" t="s">
        <v>3301</v>
      </c>
      <c r="E126" s="67" t="s">
        <v>3301</v>
      </c>
      <c r="F126" s="30" t="s">
        <v>3301</v>
      </c>
      <c r="G126" s="105" t="s">
        <v>3565</v>
      </c>
      <c r="H126" s="183" t="s">
        <v>3566</v>
      </c>
      <c r="I126" s="90"/>
      <c r="J126" s="155">
        <v>1</v>
      </c>
      <c r="K126" s="90">
        <v>1</v>
      </c>
      <c r="L126" s="30"/>
      <c r="M126" s="30"/>
      <c r="N126" s="14">
        <v>1</v>
      </c>
      <c r="O126" s="30" t="s">
        <v>1379</v>
      </c>
      <c r="P126" s="31"/>
    </row>
    <row r="127" spans="1:16" ht="15" customHeight="1" x14ac:dyDescent="0.25">
      <c r="A127" s="182" t="s">
        <v>3299</v>
      </c>
      <c r="B127" s="30" t="s">
        <v>3458</v>
      </c>
      <c r="C127" s="30">
        <v>56784</v>
      </c>
      <c r="D127" s="30" t="s">
        <v>3301</v>
      </c>
      <c r="E127" s="67" t="s">
        <v>3301</v>
      </c>
      <c r="F127" s="30" t="s">
        <v>3301</v>
      </c>
      <c r="G127" s="105" t="s">
        <v>3567</v>
      </c>
      <c r="H127" s="183" t="s">
        <v>3568</v>
      </c>
      <c r="I127" s="90"/>
      <c r="J127" s="155">
        <v>1</v>
      </c>
      <c r="K127" s="90">
        <v>1</v>
      </c>
      <c r="L127" s="30"/>
      <c r="M127" s="30">
        <v>1</v>
      </c>
      <c r="N127" s="14">
        <v>1</v>
      </c>
      <c r="O127" s="30" t="s">
        <v>1379</v>
      </c>
      <c r="P127" s="31"/>
    </row>
    <row r="128" spans="1:16" ht="15" customHeight="1" x14ac:dyDescent="0.25">
      <c r="A128" s="182" t="s">
        <v>3299</v>
      </c>
      <c r="B128" s="30" t="s">
        <v>3458</v>
      </c>
      <c r="C128" s="30">
        <v>56784</v>
      </c>
      <c r="D128" s="30" t="s">
        <v>3301</v>
      </c>
      <c r="E128" s="67" t="s">
        <v>3301</v>
      </c>
      <c r="F128" s="30" t="s">
        <v>3301</v>
      </c>
      <c r="G128" s="105" t="s">
        <v>3569</v>
      </c>
      <c r="H128" s="183" t="s">
        <v>3570</v>
      </c>
      <c r="I128" s="90"/>
      <c r="J128" s="155">
        <v>1</v>
      </c>
      <c r="K128" s="90"/>
      <c r="L128" s="30">
        <v>1</v>
      </c>
      <c r="M128" s="30">
        <v>1</v>
      </c>
      <c r="N128" s="14">
        <v>1</v>
      </c>
      <c r="O128" s="30" t="s">
        <v>1379</v>
      </c>
      <c r="P128" s="31"/>
    </row>
    <row r="129" spans="1:16" ht="15" customHeight="1" x14ac:dyDescent="0.25">
      <c r="A129" s="182" t="s">
        <v>3299</v>
      </c>
      <c r="B129" s="30" t="s">
        <v>3458</v>
      </c>
      <c r="C129" s="30">
        <v>56784</v>
      </c>
      <c r="D129" s="30" t="s">
        <v>3301</v>
      </c>
      <c r="E129" s="67" t="s">
        <v>3301</v>
      </c>
      <c r="F129" s="30" t="s">
        <v>3301</v>
      </c>
      <c r="G129" s="105" t="s">
        <v>3571</v>
      </c>
      <c r="H129" s="183" t="s">
        <v>3572</v>
      </c>
      <c r="I129" s="90"/>
      <c r="J129" s="155">
        <v>1</v>
      </c>
      <c r="K129" s="90">
        <v>1</v>
      </c>
      <c r="L129" s="30"/>
      <c r="M129" s="30"/>
      <c r="N129" s="14">
        <v>1</v>
      </c>
      <c r="O129" s="30" t="s">
        <v>1379</v>
      </c>
      <c r="P129" s="31"/>
    </row>
    <row r="130" spans="1:16" ht="15" customHeight="1" x14ac:dyDescent="0.25">
      <c r="A130" s="182" t="s">
        <v>3299</v>
      </c>
      <c r="B130" s="30" t="s">
        <v>3458</v>
      </c>
      <c r="C130" s="30">
        <v>56784</v>
      </c>
      <c r="D130" s="30" t="s">
        <v>3301</v>
      </c>
      <c r="E130" s="67" t="s">
        <v>3301</v>
      </c>
      <c r="F130" s="30" t="s">
        <v>3301</v>
      </c>
      <c r="G130" s="105" t="s">
        <v>3573</v>
      </c>
      <c r="H130" s="183" t="s">
        <v>3574</v>
      </c>
      <c r="I130" s="90"/>
      <c r="J130" s="155">
        <v>1</v>
      </c>
      <c r="K130" s="90">
        <v>1</v>
      </c>
      <c r="L130" s="30"/>
      <c r="M130" s="30">
        <v>1</v>
      </c>
      <c r="N130" s="14">
        <v>1</v>
      </c>
      <c r="O130" s="30" t="s">
        <v>1379</v>
      </c>
      <c r="P130" s="31"/>
    </row>
    <row r="131" spans="1:16" ht="15" customHeight="1" x14ac:dyDescent="0.25">
      <c r="A131" s="182" t="s">
        <v>3299</v>
      </c>
      <c r="B131" s="30" t="s">
        <v>3458</v>
      </c>
      <c r="C131" s="30">
        <v>56784</v>
      </c>
      <c r="D131" s="30" t="s">
        <v>3301</v>
      </c>
      <c r="E131" s="67" t="s">
        <v>3301</v>
      </c>
      <c r="F131" s="30" t="s">
        <v>3301</v>
      </c>
      <c r="G131" s="105" t="s">
        <v>3575</v>
      </c>
      <c r="H131" s="183" t="s">
        <v>3576</v>
      </c>
      <c r="I131" s="90"/>
      <c r="J131" s="155">
        <v>1</v>
      </c>
      <c r="K131" s="90">
        <v>1</v>
      </c>
      <c r="L131" s="30"/>
      <c r="M131" s="30"/>
      <c r="N131" s="30"/>
      <c r="O131" s="30" t="s">
        <v>1379</v>
      </c>
      <c r="P131" s="31"/>
    </row>
    <row r="132" spans="1:16" ht="15" customHeight="1" x14ac:dyDescent="0.25">
      <c r="A132" s="182" t="s">
        <v>3299</v>
      </c>
      <c r="B132" s="30" t="s">
        <v>3458</v>
      </c>
      <c r="C132" s="30">
        <v>56784</v>
      </c>
      <c r="D132" s="30" t="s">
        <v>3301</v>
      </c>
      <c r="E132" s="67" t="s">
        <v>3301</v>
      </c>
      <c r="F132" s="30" t="s">
        <v>3301</v>
      </c>
      <c r="G132" s="105" t="s">
        <v>3577</v>
      </c>
      <c r="H132" s="183" t="s">
        <v>3578</v>
      </c>
      <c r="I132" s="90"/>
      <c r="J132" s="155">
        <v>1</v>
      </c>
      <c r="K132" s="90">
        <v>1</v>
      </c>
      <c r="L132" s="30"/>
      <c r="M132" s="30">
        <v>1</v>
      </c>
      <c r="N132" s="14">
        <v>1</v>
      </c>
      <c r="O132" s="30" t="s">
        <v>1379</v>
      </c>
      <c r="P132" s="31"/>
    </row>
    <row r="133" spans="1:16" ht="15" customHeight="1" x14ac:dyDescent="0.25">
      <c r="A133" s="182" t="s">
        <v>3299</v>
      </c>
      <c r="B133" s="30" t="s">
        <v>3458</v>
      </c>
      <c r="C133" s="30">
        <v>56784</v>
      </c>
      <c r="D133" s="30" t="s">
        <v>3301</v>
      </c>
      <c r="E133" s="67" t="s">
        <v>3301</v>
      </c>
      <c r="F133" s="30" t="s">
        <v>3301</v>
      </c>
      <c r="G133" s="105" t="s">
        <v>3579</v>
      </c>
      <c r="H133" s="183" t="s">
        <v>3580</v>
      </c>
      <c r="I133" s="90"/>
      <c r="J133" s="155">
        <v>1</v>
      </c>
      <c r="K133" s="90">
        <v>1</v>
      </c>
      <c r="L133" s="30"/>
      <c r="M133" s="30">
        <v>1</v>
      </c>
      <c r="N133" s="14">
        <v>1</v>
      </c>
      <c r="O133" s="30" t="s">
        <v>1379</v>
      </c>
      <c r="P133" s="31"/>
    </row>
    <row r="134" spans="1:16" ht="15" customHeight="1" x14ac:dyDescent="0.25">
      <c r="A134" s="182" t="s">
        <v>3299</v>
      </c>
      <c r="B134" s="30" t="s">
        <v>3458</v>
      </c>
      <c r="C134" s="30">
        <v>56784</v>
      </c>
      <c r="D134" s="30" t="s">
        <v>3301</v>
      </c>
      <c r="E134" s="67" t="s">
        <v>3301</v>
      </c>
      <c r="F134" s="30" t="s">
        <v>3301</v>
      </c>
      <c r="G134" s="105" t="s">
        <v>3581</v>
      </c>
      <c r="H134" s="183" t="s">
        <v>3582</v>
      </c>
      <c r="I134" s="90"/>
      <c r="J134" s="155">
        <v>1</v>
      </c>
      <c r="K134" s="90">
        <v>1</v>
      </c>
      <c r="L134" s="30"/>
      <c r="M134" s="30">
        <v>1</v>
      </c>
      <c r="N134" s="14">
        <v>1</v>
      </c>
      <c r="O134" s="30"/>
      <c r="P134" s="31"/>
    </row>
    <row r="135" spans="1:16" ht="15" customHeight="1" x14ac:dyDescent="0.25">
      <c r="A135" s="182" t="s">
        <v>3299</v>
      </c>
      <c r="B135" s="30" t="s">
        <v>3458</v>
      </c>
      <c r="C135" s="30">
        <v>56784</v>
      </c>
      <c r="D135" s="30" t="s">
        <v>3301</v>
      </c>
      <c r="E135" s="67" t="s">
        <v>3301</v>
      </c>
      <c r="F135" s="30" t="s">
        <v>3301</v>
      </c>
      <c r="G135" s="105" t="s">
        <v>3583</v>
      </c>
      <c r="H135" s="183" t="s">
        <v>3584</v>
      </c>
      <c r="I135" s="90"/>
      <c r="J135" s="155">
        <v>1</v>
      </c>
      <c r="K135" s="90">
        <v>1</v>
      </c>
      <c r="L135" s="30"/>
      <c r="M135" s="30">
        <v>1</v>
      </c>
      <c r="N135" s="14">
        <v>1</v>
      </c>
      <c r="O135" s="30" t="s">
        <v>1379</v>
      </c>
      <c r="P135" s="31"/>
    </row>
    <row r="136" spans="1:16" ht="15" customHeight="1" x14ac:dyDescent="0.25">
      <c r="A136" s="182" t="s">
        <v>3299</v>
      </c>
      <c r="B136" s="30" t="s">
        <v>3458</v>
      </c>
      <c r="C136" s="30">
        <v>56784</v>
      </c>
      <c r="D136" s="30" t="s">
        <v>3301</v>
      </c>
      <c r="E136" s="67" t="s">
        <v>3301</v>
      </c>
      <c r="F136" s="30" t="s">
        <v>3301</v>
      </c>
      <c r="G136" s="105" t="s">
        <v>3585</v>
      </c>
      <c r="H136" s="183" t="s">
        <v>3586</v>
      </c>
      <c r="I136" s="90"/>
      <c r="J136" s="155">
        <v>1</v>
      </c>
      <c r="K136" s="90">
        <v>1</v>
      </c>
      <c r="L136" s="30"/>
      <c r="M136" s="30"/>
      <c r="N136" s="14">
        <v>1</v>
      </c>
      <c r="O136" s="30" t="s">
        <v>1379</v>
      </c>
      <c r="P136" s="31"/>
    </row>
    <row r="137" spans="1:16" ht="15" customHeight="1" x14ac:dyDescent="0.25">
      <c r="A137" s="182" t="s">
        <v>3299</v>
      </c>
      <c r="B137" s="30" t="s">
        <v>3458</v>
      </c>
      <c r="C137" s="30">
        <v>56784</v>
      </c>
      <c r="D137" s="30" t="s">
        <v>3301</v>
      </c>
      <c r="E137" s="67" t="s">
        <v>3301</v>
      </c>
      <c r="F137" s="30" t="s">
        <v>3301</v>
      </c>
      <c r="G137" s="105" t="s">
        <v>3587</v>
      </c>
      <c r="H137" s="183" t="s">
        <v>3588</v>
      </c>
      <c r="I137" s="90"/>
      <c r="J137" s="155">
        <v>1</v>
      </c>
      <c r="K137" s="90">
        <v>1</v>
      </c>
      <c r="L137" s="30"/>
      <c r="M137" s="30"/>
      <c r="N137" s="30"/>
      <c r="O137" s="30" t="s">
        <v>1379</v>
      </c>
      <c r="P137" s="31"/>
    </row>
    <row r="138" spans="1:16" ht="15" customHeight="1" x14ac:dyDescent="0.25">
      <c r="A138" s="182" t="s">
        <v>3299</v>
      </c>
      <c r="B138" s="30" t="s">
        <v>3458</v>
      </c>
      <c r="C138" s="30">
        <v>56784</v>
      </c>
      <c r="D138" s="30" t="s">
        <v>3301</v>
      </c>
      <c r="E138" s="67" t="s">
        <v>3301</v>
      </c>
      <c r="F138" s="30" t="s">
        <v>3301</v>
      </c>
      <c r="G138" s="105" t="s">
        <v>3589</v>
      </c>
      <c r="H138" s="183" t="s">
        <v>3590</v>
      </c>
      <c r="I138" s="90"/>
      <c r="J138" s="155">
        <v>1</v>
      </c>
      <c r="K138" s="90">
        <v>1</v>
      </c>
      <c r="L138" s="30"/>
      <c r="M138" s="30"/>
      <c r="N138" s="14">
        <v>1</v>
      </c>
      <c r="O138" s="30" t="s">
        <v>1379</v>
      </c>
      <c r="P138" s="31"/>
    </row>
    <row r="139" spans="1:16" ht="15" customHeight="1" x14ac:dyDescent="0.25">
      <c r="A139" s="182" t="s">
        <v>3299</v>
      </c>
      <c r="B139" s="30" t="s">
        <v>3458</v>
      </c>
      <c r="C139" s="30">
        <v>56784</v>
      </c>
      <c r="D139" s="30" t="s">
        <v>3301</v>
      </c>
      <c r="E139" s="67" t="s">
        <v>3301</v>
      </c>
      <c r="F139" s="30" t="s">
        <v>3301</v>
      </c>
      <c r="G139" s="105" t="s">
        <v>3591</v>
      </c>
      <c r="H139" s="183" t="s">
        <v>3592</v>
      </c>
      <c r="I139" s="90"/>
      <c r="J139" s="155">
        <v>1</v>
      </c>
      <c r="K139" s="90">
        <v>1</v>
      </c>
      <c r="L139" s="30"/>
      <c r="M139" s="30">
        <v>1</v>
      </c>
      <c r="N139" s="14">
        <v>1</v>
      </c>
      <c r="O139" s="30" t="s">
        <v>1379</v>
      </c>
      <c r="P139" s="31"/>
    </row>
    <row r="140" spans="1:16" ht="15" customHeight="1" x14ac:dyDescent="0.25">
      <c r="A140" s="182" t="s">
        <v>3299</v>
      </c>
      <c r="B140" s="30" t="s">
        <v>3458</v>
      </c>
      <c r="C140" s="30">
        <v>56784</v>
      </c>
      <c r="D140" s="30" t="s">
        <v>3301</v>
      </c>
      <c r="E140" s="67" t="s">
        <v>3301</v>
      </c>
      <c r="F140" s="30" t="s">
        <v>3301</v>
      </c>
      <c r="G140" s="105" t="s">
        <v>3593</v>
      </c>
      <c r="H140" s="183" t="s">
        <v>3594</v>
      </c>
      <c r="I140" s="90"/>
      <c r="J140" s="155">
        <v>1</v>
      </c>
      <c r="K140" s="90">
        <v>1</v>
      </c>
      <c r="L140" s="30"/>
      <c r="M140" s="30">
        <v>1</v>
      </c>
      <c r="N140" s="14">
        <v>1</v>
      </c>
      <c r="O140" s="30">
        <v>1</v>
      </c>
      <c r="P140" s="31">
        <v>1</v>
      </c>
    </row>
    <row r="141" spans="1:16" ht="15" customHeight="1" x14ac:dyDescent="0.25">
      <c r="A141" s="182" t="s">
        <v>3299</v>
      </c>
      <c r="B141" s="30" t="s">
        <v>3458</v>
      </c>
      <c r="C141" s="30">
        <v>56784</v>
      </c>
      <c r="D141" s="30" t="s">
        <v>3301</v>
      </c>
      <c r="E141" s="67" t="s">
        <v>3301</v>
      </c>
      <c r="F141" s="30" t="s">
        <v>3301</v>
      </c>
      <c r="G141" s="105" t="s">
        <v>3595</v>
      </c>
      <c r="H141" s="183" t="s">
        <v>3596</v>
      </c>
      <c r="I141" s="90"/>
      <c r="J141" s="155">
        <v>1</v>
      </c>
      <c r="K141" s="90"/>
      <c r="L141" s="30">
        <v>1</v>
      </c>
      <c r="M141" s="30"/>
      <c r="N141" s="14">
        <v>1</v>
      </c>
      <c r="O141" s="30" t="s">
        <v>1379</v>
      </c>
      <c r="P141" s="31"/>
    </row>
    <row r="142" spans="1:16" ht="15" customHeight="1" x14ac:dyDescent="0.25">
      <c r="A142" s="182" t="s">
        <v>3299</v>
      </c>
      <c r="B142" s="30" t="s">
        <v>3458</v>
      </c>
      <c r="C142" s="30">
        <v>56784</v>
      </c>
      <c r="D142" s="30" t="s">
        <v>3301</v>
      </c>
      <c r="E142" s="67" t="s">
        <v>3301</v>
      </c>
      <c r="F142" s="30" t="s">
        <v>3301</v>
      </c>
      <c r="G142" s="105" t="s">
        <v>3597</v>
      </c>
      <c r="H142" s="183" t="s">
        <v>3598</v>
      </c>
      <c r="I142" s="90"/>
      <c r="J142" s="155">
        <v>1</v>
      </c>
      <c r="K142" s="90">
        <v>1</v>
      </c>
      <c r="L142" s="30"/>
      <c r="M142" s="30">
        <v>1</v>
      </c>
      <c r="N142" s="14">
        <v>1</v>
      </c>
      <c r="O142" s="30" t="s">
        <v>1379</v>
      </c>
      <c r="P142" s="31"/>
    </row>
    <row r="143" spans="1:16" ht="15" customHeight="1" x14ac:dyDescent="0.25">
      <c r="A143" s="182" t="s">
        <v>3299</v>
      </c>
      <c r="B143" s="30" t="s">
        <v>3458</v>
      </c>
      <c r="C143" s="30">
        <v>56784</v>
      </c>
      <c r="D143" s="30" t="s">
        <v>3301</v>
      </c>
      <c r="E143" s="67" t="s">
        <v>3301</v>
      </c>
      <c r="F143" s="30" t="s">
        <v>3301</v>
      </c>
      <c r="G143" s="105" t="s">
        <v>3599</v>
      </c>
      <c r="H143" s="183" t="s">
        <v>3600</v>
      </c>
      <c r="I143" s="90"/>
      <c r="J143" s="155">
        <v>1</v>
      </c>
      <c r="K143" s="90">
        <v>1</v>
      </c>
      <c r="L143" s="30"/>
      <c r="M143" s="30"/>
      <c r="N143" s="14">
        <v>1</v>
      </c>
      <c r="O143" s="30" t="s">
        <v>1379</v>
      </c>
      <c r="P143" s="31"/>
    </row>
    <row r="144" spans="1:16" ht="15" customHeight="1" x14ac:dyDescent="0.25">
      <c r="A144" s="182" t="s">
        <v>3299</v>
      </c>
      <c r="B144" s="30" t="s">
        <v>3458</v>
      </c>
      <c r="C144" s="30">
        <v>56784</v>
      </c>
      <c r="D144" s="30" t="s">
        <v>3301</v>
      </c>
      <c r="E144" s="67" t="s">
        <v>3301</v>
      </c>
      <c r="F144" s="30" t="s">
        <v>3301</v>
      </c>
      <c r="G144" s="105" t="s">
        <v>3601</v>
      </c>
      <c r="H144" s="183" t="s">
        <v>3602</v>
      </c>
      <c r="I144" s="90"/>
      <c r="J144" s="155">
        <v>1</v>
      </c>
      <c r="K144" s="90">
        <v>1</v>
      </c>
      <c r="L144" s="30"/>
      <c r="M144" s="30"/>
      <c r="N144" s="30"/>
      <c r="O144" s="30" t="s">
        <v>1379</v>
      </c>
      <c r="P144" s="31"/>
    </row>
    <row r="145" spans="1:16" ht="15" customHeight="1" x14ac:dyDescent="0.25">
      <c r="A145" s="182" t="s">
        <v>3299</v>
      </c>
      <c r="B145" s="30" t="s">
        <v>3458</v>
      </c>
      <c r="C145" s="30">
        <v>56784</v>
      </c>
      <c r="D145" s="30" t="s">
        <v>3301</v>
      </c>
      <c r="E145" s="67" t="s">
        <v>3301</v>
      </c>
      <c r="F145" s="30" t="s">
        <v>3301</v>
      </c>
      <c r="G145" s="105" t="s">
        <v>3603</v>
      </c>
      <c r="H145" s="183" t="s">
        <v>3604</v>
      </c>
      <c r="I145" s="90"/>
      <c r="J145" s="155">
        <v>1</v>
      </c>
      <c r="K145" s="90">
        <v>1</v>
      </c>
      <c r="L145" s="30"/>
      <c r="M145" s="30"/>
      <c r="N145" s="14">
        <v>1</v>
      </c>
      <c r="O145" s="30" t="s">
        <v>1379</v>
      </c>
      <c r="P145" s="31"/>
    </row>
    <row r="146" spans="1:16" ht="15" customHeight="1" x14ac:dyDescent="0.25">
      <c r="A146" s="182" t="s">
        <v>3299</v>
      </c>
      <c r="B146" s="30" t="s">
        <v>3458</v>
      </c>
      <c r="C146" s="30">
        <v>56784</v>
      </c>
      <c r="D146" s="30" t="s">
        <v>3301</v>
      </c>
      <c r="E146" s="67" t="s">
        <v>3301</v>
      </c>
      <c r="F146" s="30" t="s">
        <v>3301</v>
      </c>
      <c r="G146" s="105" t="s">
        <v>3605</v>
      </c>
      <c r="H146" s="183" t="s">
        <v>3606</v>
      </c>
      <c r="I146" s="90"/>
      <c r="J146" s="155">
        <v>1</v>
      </c>
      <c r="K146" s="90">
        <v>1</v>
      </c>
      <c r="L146" s="30"/>
      <c r="M146" s="30">
        <v>1</v>
      </c>
      <c r="N146" s="14">
        <v>1</v>
      </c>
      <c r="O146" s="30" t="s">
        <v>1379</v>
      </c>
      <c r="P146" s="31"/>
    </row>
    <row r="147" spans="1:16" ht="15" customHeight="1" x14ac:dyDescent="0.25">
      <c r="A147" s="182" t="s">
        <v>3299</v>
      </c>
      <c r="B147" s="30" t="s">
        <v>3458</v>
      </c>
      <c r="C147" s="30">
        <v>56784</v>
      </c>
      <c r="D147" s="30" t="s">
        <v>3301</v>
      </c>
      <c r="E147" s="67" t="s">
        <v>3301</v>
      </c>
      <c r="F147" s="30" t="s">
        <v>3301</v>
      </c>
      <c r="G147" s="105" t="s">
        <v>3607</v>
      </c>
      <c r="H147" s="183" t="s">
        <v>3608</v>
      </c>
      <c r="I147" s="90"/>
      <c r="J147" s="155">
        <v>1</v>
      </c>
      <c r="K147" s="90">
        <v>1</v>
      </c>
      <c r="L147" s="30"/>
      <c r="M147" s="30">
        <v>1</v>
      </c>
      <c r="N147" s="14">
        <v>1</v>
      </c>
      <c r="O147" s="30" t="s">
        <v>1379</v>
      </c>
      <c r="P147" s="31"/>
    </row>
    <row r="148" spans="1:16" ht="15" customHeight="1" x14ac:dyDescent="0.25">
      <c r="A148" s="182" t="s">
        <v>3299</v>
      </c>
      <c r="B148" s="30" t="s">
        <v>3458</v>
      </c>
      <c r="C148" s="30">
        <v>56784</v>
      </c>
      <c r="D148" s="30" t="s">
        <v>3301</v>
      </c>
      <c r="E148" s="67" t="s">
        <v>3301</v>
      </c>
      <c r="F148" s="30" t="s">
        <v>3301</v>
      </c>
      <c r="G148" s="105" t="s">
        <v>3609</v>
      </c>
      <c r="H148" s="183" t="s">
        <v>3610</v>
      </c>
      <c r="I148" s="90"/>
      <c r="J148" s="155">
        <v>1</v>
      </c>
      <c r="K148" s="90">
        <v>1</v>
      </c>
      <c r="L148" s="30"/>
      <c r="M148" s="30"/>
      <c r="N148" s="14">
        <v>1</v>
      </c>
      <c r="O148" s="30" t="s">
        <v>1379</v>
      </c>
      <c r="P148" s="31"/>
    </row>
    <row r="149" spans="1:16" ht="15" customHeight="1" x14ac:dyDescent="0.25">
      <c r="A149" s="182" t="s">
        <v>3299</v>
      </c>
      <c r="B149" s="30" t="s">
        <v>3458</v>
      </c>
      <c r="C149" s="30">
        <v>56784</v>
      </c>
      <c r="D149" s="30" t="s">
        <v>3301</v>
      </c>
      <c r="E149" s="67" t="s">
        <v>3301</v>
      </c>
      <c r="F149" s="30" t="s">
        <v>3301</v>
      </c>
      <c r="G149" s="105" t="s">
        <v>3611</v>
      </c>
      <c r="H149" s="183" t="s">
        <v>3612</v>
      </c>
      <c r="I149" s="90"/>
      <c r="J149" s="155">
        <v>1</v>
      </c>
      <c r="K149" s="90">
        <v>1</v>
      </c>
      <c r="L149" s="30"/>
      <c r="M149" s="30">
        <v>1</v>
      </c>
      <c r="N149" s="14">
        <v>1</v>
      </c>
      <c r="O149" s="30" t="s">
        <v>1379</v>
      </c>
      <c r="P149" s="31"/>
    </row>
    <row r="150" spans="1:16" ht="15" customHeight="1" x14ac:dyDescent="0.25">
      <c r="A150" s="182" t="s">
        <v>3299</v>
      </c>
      <c r="B150" s="30" t="s">
        <v>3458</v>
      </c>
      <c r="C150" s="30">
        <v>56784</v>
      </c>
      <c r="D150" s="30" t="s">
        <v>3301</v>
      </c>
      <c r="E150" s="67" t="s">
        <v>3301</v>
      </c>
      <c r="F150" s="30" t="s">
        <v>3301</v>
      </c>
      <c r="G150" s="105" t="s">
        <v>3613</v>
      </c>
      <c r="H150" s="183" t="s">
        <v>3614</v>
      </c>
      <c r="I150" s="90"/>
      <c r="J150" s="155">
        <v>1</v>
      </c>
      <c r="K150" s="90">
        <v>1</v>
      </c>
      <c r="L150" s="30"/>
      <c r="M150" s="30"/>
      <c r="N150" s="14">
        <v>1</v>
      </c>
      <c r="O150" s="30" t="s">
        <v>1379</v>
      </c>
      <c r="P150" s="31"/>
    </row>
    <row r="151" spans="1:16" ht="15" customHeight="1" x14ac:dyDescent="0.25">
      <c r="A151" s="182" t="s">
        <v>3299</v>
      </c>
      <c r="B151" s="30" t="s">
        <v>3458</v>
      </c>
      <c r="C151" s="30">
        <v>56784</v>
      </c>
      <c r="D151" s="30" t="s">
        <v>3301</v>
      </c>
      <c r="E151" s="67" t="s">
        <v>3301</v>
      </c>
      <c r="F151" s="30" t="s">
        <v>3301</v>
      </c>
      <c r="G151" s="105" t="s">
        <v>3615</v>
      </c>
      <c r="H151" s="183" t="s">
        <v>3616</v>
      </c>
      <c r="I151" s="90"/>
      <c r="J151" s="155">
        <v>1</v>
      </c>
      <c r="K151" s="90">
        <v>1</v>
      </c>
      <c r="L151" s="30"/>
      <c r="M151" s="30"/>
      <c r="N151" s="30"/>
      <c r="O151" s="30" t="s">
        <v>1379</v>
      </c>
      <c r="P151" s="31"/>
    </row>
    <row r="152" spans="1:16" ht="15" customHeight="1" x14ac:dyDescent="0.25">
      <c r="A152" s="182" t="s">
        <v>3299</v>
      </c>
      <c r="B152" s="30" t="s">
        <v>3458</v>
      </c>
      <c r="C152" s="30">
        <v>56784</v>
      </c>
      <c r="D152" s="30" t="s">
        <v>3301</v>
      </c>
      <c r="E152" s="67" t="s">
        <v>3301</v>
      </c>
      <c r="F152" s="30" t="s">
        <v>3301</v>
      </c>
      <c r="G152" s="105" t="s">
        <v>3617</v>
      </c>
      <c r="H152" s="183" t="s">
        <v>3618</v>
      </c>
      <c r="I152" s="90"/>
      <c r="J152" s="155">
        <v>1</v>
      </c>
      <c r="K152" s="90">
        <v>1</v>
      </c>
      <c r="L152" s="30"/>
      <c r="M152" s="30"/>
      <c r="N152" s="14">
        <v>1</v>
      </c>
      <c r="O152" s="30" t="s">
        <v>1379</v>
      </c>
      <c r="P152" s="31"/>
    </row>
    <row r="153" spans="1:16" ht="15" customHeight="1" x14ac:dyDescent="0.25">
      <c r="A153" s="182" t="s">
        <v>3299</v>
      </c>
      <c r="B153" s="30" t="s">
        <v>3458</v>
      </c>
      <c r="C153" s="30">
        <v>56784</v>
      </c>
      <c r="D153" s="30" t="s">
        <v>3301</v>
      </c>
      <c r="E153" s="67" t="s">
        <v>3301</v>
      </c>
      <c r="F153" s="30" t="s">
        <v>3301</v>
      </c>
      <c r="G153" s="105" t="s">
        <v>3619</v>
      </c>
      <c r="H153" s="183" t="s">
        <v>3620</v>
      </c>
      <c r="I153" s="90"/>
      <c r="J153" s="155">
        <v>1</v>
      </c>
      <c r="K153" s="90">
        <v>1</v>
      </c>
      <c r="L153" s="30"/>
      <c r="M153" s="30"/>
      <c r="N153" s="30"/>
      <c r="O153" s="30" t="s">
        <v>1379</v>
      </c>
      <c r="P153" s="31"/>
    </row>
    <row r="154" spans="1:16" ht="15" customHeight="1" x14ac:dyDescent="0.25">
      <c r="A154" s="182" t="s">
        <v>3299</v>
      </c>
      <c r="B154" s="30" t="s">
        <v>3458</v>
      </c>
      <c r="C154" s="30">
        <v>56784</v>
      </c>
      <c r="D154" s="30" t="s">
        <v>3301</v>
      </c>
      <c r="E154" s="67" t="s">
        <v>3301</v>
      </c>
      <c r="F154" s="30" t="s">
        <v>3301</v>
      </c>
      <c r="G154" s="105" t="s">
        <v>3621</v>
      </c>
      <c r="H154" s="183" t="s">
        <v>3622</v>
      </c>
      <c r="I154" s="90"/>
      <c r="J154" s="155">
        <v>1</v>
      </c>
      <c r="K154" s="90">
        <v>1</v>
      </c>
      <c r="L154" s="30"/>
      <c r="M154" s="30"/>
      <c r="N154" s="14">
        <v>1</v>
      </c>
      <c r="O154" s="30" t="s">
        <v>1379</v>
      </c>
      <c r="P154" s="31"/>
    </row>
    <row r="155" spans="1:16" ht="15" customHeight="1" x14ac:dyDescent="0.25">
      <c r="A155" s="182" t="s">
        <v>3299</v>
      </c>
      <c r="B155" s="30" t="s">
        <v>3458</v>
      </c>
      <c r="C155" s="30">
        <v>56784</v>
      </c>
      <c r="D155" s="30" t="s">
        <v>3301</v>
      </c>
      <c r="E155" s="67" t="s">
        <v>3301</v>
      </c>
      <c r="F155" s="30" t="s">
        <v>3301</v>
      </c>
      <c r="G155" s="105" t="s">
        <v>3623</v>
      </c>
      <c r="H155" s="183" t="s">
        <v>3624</v>
      </c>
      <c r="I155" s="90"/>
      <c r="J155" s="155">
        <v>1</v>
      </c>
      <c r="K155" s="90">
        <v>1</v>
      </c>
      <c r="L155" s="30"/>
      <c r="M155" s="30"/>
      <c r="N155" s="30"/>
      <c r="O155" s="30" t="s">
        <v>1379</v>
      </c>
      <c r="P155" s="31"/>
    </row>
    <row r="156" spans="1:16" ht="15" customHeight="1" x14ac:dyDescent="0.25">
      <c r="A156" s="182" t="s">
        <v>3299</v>
      </c>
      <c r="B156" s="30" t="s">
        <v>3458</v>
      </c>
      <c r="C156" s="30">
        <v>56784</v>
      </c>
      <c r="D156" s="30" t="s">
        <v>3301</v>
      </c>
      <c r="E156" s="67" t="s">
        <v>3301</v>
      </c>
      <c r="F156" s="30" t="s">
        <v>3301</v>
      </c>
      <c r="G156" s="105" t="s">
        <v>3625</v>
      </c>
      <c r="H156" s="183" t="s">
        <v>3626</v>
      </c>
      <c r="I156" s="90"/>
      <c r="J156" s="155">
        <v>1</v>
      </c>
      <c r="K156" s="90">
        <v>1</v>
      </c>
      <c r="L156" s="30"/>
      <c r="M156" s="30">
        <v>1</v>
      </c>
      <c r="N156" s="14">
        <v>1</v>
      </c>
      <c r="O156" s="30" t="s">
        <v>1379</v>
      </c>
      <c r="P156" s="31"/>
    </row>
    <row r="157" spans="1:16" ht="15" customHeight="1" x14ac:dyDescent="0.25">
      <c r="A157" s="182" t="s">
        <v>3299</v>
      </c>
      <c r="B157" s="30" t="s">
        <v>3458</v>
      </c>
      <c r="C157" s="30">
        <v>56784</v>
      </c>
      <c r="D157" s="30" t="s">
        <v>3301</v>
      </c>
      <c r="E157" s="67" t="s">
        <v>3301</v>
      </c>
      <c r="F157" s="30" t="s">
        <v>3301</v>
      </c>
      <c r="G157" s="105" t="s">
        <v>3627</v>
      </c>
      <c r="H157" s="183" t="s">
        <v>3628</v>
      </c>
      <c r="I157" s="90"/>
      <c r="J157" s="155">
        <v>1</v>
      </c>
      <c r="K157" s="90">
        <v>1</v>
      </c>
      <c r="L157" s="30"/>
      <c r="M157" s="30"/>
      <c r="N157" s="30"/>
      <c r="O157" s="30" t="s">
        <v>1379</v>
      </c>
      <c r="P157" s="31"/>
    </row>
    <row r="158" spans="1:16" ht="15" customHeight="1" x14ac:dyDescent="0.25">
      <c r="A158" s="182" t="s">
        <v>3299</v>
      </c>
      <c r="B158" s="30" t="s">
        <v>3458</v>
      </c>
      <c r="C158" s="30">
        <v>56784</v>
      </c>
      <c r="D158" s="30" t="s">
        <v>3301</v>
      </c>
      <c r="E158" s="67" t="s">
        <v>3301</v>
      </c>
      <c r="F158" s="30" t="s">
        <v>3301</v>
      </c>
      <c r="G158" s="105" t="s">
        <v>3629</v>
      </c>
      <c r="H158" s="183" t="s">
        <v>3630</v>
      </c>
      <c r="I158" s="90"/>
      <c r="J158" s="155">
        <v>1</v>
      </c>
      <c r="K158" s="90">
        <v>1</v>
      </c>
      <c r="L158" s="30"/>
      <c r="M158" s="30">
        <v>1</v>
      </c>
      <c r="N158" s="14">
        <v>1</v>
      </c>
      <c r="O158" s="30" t="s">
        <v>1379</v>
      </c>
      <c r="P158" s="31"/>
    </row>
    <row r="159" spans="1:16" ht="15" customHeight="1" x14ac:dyDescent="0.25">
      <c r="A159" s="182" t="s">
        <v>3299</v>
      </c>
      <c r="B159" s="30" t="s">
        <v>3458</v>
      </c>
      <c r="C159" s="30">
        <v>56784</v>
      </c>
      <c r="D159" s="30" t="s">
        <v>3301</v>
      </c>
      <c r="E159" s="67" t="s">
        <v>3301</v>
      </c>
      <c r="F159" s="30" t="s">
        <v>3301</v>
      </c>
      <c r="G159" s="105" t="s">
        <v>3631</v>
      </c>
      <c r="H159" s="183" t="s">
        <v>3632</v>
      </c>
      <c r="I159" s="90"/>
      <c r="J159" s="155">
        <v>1</v>
      </c>
      <c r="K159" s="90">
        <v>1</v>
      </c>
      <c r="L159" s="30"/>
      <c r="M159" s="30"/>
      <c r="N159" s="30"/>
      <c r="O159" s="30" t="s">
        <v>1379</v>
      </c>
      <c r="P159" s="31"/>
    </row>
    <row r="160" spans="1:16" ht="15" customHeight="1" x14ac:dyDescent="0.25">
      <c r="A160" s="182" t="s">
        <v>3299</v>
      </c>
      <c r="B160" s="30" t="s">
        <v>3458</v>
      </c>
      <c r="C160" s="30">
        <v>56784</v>
      </c>
      <c r="D160" s="30" t="s">
        <v>3301</v>
      </c>
      <c r="E160" s="67" t="s">
        <v>3301</v>
      </c>
      <c r="F160" s="30" t="s">
        <v>3301</v>
      </c>
      <c r="G160" s="105" t="s">
        <v>3633</v>
      </c>
      <c r="H160" s="183" t="s">
        <v>3634</v>
      </c>
      <c r="I160" s="90"/>
      <c r="J160" s="155">
        <v>1</v>
      </c>
      <c r="K160" s="90">
        <v>1</v>
      </c>
      <c r="L160" s="30"/>
      <c r="M160" s="30">
        <v>1</v>
      </c>
      <c r="N160" s="14">
        <v>1</v>
      </c>
      <c r="O160" s="30" t="s">
        <v>1379</v>
      </c>
      <c r="P160" s="31"/>
    </row>
    <row r="161" spans="1:16" ht="15" customHeight="1" x14ac:dyDescent="0.25">
      <c r="A161" s="182" t="s">
        <v>3299</v>
      </c>
      <c r="B161" s="30" t="s">
        <v>3458</v>
      </c>
      <c r="C161" s="30">
        <v>56784</v>
      </c>
      <c r="D161" s="30" t="s">
        <v>3301</v>
      </c>
      <c r="E161" s="67" t="s">
        <v>3301</v>
      </c>
      <c r="F161" s="30" t="s">
        <v>3301</v>
      </c>
      <c r="G161" s="105" t="s">
        <v>3635</v>
      </c>
      <c r="H161" s="183" t="s">
        <v>3636</v>
      </c>
      <c r="I161" s="90"/>
      <c r="J161" s="155">
        <v>1</v>
      </c>
      <c r="K161" s="90">
        <v>1</v>
      </c>
      <c r="L161" s="30"/>
      <c r="M161" s="30">
        <v>1</v>
      </c>
      <c r="N161" s="14">
        <v>1</v>
      </c>
      <c r="O161" s="30" t="s">
        <v>1379</v>
      </c>
      <c r="P161" s="31"/>
    </row>
    <row r="162" spans="1:16" ht="15" customHeight="1" x14ac:dyDescent="0.25">
      <c r="A162" s="182" t="s">
        <v>3299</v>
      </c>
      <c r="B162" s="30" t="s">
        <v>3458</v>
      </c>
      <c r="C162" s="30">
        <v>56784</v>
      </c>
      <c r="D162" s="30" t="s">
        <v>3301</v>
      </c>
      <c r="E162" s="67" t="s">
        <v>3301</v>
      </c>
      <c r="F162" s="30" t="s">
        <v>3301</v>
      </c>
      <c r="G162" s="105" t="s">
        <v>3637</v>
      </c>
      <c r="H162" s="183" t="s">
        <v>3638</v>
      </c>
      <c r="I162" s="90"/>
      <c r="J162" s="155">
        <v>1</v>
      </c>
      <c r="K162" s="90">
        <v>1</v>
      </c>
      <c r="L162" s="30"/>
      <c r="M162" s="30">
        <v>1</v>
      </c>
      <c r="N162" s="14">
        <v>1</v>
      </c>
      <c r="O162" s="30" t="s">
        <v>1379</v>
      </c>
      <c r="P162" s="31"/>
    </row>
    <row r="163" spans="1:16" ht="15" customHeight="1" x14ac:dyDescent="0.25">
      <c r="A163" s="182" t="s">
        <v>3299</v>
      </c>
      <c r="B163" s="30" t="s">
        <v>3458</v>
      </c>
      <c r="C163" s="30">
        <v>56784</v>
      </c>
      <c r="D163" s="30" t="s">
        <v>3301</v>
      </c>
      <c r="E163" s="67" t="s">
        <v>3301</v>
      </c>
      <c r="F163" s="30" t="s">
        <v>3301</v>
      </c>
      <c r="G163" s="105" t="s">
        <v>3639</v>
      </c>
      <c r="H163" s="183" t="s">
        <v>3640</v>
      </c>
      <c r="I163" s="90"/>
      <c r="J163" s="155">
        <v>1</v>
      </c>
      <c r="K163" s="90">
        <v>1</v>
      </c>
      <c r="L163" s="30"/>
      <c r="M163" s="30">
        <v>1</v>
      </c>
      <c r="N163" s="14">
        <v>1</v>
      </c>
      <c r="O163" s="30" t="s">
        <v>1379</v>
      </c>
      <c r="P163" s="31"/>
    </row>
    <row r="164" spans="1:16" ht="15" customHeight="1" x14ac:dyDescent="0.25">
      <c r="A164" s="182" t="s">
        <v>3299</v>
      </c>
      <c r="B164" s="30" t="s">
        <v>3458</v>
      </c>
      <c r="C164" s="30">
        <v>56784</v>
      </c>
      <c r="D164" s="30" t="s">
        <v>3301</v>
      </c>
      <c r="E164" s="67" t="s">
        <v>3301</v>
      </c>
      <c r="F164" s="30" t="s">
        <v>3301</v>
      </c>
      <c r="G164" s="105" t="s">
        <v>3641</v>
      </c>
      <c r="H164" s="183" t="s">
        <v>3642</v>
      </c>
      <c r="I164" s="90"/>
      <c r="J164" s="155">
        <v>1</v>
      </c>
      <c r="K164" s="90"/>
      <c r="L164" s="30">
        <v>1</v>
      </c>
      <c r="M164" s="30">
        <v>1</v>
      </c>
      <c r="N164" s="14">
        <v>1</v>
      </c>
      <c r="O164" s="30" t="s">
        <v>1379</v>
      </c>
      <c r="P164" s="31"/>
    </row>
    <row r="165" spans="1:16" ht="15" customHeight="1" x14ac:dyDescent="0.25">
      <c r="A165" s="182" t="s">
        <v>3299</v>
      </c>
      <c r="B165" s="30" t="s">
        <v>3458</v>
      </c>
      <c r="C165" s="30">
        <v>56784</v>
      </c>
      <c r="D165" s="30" t="s">
        <v>3301</v>
      </c>
      <c r="E165" s="67" t="s">
        <v>3301</v>
      </c>
      <c r="F165" s="30" t="s">
        <v>3301</v>
      </c>
      <c r="G165" s="105" t="s">
        <v>3643</v>
      </c>
      <c r="H165" s="183" t="s">
        <v>3644</v>
      </c>
      <c r="I165" s="90"/>
      <c r="J165" s="155">
        <v>1</v>
      </c>
      <c r="K165" s="90">
        <v>1</v>
      </c>
      <c r="L165" s="30"/>
      <c r="M165" s="30"/>
      <c r="N165" s="14">
        <v>1</v>
      </c>
      <c r="O165" s="30" t="s">
        <v>1379</v>
      </c>
      <c r="P165" s="31"/>
    </row>
    <row r="166" spans="1:16" ht="15" customHeight="1" x14ac:dyDescent="0.25">
      <c r="A166" s="182" t="s">
        <v>3299</v>
      </c>
      <c r="B166" s="30" t="s">
        <v>3458</v>
      </c>
      <c r="C166" s="30">
        <v>56784</v>
      </c>
      <c r="D166" s="30" t="s">
        <v>3301</v>
      </c>
      <c r="E166" s="67" t="s">
        <v>3301</v>
      </c>
      <c r="F166" s="30" t="s">
        <v>3301</v>
      </c>
      <c r="G166" s="105" t="s">
        <v>3645</v>
      </c>
      <c r="H166" s="183" t="s">
        <v>3646</v>
      </c>
      <c r="I166" s="90"/>
      <c r="J166" s="155">
        <v>1</v>
      </c>
      <c r="K166" s="90">
        <v>1</v>
      </c>
      <c r="L166" s="30"/>
      <c r="M166" s="30"/>
      <c r="N166" s="30"/>
      <c r="O166" s="30" t="s">
        <v>1379</v>
      </c>
      <c r="P166" s="31"/>
    </row>
    <row r="167" spans="1:16" ht="15" customHeight="1" x14ac:dyDescent="0.25">
      <c r="A167" s="182" t="s">
        <v>3299</v>
      </c>
      <c r="B167" s="30" t="s">
        <v>3458</v>
      </c>
      <c r="C167" s="30">
        <v>56784</v>
      </c>
      <c r="D167" s="30" t="s">
        <v>3301</v>
      </c>
      <c r="E167" s="67" t="s">
        <v>3301</v>
      </c>
      <c r="F167" s="30" t="s">
        <v>3301</v>
      </c>
      <c r="G167" s="105" t="s">
        <v>3647</v>
      </c>
      <c r="H167" s="183" t="s">
        <v>3648</v>
      </c>
      <c r="I167" s="90"/>
      <c r="J167" s="155">
        <v>1</v>
      </c>
      <c r="K167" s="90">
        <v>1</v>
      </c>
      <c r="L167" s="30"/>
      <c r="M167" s="30">
        <v>1</v>
      </c>
      <c r="N167" s="14">
        <v>1</v>
      </c>
      <c r="O167" s="30" t="s">
        <v>1379</v>
      </c>
      <c r="P167" s="31"/>
    </row>
    <row r="168" spans="1:16" ht="15" customHeight="1" x14ac:dyDescent="0.25">
      <c r="A168" s="182" t="s">
        <v>3299</v>
      </c>
      <c r="B168" s="30" t="s">
        <v>3458</v>
      </c>
      <c r="C168" s="30">
        <v>56784</v>
      </c>
      <c r="D168" s="30" t="s">
        <v>3301</v>
      </c>
      <c r="E168" s="67" t="s">
        <v>3301</v>
      </c>
      <c r="F168" s="30" t="s">
        <v>3301</v>
      </c>
      <c r="G168" s="105" t="s">
        <v>3649</v>
      </c>
      <c r="H168" s="183" t="s">
        <v>3650</v>
      </c>
      <c r="I168" s="90"/>
      <c r="J168" s="155">
        <v>1</v>
      </c>
      <c r="K168" s="90">
        <v>1</v>
      </c>
      <c r="L168" s="30"/>
      <c r="M168" s="30"/>
      <c r="N168" s="14">
        <v>1</v>
      </c>
      <c r="O168" s="30" t="s">
        <v>1379</v>
      </c>
      <c r="P168" s="31"/>
    </row>
    <row r="169" spans="1:16" ht="15" customHeight="1" x14ac:dyDescent="0.25">
      <c r="A169" s="182" t="s">
        <v>3299</v>
      </c>
      <c r="B169" s="30" t="s">
        <v>3458</v>
      </c>
      <c r="C169" s="30">
        <v>56784</v>
      </c>
      <c r="D169" s="30" t="s">
        <v>3301</v>
      </c>
      <c r="E169" s="67" t="s">
        <v>3301</v>
      </c>
      <c r="F169" s="30" t="s">
        <v>3301</v>
      </c>
      <c r="G169" s="105" t="s">
        <v>3651</v>
      </c>
      <c r="H169" s="183" t="s">
        <v>3652</v>
      </c>
      <c r="I169" s="90"/>
      <c r="J169" s="155">
        <v>1</v>
      </c>
      <c r="K169" s="90">
        <v>1</v>
      </c>
      <c r="L169" s="30"/>
      <c r="M169" s="30"/>
      <c r="N169" s="14">
        <v>1</v>
      </c>
      <c r="O169" s="30" t="s">
        <v>1379</v>
      </c>
      <c r="P169" s="31"/>
    </row>
    <row r="170" spans="1:16" ht="15" customHeight="1" x14ac:dyDescent="0.25">
      <c r="A170" s="182" t="s">
        <v>3299</v>
      </c>
      <c r="B170" s="30" t="s">
        <v>3458</v>
      </c>
      <c r="C170" s="30">
        <v>56784</v>
      </c>
      <c r="D170" s="30" t="s">
        <v>3301</v>
      </c>
      <c r="E170" s="67" t="s">
        <v>3301</v>
      </c>
      <c r="F170" s="30" t="s">
        <v>3301</v>
      </c>
      <c r="G170" s="105" t="s">
        <v>3653</v>
      </c>
      <c r="H170" s="183" t="s">
        <v>3654</v>
      </c>
      <c r="I170" s="90"/>
      <c r="J170" s="155">
        <v>1</v>
      </c>
      <c r="K170" s="90">
        <v>1</v>
      </c>
      <c r="L170" s="30"/>
      <c r="M170" s="30">
        <v>1</v>
      </c>
      <c r="N170" s="14">
        <v>1</v>
      </c>
      <c r="O170" s="30" t="s">
        <v>1379</v>
      </c>
      <c r="P170" s="31"/>
    </row>
    <row r="171" spans="1:16" ht="15" customHeight="1" x14ac:dyDescent="0.25">
      <c r="A171" s="182" t="s">
        <v>3299</v>
      </c>
      <c r="B171" s="30" t="s">
        <v>3458</v>
      </c>
      <c r="C171" s="30">
        <v>56784</v>
      </c>
      <c r="D171" s="30" t="s">
        <v>3301</v>
      </c>
      <c r="E171" s="67" t="s">
        <v>3301</v>
      </c>
      <c r="F171" s="30" t="s">
        <v>3301</v>
      </c>
      <c r="G171" s="105" t="s">
        <v>3655</v>
      </c>
      <c r="H171" s="183" t="s">
        <v>3656</v>
      </c>
      <c r="I171" s="90"/>
      <c r="J171" s="155">
        <v>1</v>
      </c>
      <c r="K171" s="90">
        <v>1</v>
      </c>
      <c r="L171" s="30"/>
      <c r="M171" s="30"/>
      <c r="N171" s="30"/>
      <c r="O171" s="30" t="s">
        <v>1379</v>
      </c>
      <c r="P171" s="31"/>
    </row>
    <row r="172" spans="1:16" ht="15" customHeight="1" x14ac:dyDescent="0.25">
      <c r="A172" s="182" t="s">
        <v>3299</v>
      </c>
      <c r="B172" s="30" t="s">
        <v>3458</v>
      </c>
      <c r="C172" s="30">
        <v>56784</v>
      </c>
      <c r="D172" s="30" t="s">
        <v>3301</v>
      </c>
      <c r="E172" s="67" t="s">
        <v>3301</v>
      </c>
      <c r="F172" s="30" t="s">
        <v>3301</v>
      </c>
      <c r="G172" s="105" t="s">
        <v>3657</v>
      </c>
      <c r="H172" s="183" t="s">
        <v>3658</v>
      </c>
      <c r="I172" s="90"/>
      <c r="J172" s="155">
        <v>1</v>
      </c>
      <c r="K172" s="90">
        <v>1</v>
      </c>
      <c r="L172" s="30"/>
      <c r="M172" s="30">
        <v>1</v>
      </c>
      <c r="N172" s="14">
        <v>1</v>
      </c>
      <c r="O172" s="30" t="s">
        <v>1379</v>
      </c>
      <c r="P172" s="31"/>
    </row>
    <row r="173" spans="1:16" ht="15" customHeight="1" x14ac:dyDescent="0.25">
      <c r="A173" s="182" t="s">
        <v>3299</v>
      </c>
      <c r="B173" s="30" t="s">
        <v>3458</v>
      </c>
      <c r="C173" s="30">
        <v>56784</v>
      </c>
      <c r="D173" s="30" t="s">
        <v>3301</v>
      </c>
      <c r="E173" s="67" t="s">
        <v>3301</v>
      </c>
      <c r="F173" s="30" t="s">
        <v>3301</v>
      </c>
      <c r="G173" s="105" t="s">
        <v>3659</v>
      </c>
      <c r="H173" s="183" t="s">
        <v>3660</v>
      </c>
      <c r="I173" s="90"/>
      <c r="J173" s="155">
        <v>1</v>
      </c>
      <c r="K173" s="90">
        <v>1</v>
      </c>
      <c r="L173" s="30"/>
      <c r="M173" s="30">
        <v>1</v>
      </c>
      <c r="N173" s="14">
        <v>1</v>
      </c>
      <c r="O173" s="30" t="s">
        <v>1379</v>
      </c>
      <c r="P173" s="31"/>
    </row>
    <row r="174" spans="1:16" ht="15" customHeight="1" x14ac:dyDescent="0.25">
      <c r="A174" s="182" t="s">
        <v>3299</v>
      </c>
      <c r="B174" s="30" t="s">
        <v>3458</v>
      </c>
      <c r="C174" s="30">
        <v>56784</v>
      </c>
      <c r="D174" s="30" t="s">
        <v>3301</v>
      </c>
      <c r="E174" s="67" t="s">
        <v>3301</v>
      </c>
      <c r="F174" s="30" t="s">
        <v>3301</v>
      </c>
      <c r="G174" s="105" t="s">
        <v>3661</v>
      </c>
      <c r="H174" s="183" t="s">
        <v>3662</v>
      </c>
      <c r="I174" s="90"/>
      <c r="J174" s="155">
        <v>1</v>
      </c>
      <c r="K174" s="90">
        <v>1</v>
      </c>
      <c r="L174" s="30"/>
      <c r="M174" s="30"/>
      <c r="N174" s="14">
        <v>1</v>
      </c>
      <c r="O174" s="30" t="s">
        <v>1379</v>
      </c>
      <c r="P174" s="31"/>
    </row>
    <row r="175" spans="1:16" ht="15" customHeight="1" x14ac:dyDescent="0.25">
      <c r="A175" s="182" t="s">
        <v>3299</v>
      </c>
      <c r="B175" s="30" t="s">
        <v>3458</v>
      </c>
      <c r="C175" s="30">
        <v>56784</v>
      </c>
      <c r="D175" s="30" t="s">
        <v>3301</v>
      </c>
      <c r="E175" s="67" t="s">
        <v>3301</v>
      </c>
      <c r="F175" s="30" t="s">
        <v>3301</v>
      </c>
      <c r="G175" s="105" t="s">
        <v>3663</v>
      </c>
      <c r="H175" s="183" t="s">
        <v>3664</v>
      </c>
      <c r="I175" s="90"/>
      <c r="J175" s="155">
        <v>1</v>
      </c>
      <c r="K175" s="90">
        <v>1</v>
      </c>
      <c r="L175" s="30"/>
      <c r="M175" s="30"/>
      <c r="N175" s="14">
        <v>1</v>
      </c>
      <c r="O175" s="30" t="s">
        <v>1379</v>
      </c>
      <c r="P175" s="31"/>
    </row>
    <row r="176" spans="1:16" ht="15" customHeight="1" x14ac:dyDescent="0.25">
      <c r="A176" s="182" t="s">
        <v>3299</v>
      </c>
      <c r="B176" s="30" t="s">
        <v>3458</v>
      </c>
      <c r="C176" s="30">
        <v>56784</v>
      </c>
      <c r="D176" s="30" t="s">
        <v>3301</v>
      </c>
      <c r="E176" s="67" t="s">
        <v>3301</v>
      </c>
      <c r="F176" s="30" t="s">
        <v>3301</v>
      </c>
      <c r="G176" s="105" t="s">
        <v>3665</v>
      </c>
      <c r="H176" s="183" t="s">
        <v>3666</v>
      </c>
      <c r="I176" s="90"/>
      <c r="J176" s="155">
        <v>1</v>
      </c>
      <c r="K176" s="90"/>
      <c r="L176" s="30">
        <v>1</v>
      </c>
      <c r="M176" s="30">
        <v>1</v>
      </c>
      <c r="N176" s="14">
        <v>1</v>
      </c>
      <c r="O176" s="30" t="s">
        <v>1379</v>
      </c>
      <c r="P176" s="31"/>
    </row>
    <row r="177" spans="1:16" ht="15" customHeight="1" x14ac:dyDescent="0.25">
      <c r="A177" s="182" t="s">
        <v>3299</v>
      </c>
      <c r="B177" s="30" t="s">
        <v>3458</v>
      </c>
      <c r="C177" s="30">
        <v>56784</v>
      </c>
      <c r="D177" s="30" t="s">
        <v>3301</v>
      </c>
      <c r="E177" s="67" t="s">
        <v>3301</v>
      </c>
      <c r="F177" s="30" t="s">
        <v>3301</v>
      </c>
      <c r="G177" s="105" t="s">
        <v>3667</v>
      </c>
      <c r="H177" s="183" t="s">
        <v>3668</v>
      </c>
      <c r="I177" s="90"/>
      <c r="J177" s="155">
        <v>1</v>
      </c>
      <c r="K177" s="90">
        <v>1</v>
      </c>
      <c r="L177" s="30"/>
      <c r="M177" s="30"/>
      <c r="N177" s="14">
        <v>1</v>
      </c>
      <c r="O177" s="30" t="s">
        <v>1379</v>
      </c>
      <c r="P177" s="31"/>
    </row>
    <row r="178" spans="1:16" ht="15" customHeight="1" x14ac:dyDescent="0.25">
      <c r="A178" s="182" t="s">
        <v>3299</v>
      </c>
      <c r="B178" s="30" t="s">
        <v>3458</v>
      </c>
      <c r="C178" s="30">
        <v>56784</v>
      </c>
      <c r="D178" s="30" t="s">
        <v>3301</v>
      </c>
      <c r="E178" s="67" t="s">
        <v>3301</v>
      </c>
      <c r="F178" s="30" t="s">
        <v>3301</v>
      </c>
      <c r="G178" s="105" t="s">
        <v>3669</v>
      </c>
      <c r="H178" s="183" t="s">
        <v>3670</v>
      </c>
      <c r="I178" s="90"/>
      <c r="J178" s="155">
        <v>1</v>
      </c>
      <c r="K178" s="90"/>
      <c r="L178" s="30">
        <v>1</v>
      </c>
      <c r="M178" s="30"/>
      <c r="N178" s="30"/>
      <c r="O178" s="30" t="s">
        <v>1379</v>
      </c>
      <c r="P178" s="31"/>
    </row>
    <row r="179" spans="1:16" ht="15" customHeight="1" x14ac:dyDescent="0.25">
      <c r="A179" s="182" t="s">
        <v>3299</v>
      </c>
      <c r="B179" s="30" t="s">
        <v>3458</v>
      </c>
      <c r="C179" s="30">
        <v>56784</v>
      </c>
      <c r="D179" s="30" t="s">
        <v>3301</v>
      </c>
      <c r="E179" s="67" t="s">
        <v>3301</v>
      </c>
      <c r="F179" s="30" t="s">
        <v>3301</v>
      </c>
      <c r="G179" s="105" t="s">
        <v>3671</v>
      </c>
      <c r="H179" s="183" t="s">
        <v>3672</v>
      </c>
      <c r="I179" s="90"/>
      <c r="J179" s="155">
        <v>1</v>
      </c>
      <c r="K179" s="90">
        <v>1</v>
      </c>
      <c r="L179" s="30"/>
      <c r="M179" s="30"/>
      <c r="N179" s="30"/>
      <c r="O179" s="30" t="s">
        <v>1379</v>
      </c>
      <c r="P179" s="31"/>
    </row>
    <row r="180" spans="1:16" ht="15" customHeight="1" x14ac:dyDescent="0.25">
      <c r="A180" s="182" t="s">
        <v>3299</v>
      </c>
      <c r="B180" s="30" t="s">
        <v>3458</v>
      </c>
      <c r="C180" s="30">
        <v>56784</v>
      </c>
      <c r="D180" s="30" t="s">
        <v>3301</v>
      </c>
      <c r="E180" s="67" t="s">
        <v>3301</v>
      </c>
      <c r="F180" s="30" t="s">
        <v>3301</v>
      </c>
      <c r="G180" s="105" t="s">
        <v>3673</v>
      </c>
      <c r="H180" s="183" t="s">
        <v>3674</v>
      </c>
      <c r="I180" s="90"/>
      <c r="J180" s="155">
        <v>1</v>
      </c>
      <c r="K180" s="90">
        <v>1</v>
      </c>
      <c r="L180" s="30"/>
      <c r="M180" s="30"/>
      <c r="N180" s="14">
        <v>1</v>
      </c>
      <c r="O180" s="30" t="s">
        <v>1379</v>
      </c>
      <c r="P180" s="31"/>
    </row>
    <row r="181" spans="1:16" ht="15" customHeight="1" x14ac:dyDescent="0.25">
      <c r="A181" s="182" t="s">
        <v>3299</v>
      </c>
      <c r="B181" s="30" t="s">
        <v>3458</v>
      </c>
      <c r="C181" s="30">
        <v>56784</v>
      </c>
      <c r="D181" s="30" t="s">
        <v>3301</v>
      </c>
      <c r="E181" s="67" t="s">
        <v>3301</v>
      </c>
      <c r="F181" s="30" t="s">
        <v>3301</v>
      </c>
      <c r="G181" s="105" t="s">
        <v>3675</v>
      </c>
      <c r="H181" s="183" t="s">
        <v>3676</v>
      </c>
      <c r="I181" s="90"/>
      <c r="J181" s="155">
        <v>1</v>
      </c>
      <c r="K181" s="90">
        <v>1</v>
      </c>
      <c r="L181" s="30"/>
      <c r="M181" s="30"/>
      <c r="N181" s="14">
        <v>1</v>
      </c>
      <c r="O181" s="30" t="s">
        <v>1379</v>
      </c>
      <c r="P181" s="31"/>
    </row>
    <row r="182" spans="1:16" ht="15" customHeight="1" x14ac:dyDescent="0.25">
      <c r="A182" s="182" t="s">
        <v>3299</v>
      </c>
      <c r="B182" s="30" t="s">
        <v>3458</v>
      </c>
      <c r="C182" s="30">
        <v>56784</v>
      </c>
      <c r="D182" s="30" t="s">
        <v>3301</v>
      </c>
      <c r="E182" s="67" t="s">
        <v>3301</v>
      </c>
      <c r="F182" s="30" t="s">
        <v>3301</v>
      </c>
      <c r="G182" s="105" t="s">
        <v>3677</v>
      </c>
      <c r="H182" s="183" t="s">
        <v>3678</v>
      </c>
      <c r="I182" s="90"/>
      <c r="J182" s="155">
        <v>1</v>
      </c>
      <c r="K182" s="90">
        <v>1</v>
      </c>
      <c r="L182" s="30"/>
      <c r="M182" s="30">
        <v>1</v>
      </c>
      <c r="N182" s="14">
        <v>1</v>
      </c>
      <c r="O182" s="30" t="s">
        <v>1379</v>
      </c>
      <c r="P182" s="31"/>
    </row>
    <row r="183" spans="1:16" ht="15" customHeight="1" x14ac:dyDescent="0.25">
      <c r="A183" s="182" t="s">
        <v>3299</v>
      </c>
      <c r="B183" s="30" t="s">
        <v>3458</v>
      </c>
      <c r="C183" s="30">
        <v>56784</v>
      </c>
      <c r="D183" s="30" t="s">
        <v>3301</v>
      </c>
      <c r="E183" s="67" t="s">
        <v>3301</v>
      </c>
      <c r="F183" s="30" t="s">
        <v>3301</v>
      </c>
      <c r="G183" s="105" t="s">
        <v>3679</v>
      </c>
      <c r="H183" s="183" t="s">
        <v>3680</v>
      </c>
      <c r="I183" s="90"/>
      <c r="J183" s="155">
        <v>1</v>
      </c>
      <c r="K183" s="90">
        <v>1</v>
      </c>
      <c r="L183" s="30"/>
      <c r="M183" s="30"/>
      <c r="N183" s="14">
        <v>1</v>
      </c>
      <c r="O183" s="30" t="s">
        <v>1379</v>
      </c>
      <c r="P183" s="31"/>
    </row>
    <row r="184" spans="1:16" ht="15" customHeight="1" x14ac:dyDescent="0.25">
      <c r="A184" s="182" t="s">
        <v>3299</v>
      </c>
      <c r="B184" s="30" t="s">
        <v>3458</v>
      </c>
      <c r="C184" s="30">
        <v>56784</v>
      </c>
      <c r="D184" s="30" t="s">
        <v>3301</v>
      </c>
      <c r="E184" s="67" t="s">
        <v>3301</v>
      </c>
      <c r="F184" s="30" t="s">
        <v>3301</v>
      </c>
      <c r="G184" s="105" t="s">
        <v>3681</v>
      </c>
      <c r="H184" s="183" t="s">
        <v>3682</v>
      </c>
      <c r="I184" s="90"/>
      <c r="J184" s="155">
        <v>1</v>
      </c>
      <c r="K184" s="90">
        <v>1</v>
      </c>
      <c r="L184" s="30"/>
      <c r="M184" s="30"/>
      <c r="N184" s="30"/>
      <c r="O184" s="30" t="s">
        <v>1379</v>
      </c>
      <c r="P184" s="31"/>
    </row>
    <row r="185" spans="1:16" ht="15" customHeight="1" x14ac:dyDescent="0.25">
      <c r="A185" s="182" t="s">
        <v>3299</v>
      </c>
      <c r="B185" s="30" t="s">
        <v>3458</v>
      </c>
      <c r="C185" s="30">
        <v>56784</v>
      </c>
      <c r="D185" s="30" t="s">
        <v>3301</v>
      </c>
      <c r="E185" s="67" t="s">
        <v>3301</v>
      </c>
      <c r="F185" s="30" t="s">
        <v>3301</v>
      </c>
      <c r="G185" s="105" t="s">
        <v>3683</v>
      </c>
      <c r="H185" s="183" t="s">
        <v>3684</v>
      </c>
      <c r="I185" s="90"/>
      <c r="J185" s="155">
        <v>1</v>
      </c>
      <c r="K185" s="90">
        <v>1</v>
      </c>
      <c r="L185" s="30"/>
      <c r="M185" s="30">
        <v>1</v>
      </c>
      <c r="N185" s="14">
        <v>1</v>
      </c>
      <c r="O185" s="30" t="s">
        <v>1379</v>
      </c>
      <c r="P185" s="31"/>
    </row>
    <row r="186" spans="1:16" ht="15" customHeight="1" x14ac:dyDescent="0.25">
      <c r="A186" s="182" t="s">
        <v>3299</v>
      </c>
      <c r="B186" s="30" t="s">
        <v>3458</v>
      </c>
      <c r="C186" s="30">
        <v>56784</v>
      </c>
      <c r="D186" s="30" t="s">
        <v>3301</v>
      </c>
      <c r="E186" s="67" t="s">
        <v>3301</v>
      </c>
      <c r="F186" s="30" t="s">
        <v>3301</v>
      </c>
      <c r="G186" s="105" t="s">
        <v>3685</v>
      </c>
      <c r="H186" s="183" t="s">
        <v>3686</v>
      </c>
      <c r="I186" s="90"/>
      <c r="J186" s="155">
        <v>1</v>
      </c>
      <c r="K186" s="90">
        <v>1</v>
      </c>
      <c r="L186" s="30"/>
      <c r="M186" s="30"/>
      <c r="N186" s="14">
        <v>1</v>
      </c>
      <c r="O186" s="30" t="s">
        <v>1379</v>
      </c>
      <c r="P186" s="31"/>
    </row>
    <row r="187" spans="1:16" ht="15" customHeight="1" x14ac:dyDescent="0.25">
      <c r="A187" s="182" t="s">
        <v>3299</v>
      </c>
      <c r="B187" s="30" t="s">
        <v>3458</v>
      </c>
      <c r="C187" s="30">
        <v>56784</v>
      </c>
      <c r="D187" s="30" t="s">
        <v>3301</v>
      </c>
      <c r="E187" s="67" t="s">
        <v>3301</v>
      </c>
      <c r="F187" s="30" t="s">
        <v>3301</v>
      </c>
      <c r="G187" s="105" t="s">
        <v>3687</v>
      </c>
      <c r="H187" s="183" t="s">
        <v>3688</v>
      </c>
      <c r="I187" s="90"/>
      <c r="J187" s="155">
        <v>1</v>
      </c>
      <c r="K187" s="90"/>
      <c r="L187" s="30">
        <v>1</v>
      </c>
      <c r="M187" s="30">
        <v>1</v>
      </c>
      <c r="N187" s="14">
        <v>1</v>
      </c>
      <c r="O187" s="30" t="s">
        <v>1379</v>
      </c>
      <c r="P187" s="31"/>
    </row>
    <row r="188" spans="1:16" ht="15" customHeight="1" x14ac:dyDescent="0.25">
      <c r="A188" s="182" t="s">
        <v>3299</v>
      </c>
      <c r="B188" s="30" t="s">
        <v>3458</v>
      </c>
      <c r="C188" s="30">
        <v>56784</v>
      </c>
      <c r="D188" s="30" t="s">
        <v>3301</v>
      </c>
      <c r="E188" s="67" t="s">
        <v>3301</v>
      </c>
      <c r="F188" s="30" t="s">
        <v>3301</v>
      </c>
      <c r="G188" s="105" t="s">
        <v>3689</v>
      </c>
      <c r="H188" s="183" t="s">
        <v>3690</v>
      </c>
      <c r="I188" s="90"/>
      <c r="J188" s="155">
        <v>1</v>
      </c>
      <c r="K188" s="90">
        <v>1</v>
      </c>
      <c r="L188" s="30"/>
      <c r="M188" s="30"/>
      <c r="N188" s="30"/>
      <c r="O188" s="30" t="s">
        <v>1379</v>
      </c>
      <c r="P188" s="31"/>
    </row>
    <row r="189" spans="1:16" ht="15" customHeight="1" x14ac:dyDescent="0.25">
      <c r="A189" s="182" t="s">
        <v>3299</v>
      </c>
      <c r="B189" s="30" t="s">
        <v>3458</v>
      </c>
      <c r="C189" s="30">
        <v>56784</v>
      </c>
      <c r="D189" s="30" t="s">
        <v>3301</v>
      </c>
      <c r="E189" s="67" t="s">
        <v>3301</v>
      </c>
      <c r="F189" s="30" t="s">
        <v>3301</v>
      </c>
      <c r="G189" s="105" t="s">
        <v>3691</v>
      </c>
      <c r="H189" s="183" t="s">
        <v>3692</v>
      </c>
      <c r="I189" s="90"/>
      <c r="J189" s="155">
        <v>1</v>
      </c>
      <c r="K189" s="90">
        <v>1</v>
      </c>
      <c r="L189" s="30"/>
      <c r="M189" s="30">
        <v>1</v>
      </c>
      <c r="N189" s="14">
        <v>1</v>
      </c>
      <c r="O189" s="30" t="s">
        <v>1379</v>
      </c>
      <c r="P189" s="31"/>
    </row>
    <row r="190" spans="1:16" ht="15" customHeight="1" x14ac:dyDescent="0.25">
      <c r="A190" s="182" t="s">
        <v>3299</v>
      </c>
      <c r="B190" s="30" t="s">
        <v>3458</v>
      </c>
      <c r="C190" s="30">
        <v>56784</v>
      </c>
      <c r="D190" s="30" t="s">
        <v>3301</v>
      </c>
      <c r="E190" s="67" t="s">
        <v>3301</v>
      </c>
      <c r="F190" s="30" t="s">
        <v>3301</v>
      </c>
      <c r="G190" s="105" t="s">
        <v>3693</v>
      </c>
      <c r="H190" s="183" t="s">
        <v>3694</v>
      </c>
      <c r="I190" s="90"/>
      <c r="J190" s="155">
        <v>1</v>
      </c>
      <c r="K190" s="90">
        <v>1</v>
      </c>
      <c r="L190" s="30"/>
      <c r="M190" s="30"/>
      <c r="N190" s="14">
        <v>1</v>
      </c>
      <c r="O190" s="30" t="s">
        <v>1379</v>
      </c>
      <c r="P190" s="31"/>
    </row>
    <row r="191" spans="1:16" ht="15" customHeight="1" x14ac:dyDescent="0.25">
      <c r="A191" s="182" t="s">
        <v>3299</v>
      </c>
      <c r="B191" s="30" t="s">
        <v>3458</v>
      </c>
      <c r="C191" s="30">
        <v>56784</v>
      </c>
      <c r="D191" s="30" t="s">
        <v>3301</v>
      </c>
      <c r="E191" s="67" t="s">
        <v>3301</v>
      </c>
      <c r="F191" s="30" t="s">
        <v>3301</v>
      </c>
      <c r="G191" s="105" t="s">
        <v>3695</v>
      </c>
      <c r="H191" s="183" t="s">
        <v>3696</v>
      </c>
      <c r="I191" s="90"/>
      <c r="J191" s="155">
        <v>1</v>
      </c>
      <c r="K191" s="90">
        <v>1</v>
      </c>
      <c r="L191" s="30"/>
      <c r="M191" s="30">
        <v>1</v>
      </c>
      <c r="N191" s="14">
        <v>1</v>
      </c>
      <c r="O191" s="30" t="s">
        <v>1379</v>
      </c>
      <c r="P191" s="31"/>
    </row>
    <row r="192" spans="1:16" ht="15" customHeight="1" x14ac:dyDescent="0.25">
      <c r="A192" s="182" t="s">
        <v>3299</v>
      </c>
      <c r="B192" s="30" t="s">
        <v>3458</v>
      </c>
      <c r="C192" s="30">
        <v>56784</v>
      </c>
      <c r="D192" s="30" t="s">
        <v>3301</v>
      </c>
      <c r="E192" s="67" t="s">
        <v>3301</v>
      </c>
      <c r="F192" s="30" t="s">
        <v>3301</v>
      </c>
      <c r="G192" s="105" t="s">
        <v>3697</v>
      </c>
      <c r="H192" s="183" t="s">
        <v>3698</v>
      </c>
      <c r="I192" s="90"/>
      <c r="J192" s="155">
        <v>1</v>
      </c>
      <c r="K192" s="90">
        <v>1</v>
      </c>
      <c r="L192" s="30"/>
      <c r="M192" s="30">
        <v>1</v>
      </c>
      <c r="N192" s="14">
        <v>1</v>
      </c>
      <c r="O192" s="30" t="s">
        <v>1379</v>
      </c>
      <c r="P192" s="31"/>
    </row>
    <row r="193" spans="1:16" ht="15" customHeight="1" x14ac:dyDescent="0.25">
      <c r="A193" s="182" t="s">
        <v>3299</v>
      </c>
      <c r="B193" s="30" t="s">
        <v>3458</v>
      </c>
      <c r="C193" s="30">
        <v>56784</v>
      </c>
      <c r="D193" s="30" t="s">
        <v>3301</v>
      </c>
      <c r="E193" s="67" t="s">
        <v>3301</v>
      </c>
      <c r="F193" s="30" t="s">
        <v>3301</v>
      </c>
      <c r="G193" s="105" t="s">
        <v>3699</v>
      </c>
      <c r="H193" s="183" t="s">
        <v>3700</v>
      </c>
      <c r="I193" s="90"/>
      <c r="J193" s="155">
        <v>1</v>
      </c>
      <c r="K193" s="90">
        <v>1</v>
      </c>
      <c r="L193" s="30"/>
      <c r="M193" s="30"/>
      <c r="N193" s="14">
        <v>1</v>
      </c>
      <c r="O193" s="30" t="s">
        <v>1379</v>
      </c>
      <c r="P193" s="31"/>
    </row>
    <row r="194" spans="1:16" ht="15" customHeight="1" x14ac:dyDescent="0.25">
      <c r="A194" s="182" t="s">
        <v>3299</v>
      </c>
      <c r="B194" s="30" t="s">
        <v>3458</v>
      </c>
      <c r="C194" s="30">
        <v>56784</v>
      </c>
      <c r="D194" s="30" t="s">
        <v>3301</v>
      </c>
      <c r="E194" s="67" t="s">
        <v>3301</v>
      </c>
      <c r="F194" s="30" t="s">
        <v>3301</v>
      </c>
      <c r="G194" s="105" t="s">
        <v>3701</v>
      </c>
      <c r="H194" s="183" t="s">
        <v>3702</v>
      </c>
      <c r="I194" s="90"/>
      <c r="J194" s="155">
        <v>1</v>
      </c>
      <c r="K194" s="90"/>
      <c r="L194" s="30">
        <v>1</v>
      </c>
      <c r="M194" s="30">
        <v>1</v>
      </c>
      <c r="N194" s="14">
        <v>1</v>
      </c>
      <c r="O194" s="30" t="s">
        <v>1379</v>
      </c>
      <c r="P194" s="31"/>
    </row>
    <row r="195" spans="1:16" ht="15" customHeight="1" x14ac:dyDescent="0.25">
      <c r="A195" s="182" t="s">
        <v>3299</v>
      </c>
      <c r="B195" s="30" t="s">
        <v>3458</v>
      </c>
      <c r="C195" s="30">
        <v>56784</v>
      </c>
      <c r="D195" s="30" t="s">
        <v>3301</v>
      </c>
      <c r="E195" s="67" t="s">
        <v>3301</v>
      </c>
      <c r="F195" s="30" t="s">
        <v>3301</v>
      </c>
      <c r="G195" s="105" t="s">
        <v>3703</v>
      </c>
      <c r="H195" s="183" t="s">
        <v>3704</v>
      </c>
      <c r="I195" s="90"/>
      <c r="J195" s="155">
        <v>1</v>
      </c>
      <c r="K195" s="90">
        <v>1</v>
      </c>
      <c r="L195" s="30"/>
      <c r="M195" s="30"/>
      <c r="N195" s="30"/>
      <c r="O195" s="30" t="s">
        <v>1379</v>
      </c>
      <c r="P195" s="31"/>
    </row>
    <row r="196" spans="1:16" ht="15" customHeight="1" x14ac:dyDescent="0.25">
      <c r="A196" s="182" t="s">
        <v>3299</v>
      </c>
      <c r="B196" s="30" t="s">
        <v>3458</v>
      </c>
      <c r="C196" s="30">
        <v>56784</v>
      </c>
      <c r="D196" s="30" t="s">
        <v>3301</v>
      </c>
      <c r="E196" s="67" t="s">
        <v>3301</v>
      </c>
      <c r="F196" s="30" t="s">
        <v>3301</v>
      </c>
      <c r="G196" s="105" t="s">
        <v>3705</v>
      </c>
      <c r="H196" s="183" t="s">
        <v>3706</v>
      </c>
      <c r="I196" s="90"/>
      <c r="J196" s="155">
        <v>1</v>
      </c>
      <c r="K196" s="90"/>
      <c r="L196" s="30">
        <v>1</v>
      </c>
      <c r="M196" s="30">
        <v>1</v>
      </c>
      <c r="N196" s="14">
        <v>1</v>
      </c>
      <c r="O196" s="30" t="s">
        <v>1379</v>
      </c>
      <c r="P196" s="31"/>
    </row>
    <row r="197" spans="1:16" ht="15" customHeight="1" x14ac:dyDescent="0.25">
      <c r="A197" s="182" t="s">
        <v>3299</v>
      </c>
      <c r="B197" s="30" t="s">
        <v>3458</v>
      </c>
      <c r="C197" s="30">
        <v>56784</v>
      </c>
      <c r="D197" s="30" t="s">
        <v>3301</v>
      </c>
      <c r="E197" s="67" t="s">
        <v>3301</v>
      </c>
      <c r="F197" s="30" t="s">
        <v>3301</v>
      </c>
      <c r="G197" s="105" t="s">
        <v>3707</v>
      </c>
      <c r="H197" s="183" t="s">
        <v>3708</v>
      </c>
      <c r="I197" s="90"/>
      <c r="J197" s="155">
        <v>1</v>
      </c>
      <c r="K197" s="90">
        <v>1</v>
      </c>
      <c r="L197" s="30"/>
      <c r="M197" s="30">
        <v>1</v>
      </c>
      <c r="N197" s="14">
        <v>1</v>
      </c>
      <c r="O197" s="30" t="s">
        <v>1379</v>
      </c>
      <c r="P197" s="31"/>
    </row>
    <row r="198" spans="1:16" ht="15" customHeight="1" x14ac:dyDescent="0.25">
      <c r="A198" s="182" t="s">
        <v>3299</v>
      </c>
      <c r="B198" s="30" t="s">
        <v>3458</v>
      </c>
      <c r="C198" s="30">
        <v>56784</v>
      </c>
      <c r="D198" s="30" t="s">
        <v>3301</v>
      </c>
      <c r="E198" s="67" t="s">
        <v>3301</v>
      </c>
      <c r="F198" s="30" t="s">
        <v>3301</v>
      </c>
      <c r="G198" s="105" t="s">
        <v>3709</v>
      </c>
      <c r="H198" s="183" t="s">
        <v>3710</v>
      </c>
      <c r="I198" s="90"/>
      <c r="J198" s="155">
        <v>1</v>
      </c>
      <c r="K198" s="90"/>
      <c r="L198" s="30">
        <v>1</v>
      </c>
      <c r="M198" s="30"/>
      <c r="N198" s="14">
        <v>1</v>
      </c>
      <c r="O198" s="30" t="s">
        <v>1379</v>
      </c>
      <c r="P198" s="31"/>
    </row>
    <row r="199" spans="1:16" ht="15" customHeight="1" x14ac:dyDescent="0.25">
      <c r="A199" s="182" t="s">
        <v>3299</v>
      </c>
      <c r="B199" s="30" t="s">
        <v>3458</v>
      </c>
      <c r="C199" s="30">
        <v>56784</v>
      </c>
      <c r="D199" s="30" t="s">
        <v>3301</v>
      </c>
      <c r="E199" s="67" t="s">
        <v>3301</v>
      </c>
      <c r="F199" s="30" t="s">
        <v>3301</v>
      </c>
      <c r="G199" s="105" t="s">
        <v>3711</v>
      </c>
      <c r="H199" s="183" t="s">
        <v>3712</v>
      </c>
      <c r="I199" s="90"/>
      <c r="J199" s="155">
        <v>1</v>
      </c>
      <c r="K199" s="90">
        <v>1</v>
      </c>
      <c r="L199" s="30"/>
      <c r="M199" s="30">
        <v>1</v>
      </c>
      <c r="N199" s="14">
        <v>1</v>
      </c>
      <c r="O199" s="30" t="s">
        <v>1379</v>
      </c>
      <c r="P199" s="31"/>
    </row>
    <row r="200" spans="1:16" ht="15" customHeight="1" x14ac:dyDescent="0.25">
      <c r="A200" s="182" t="s">
        <v>3299</v>
      </c>
      <c r="B200" s="30" t="s">
        <v>3458</v>
      </c>
      <c r="C200" s="30">
        <v>56784</v>
      </c>
      <c r="D200" s="30" t="s">
        <v>3301</v>
      </c>
      <c r="E200" s="67" t="s">
        <v>3301</v>
      </c>
      <c r="F200" s="30" t="s">
        <v>3301</v>
      </c>
      <c r="G200" s="105" t="s">
        <v>3713</v>
      </c>
      <c r="H200" s="183" t="s">
        <v>3714</v>
      </c>
      <c r="I200" s="90"/>
      <c r="J200" s="155">
        <v>1</v>
      </c>
      <c r="K200" s="90">
        <v>1</v>
      </c>
      <c r="L200" s="30"/>
      <c r="M200" s="30"/>
      <c r="N200" s="14">
        <v>1</v>
      </c>
      <c r="O200" s="30" t="s">
        <v>1379</v>
      </c>
      <c r="P200" s="31"/>
    </row>
    <row r="201" spans="1:16" ht="15" customHeight="1" x14ac:dyDescent="0.25">
      <c r="A201" s="182" t="s">
        <v>3299</v>
      </c>
      <c r="B201" s="30" t="s">
        <v>3458</v>
      </c>
      <c r="C201" s="30">
        <v>56784</v>
      </c>
      <c r="D201" s="30" t="s">
        <v>3301</v>
      </c>
      <c r="E201" s="67" t="s">
        <v>3301</v>
      </c>
      <c r="F201" s="30" t="s">
        <v>3301</v>
      </c>
      <c r="G201" s="105" t="s">
        <v>3715</v>
      </c>
      <c r="H201" s="183" t="s">
        <v>3716</v>
      </c>
      <c r="I201" s="90"/>
      <c r="J201" s="155">
        <v>1</v>
      </c>
      <c r="K201" s="90">
        <v>1</v>
      </c>
      <c r="L201" s="30"/>
      <c r="M201" s="30">
        <v>1</v>
      </c>
      <c r="N201" s="14">
        <v>1</v>
      </c>
      <c r="O201" s="30" t="s">
        <v>1379</v>
      </c>
      <c r="P201" s="31"/>
    </row>
    <row r="202" spans="1:16" ht="15" customHeight="1" x14ac:dyDescent="0.25">
      <c r="A202" s="182" t="s">
        <v>3299</v>
      </c>
      <c r="B202" s="30" t="s">
        <v>3458</v>
      </c>
      <c r="C202" s="30">
        <v>56784</v>
      </c>
      <c r="D202" s="30" t="s">
        <v>3301</v>
      </c>
      <c r="E202" s="67" t="s">
        <v>3301</v>
      </c>
      <c r="F202" s="30" t="s">
        <v>3301</v>
      </c>
      <c r="G202" s="105" t="s">
        <v>3717</v>
      </c>
      <c r="H202" s="183" t="s">
        <v>3718</v>
      </c>
      <c r="I202" s="90"/>
      <c r="J202" s="155">
        <v>1</v>
      </c>
      <c r="K202" s="90">
        <v>1</v>
      </c>
      <c r="L202" s="30"/>
      <c r="M202" s="30">
        <v>1</v>
      </c>
      <c r="N202" s="14">
        <v>1</v>
      </c>
      <c r="O202" s="30" t="s">
        <v>1379</v>
      </c>
      <c r="P202" s="31"/>
    </row>
    <row r="203" spans="1:16" ht="15" customHeight="1" x14ac:dyDescent="0.25">
      <c r="A203" s="182" t="s">
        <v>3299</v>
      </c>
      <c r="B203" s="30" t="s">
        <v>3458</v>
      </c>
      <c r="C203" s="30">
        <v>56784</v>
      </c>
      <c r="D203" s="30" t="s">
        <v>3301</v>
      </c>
      <c r="E203" s="67" t="s">
        <v>3301</v>
      </c>
      <c r="F203" s="30" t="s">
        <v>3301</v>
      </c>
      <c r="G203" s="105" t="s">
        <v>3719</v>
      </c>
      <c r="H203" s="183" t="s">
        <v>3720</v>
      </c>
      <c r="I203" s="90"/>
      <c r="J203" s="155">
        <v>1</v>
      </c>
      <c r="K203" s="90">
        <v>1</v>
      </c>
      <c r="L203" s="30"/>
      <c r="M203" s="30"/>
      <c r="N203" s="30"/>
      <c r="O203" s="30" t="s">
        <v>1379</v>
      </c>
      <c r="P203" s="31"/>
    </row>
    <row r="204" spans="1:16" ht="15" customHeight="1" x14ac:dyDescent="0.25">
      <c r="A204" s="182" t="s">
        <v>3299</v>
      </c>
      <c r="B204" s="30" t="s">
        <v>3458</v>
      </c>
      <c r="C204" s="30">
        <v>56784</v>
      </c>
      <c r="D204" s="30" t="s">
        <v>3301</v>
      </c>
      <c r="E204" s="67" t="s">
        <v>3301</v>
      </c>
      <c r="F204" s="30" t="s">
        <v>3301</v>
      </c>
      <c r="G204" s="105" t="s">
        <v>3721</v>
      </c>
      <c r="H204" s="183" t="s">
        <v>3722</v>
      </c>
      <c r="I204" s="90"/>
      <c r="J204" s="155">
        <v>1</v>
      </c>
      <c r="K204" s="90"/>
      <c r="L204" s="30">
        <v>1</v>
      </c>
      <c r="M204" s="30">
        <v>1</v>
      </c>
      <c r="N204" s="30"/>
      <c r="O204" s="30" t="s">
        <v>1379</v>
      </c>
      <c r="P204" s="31"/>
    </row>
    <row r="205" spans="1:16" ht="15" customHeight="1" x14ac:dyDescent="0.25">
      <c r="A205" s="182" t="s">
        <v>3299</v>
      </c>
      <c r="B205" s="30" t="s">
        <v>3458</v>
      </c>
      <c r="C205" s="30">
        <v>56784</v>
      </c>
      <c r="D205" s="30" t="s">
        <v>3301</v>
      </c>
      <c r="E205" s="67" t="s">
        <v>3301</v>
      </c>
      <c r="F205" s="30" t="s">
        <v>3301</v>
      </c>
      <c r="G205" s="105" t="s">
        <v>3723</v>
      </c>
      <c r="H205" s="183" t="s">
        <v>3724</v>
      </c>
      <c r="I205" s="90"/>
      <c r="J205" s="155">
        <v>1</v>
      </c>
      <c r="K205" s="90">
        <v>1</v>
      </c>
      <c r="L205" s="30"/>
      <c r="M205" s="30"/>
      <c r="N205" s="14">
        <v>1</v>
      </c>
      <c r="O205" s="30" t="s">
        <v>1379</v>
      </c>
      <c r="P205" s="31"/>
    </row>
    <row r="206" spans="1:16" ht="15" customHeight="1" x14ac:dyDescent="0.25">
      <c r="A206" s="182" t="s">
        <v>3299</v>
      </c>
      <c r="B206" s="30" t="s">
        <v>3458</v>
      </c>
      <c r="C206" s="30">
        <v>56784</v>
      </c>
      <c r="D206" s="30" t="s">
        <v>3301</v>
      </c>
      <c r="E206" s="67" t="s">
        <v>3301</v>
      </c>
      <c r="F206" s="30" t="s">
        <v>3301</v>
      </c>
      <c r="G206" s="105" t="s">
        <v>3725</v>
      </c>
      <c r="H206" s="183" t="s">
        <v>3726</v>
      </c>
      <c r="I206" s="90"/>
      <c r="J206" s="155">
        <v>1</v>
      </c>
      <c r="K206" s="90">
        <v>1</v>
      </c>
      <c r="L206" s="30"/>
      <c r="M206" s="30"/>
      <c r="N206" s="30"/>
      <c r="O206" s="30" t="s">
        <v>1379</v>
      </c>
      <c r="P206" s="31"/>
    </row>
    <row r="207" spans="1:16" ht="15" customHeight="1" x14ac:dyDescent="0.25">
      <c r="A207" s="182" t="s">
        <v>3299</v>
      </c>
      <c r="B207" s="30" t="s">
        <v>3458</v>
      </c>
      <c r="C207" s="30">
        <v>56784</v>
      </c>
      <c r="D207" s="30" t="s">
        <v>3301</v>
      </c>
      <c r="E207" s="67" t="s">
        <v>3301</v>
      </c>
      <c r="F207" s="30" t="s">
        <v>3301</v>
      </c>
      <c r="G207" s="105" t="s">
        <v>3727</v>
      </c>
      <c r="H207" s="183" t="s">
        <v>3728</v>
      </c>
      <c r="I207" s="90"/>
      <c r="J207" s="155">
        <v>1</v>
      </c>
      <c r="K207" s="90">
        <v>1</v>
      </c>
      <c r="L207" s="30"/>
      <c r="M207" s="30"/>
      <c r="N207" s="14">
        <v>1</v>
      </c>
      <c r="O207" s="30" t="s">
        <v>1379</v>
      </c>
      <c r="P207" s="31"/>
    </row>
    <row r="208" spans="1:16" ht="15" customHeight="1" x14ac:dyDescent="0.25">
      <c r="A208" s="182" t="s">
        <v>3299</v>
      </c>
      <c r="B208" s="30" t="s">
        <v>3458</v>
      </c>
      <c r="C208" s="30">
        <v>56784</v>
      </c>
      <c r="D208" s="30" t="s">
        <v>3301</v>
      </c>
      <c r="E208" s="67" t="s">
        <v>3301</v>
      </c>
      <c r="F208" s="30" t="s">
        <v>3301</v>
      </c>
      <c r="G208" s="105" t="s">
        <v>3729</v>
      </c>
      <c r="H208" s="183" t="s">
        <v>3730</v>
      </c>
      <c r="I208" s="90"/>
      <c r="J208" s="155">
        <v>1</v>
      </c>
      <c r="K208" s="90">
        <v>1</v>
      </c>
      <c r="L208" s="30"/>
      <c r="M208" s="30">
        <v>1</v>
      </c>
      <c r="N208" s="14">
        <v>1</v>
      </c>
      <c r="O208" s="30" t="s">
        <v>1379</v>
      </c>
      <c r="P208" s="31"/>
    </row>
    <row r="209" spans="1:16" ht="15" customHeight="1" x14ac:dyDescent="0.25">
      <c r="A209" s="182" t="s">
        <v>3299</v>
      </c>
      <c r="B209" s="30" t="s">
        <v>3458</v>
      </c>
      <c r="C209" s="30">
        <v>56784</v>
      </c>
      <c r="D209" s="30" t="s">
        <v>3301</v>
      </c>
      <c r="E209" s="67" t="s">
        <v>3301</v>
      </c>
      <c r="F209" s="30" t="s">
        <v>3301</v>
      </c>
      <c r="G209" s="105" t="s">
        <v>3731</v>
      </c>
      <c r="H209" s="183" t="s">
        <v>3732</v>
      </c>
      <c r="I209" s="90"/>
      <c r="J209" s="155">
        <v>1</v>
      </c>
      <c r="K209" s="90">
        <v>1</v>
      </c>
      <c r="L209" s="30"/>
      <c r="M209" s="30"/>
      <c r="N209" s="14">
        <v>1</v>
      </c>
      <c r="O209" s="30" t="s">
        <v>1379</v>
      </c>
      <c r="P209" s="31"/>
    </row>
    <row r="210" spans="1:16" ht="15" customHeight="1" x14ac:dyDescent="0.25">
      <c r="A210" s="182" t="s">
        <v>3299</v>
      </c>
      <c r="B210" s="30" t="s">
        <v>3458</v>
      </c>
      <c r="C210" s="30">
        <v>56784</v>
      </c>
      <c r="D210" s="30" t="s">
        <v>3301</v>
      </c>
      <c r="E210" s="67" t="s">
        <v>3301</v>
      </c>
      <c r="F210" s="30" t="s">
        <v>3301</v>
      </c>
      <c r="G210" s="105" t="s">
        <v>3733</v>
      </c>
      <c r="H210" s="183" t="s">
        <v>3734</v>
      </c>
      <c r="I210" s="90"/>
      <c r="J210" s="155">
        <v>1</v>
      </c>
      <c r="K210" s="90">
        <v>1</v>
      </c>
      <c r="L210" s="30"/>
      <c r="M210" s="30">
        <v>1</v>
      </c>
      <c r="N210" s="14">
        <v>1</v>
      </c>
      <c r="O210" s="30" t="s">
        <v>1379</v>
      </c>
      <c r="P210" s="31"/>
    </row>
    <row r="211" spans="1:16" ht="15" customHeight="1" x14ac:dyDescent="0.25">
      <c r="A211" s="182" t="s">
        <v>3299</v>
      </c>
      <c r="B211" s="30" t="s">
        <v>3458</v>
      </c>
      <c r="C211" s="30">
        <v>56784</v>
      </c>
      <c r="D211" s="30" t="s">
        <v>3301</v>
      </c>
      <c r="E211" s="67" t="s">
        <v>3301</v>
      </c>
      <c r="F211" s="30" t="s">
        <v>3301</v>
      </c>
      <c r="G211" s="105" t="s">
        <v>3735</v>
      </c>
      <c r="H211" s="183" t="s">
        <v>3736</v>
      </c>
      <c r="I211" s="90"/>
      <c r="J211" s="155">
        <v>1</v>
      </c>
      <c r="K211" s="90"/>
      <c r="L211" s="30">
        <v>1</v>
      </c>
      <c r="M211" s="30"/>
      <c r="N211" s="14">
        <v>1</v>
      </c>
      <c r="O211" s="30" t="s">
        <v>1379</v>
      </c>
      <c r="P211" s="31"/>
    </row>
    <row r="212" spans="1:16" ht="15" customHeight="1" x14ac:dyDescent="0.25">
      <c r="A212" s="182" t="s">
        <v>3299</v>
      </c>
      <c r="B212" s="30" t="s">
        <v>3458</v>
      </c>
      <c r="C212" s="30">
        <v>56784</v>
      </c>
      <c r="D212" s="30" t="s">
        <v>3301</v>
      </c>
      <c r="E212" s="67" t="s">
        <v>3301</v>
      </c>
      <c r="F212" s="30" t="s">
        <v>3301</v>
      </c>
      <c r="G212" s="105" t="s">
        <v>3737</v>
      </c>
      <c r="H212" s="183" t="s">
        <v>3738</v>
      </c>
      <c r="I212" s="90"/>
      <c r="J212" s="155">
        <v>1</v>
      </c>
      <c r="K212" s="90">
        <v>1</v>
      </c>
      <c r="L212" s="30"/>
      <c r="M212" s="30"/>
      <c r="N212" s="14">
        <v>1</v>
      </c>
      <c r="O212" s="30" t="s">
        <v>1379</v>
      </c>
      <c r="P212" s="31"/>
    </row>
    <row r="213" spans="1:16" ht="15" customHeight="1" x14ac:dyDescent="0.25">
      <c r="A213" s="182" t="s">
        <v>3299</v>
      </c>
      <c r="B213" s="30" t="s">
        <v>3458</v>
      </c>
      <c r="C213" s="30">
        <v>56784</v>
      </c>
      <c r="D213" s="30" t="s">
        <v>3301</v>
      </c>
      <c r="E213" s="67" t="s">
        <v>3301</v>
      </c>
      <c r="F213" s="30" t="s">
        <v>3301</v>
      </c>
      <c r="G213" s="105" t="s">
        <v>3739</v>
      </c>
      <c r="H213" s="183" t="s">
        <v>3740</v>
      </c>
      <c r="I213" s="90"/>
      <c r="J213" s="155">
        <v>1</v>
      </c>
      <c r="K213" s="90"/>
      <c r="L213" s="30">
        <v>1</v>
      </c>
      <c r="M213" s="30">
        <v>1</v>
      </c>
      <c r="N213" s="30"/>
      <c r="O213" s="30" t="s">
        <v>1379</v>
      </c>
      <c r="P213" s="31"/>
    </row>
    <row r="214" spans="1:16" ht="15" customHeight="1" x14ac:dyDescent="0.25">
      <c r="A214" s="182" t="s">
        <v>3299</v>
      </c>
      <c r="B214" s="30" t="s">
        <v>3458</v>
      </c>
      <c r="C214" s="30">
        <v>56784</v>
      </c>
      <c r="D214" s="30" t="s">
        <v>3301</v>
      </c>
      <c r="E214" s="67" t="s">
        <v>3301</v>
      </c>
      <c r="F214" s="30" t="s">
        <v>3301</v>
      </c>
      <c r="G214" s="105" t="s">
        <v>3741</v>
      </c>
      <c r="H214" s="183" t="s">
        <v>3742</v>
      </c>
      <c r="I214" s="90"/>
      <c r="J214" s="155">
        <v>1</v>
      </c>
      <c r="K214" s="90">
        <v>1</v>
      </c>
      <c r="L214" s="30"/>
      <c r="M214" s="30"/>
      <c r="N214" s="14">
        <v>1</v>
      </c>
      <c r="O214" s="30" t="s">
        <v>1379</v>
      </c>
      <c r="P214" s="31"/>
    </row>
    <row r="215" spans="1:16" ht="15" customHeight="1" x14ac:dyDescent="0.25">
      <c r="A215" s="182" t="s">
        <v>3299</v>
      </c>
      <c r="B215" s="30" t="s">
        <v>3458</v>
      </c>
      <c r="C215" s="30">
        <v>56784</v>
      </c>
      <c r="D215" s="30" t="s">
        <v>3301</v>
      </c>
      <c r="E215" s="67" t="s">
        <v>3301</v>
      </c>
      <c r="F215" s="30" t="s">
        <v>3301</v>
      </c>
      <c r="G215" s="105" t="s">
        <v>3743</v>
      </c>
      <c r="H215" s="183" t="s">
        <v>3744</v>
      </c>
      <c r="I215" s="90"/>
      <c r="J215" s="155">
        <v>1</v>
      </c>
      <c r="K215" s="90">
        <v>1</v>
      </c>
      <c r="L215" s="30"/>
      <c r="M215" s="30">
        <v>1</v>
      </c>
      <c r="N215" s="14">
        <v>1</v>
      </c>
      <c r="O215" s="30" t="s">
        <v>1379</v>
      </c>
      <c r="P215" s="31"/>
    </row>
    <row r="216" spans="1:16" ht="15" customHeight="1" x14ac:dyDescent="0.25">
      <c r="A216" s="182" t="s">
        <v>3299</v>
      </c>
      <c r="B216" s="30" t="s">
        <v>3458</v>
      </c>
      <c r="C216" s="30">
        <v>56784</v>
      </c>
      <c r="D216" s="30" t="s">
        <v>3301</v>
      </c>
      <c r="E216" s="67" t="s">
        <v>3301</v>
      </c>
      <c r="F216" s="30" t="s">
        <v>3301</v>
      </c>
      <c r="G216" s="105" t="s">
        <v>3745</v>
      </c>
      <c r="H216" s="183" t="s">
        <v>3746</v>
      </c>
      <c r="I216" s="90"/>
      <c r="J216" s="155">
        <v>1</v>
      </c>
      <c r="K216" s="90">
        <v>1</v>
      </c>
      <c r="L216" s="30"/>
      <c r="M216" s="30"/>
      <c r="N216" s="14">
        <v>1</v>
      </c>
      <c r="O216" s="30" t="s">
        <v>1379</v>
      </c>
      <c r="P216" s="31"/>
    </row>
    <row r="217" spans="1:16" ht="15" customHeight="1" x14ac:dyDescent="0.25">
      <c r="A217" s="182" t="s">
        <v>3299</v>
      </c>
      <c r="B217" s="30" t="s">
        <v>3458</v>
      </c>
      <c r="C217" s="30">
        <v>56784</v>
      </c>
      <c r="D217" s="30" t="s">
        <v>3301</v>
      </c>
      <c r="E217" s="67" t="s">
        <v>3301</v>
      </c>
      <c r="F217" s="30" t="s">
        <v>3301</v>
      </c>
      <c r="G217" s="105" t="s">
        <v>3747</v>
      </c>
      <c r="H217" s="183" t="s">
        <v>3748</v>
      </c>
      <c r="I217" s="90"/>
      <c r="J217" s="155">
        <v>1</v>
      </c>
      <c r="K217" s="90">
        <v>1</v>
      </c>
      <c r="L217" s="30"/>
      <c r="M217" s="30"/>
      <c r="N217" s="14">
        <v>1</v>
      </c>
      <c r="O217" s="30" t="s">
        <v>1379</v>
      </c>
      <c r="P217" s="31"/>
    </row>
    <row r="218" spans="1:16" ht="15" customHeight="1" x14ac:dyDescent="0.25">
      <c r="A218" s="182" t="s">
        <v>3299</v>
      </c>
      <c r="B218" s="30" t="s">
        <v>3458</v>
      </c>
      <c r="C218" s="30">
        <v>56784</v>
      </c>
      <c r="D218" s="30" t="s">
        <v>3301</v>
      </c>
      <c r="E218" s="67" t="s">
        <v>3301</v>
      </c>
      <c r="F218" s="30" t="s">
        <v>3301</v>
      </c>
      <c r="G218" s="105" t="s">
        <v>3749</v>
      </c>
      <c r="H218" s="183" t="s">
        <v>3750</v>
      </c>
      <c r="I218" s="90"/>
      <c r="J218" s="155">
        <v>1</v>
      </c>
      <c r="K218" s="90">
        <v>1</v>
      </c>
      <c r="L218" s="30"/>
      <c r="M218" s="30"/>
      <c r="N218" s="30"/>
      <c r="O218" s="30" t="s">
        <v>1379</v>
      </c>
      <c r="P218" s="31"/>
    </row>
    <row r="219" spans="1:16" ht="15" customHeight="1" x14ac:dyDescent="0.25">
      <c r="A219" s="182" t="s">
        <v>3299</v>
      </c>
      <c r="B219" s="30" t="s">
        <v>3458</v>
      </c>
      <c r="C219" s="30">
        <v>56784</v>
      </c>
      <c r="D219" s="30" t="s">
        <v>3301</v>
      </c>
      <c r="E219" s="67" t="s">
        <v>3301</v>
      </c>
      <c r="F219" s="30" t="s">
        <v>3301</v>
      </c>
      <c r="G219" s="105" t="s">
        <v>3751</v>
      </c>
      <c r="H219" s="183" t="s">
        <v>3752</v>
      </c>
      <c r="I219" s="90"/>
      <c r="J219" s="155">
        <v>1</v>
      </c>
      <c r="K219" s="90">
        <v>1</v>
      </c>
      <c r="L219" s="30"/>
      <c r="M219" s="30"/>
      <c r="N219" s="14">
        <v>1</v>
      </c>
      <c r="O219" s="30" t="s">
        <v>1379</v>
      </c>
      <c r="P219" s="31"/>
    </row>
    <row r="220" spans="1:16" ht="15" customHeight="1" x14ac:dyDescent="0.25">
      <c r="A220" s="182" t="s">
        <v>3299</v>
      </c>
      <c r="B220" s="30" t="s">
        <v>3458</v>
      </c>
      <c r="C220" s="30">
        <v>56784</v>
      </c>
      <c r="D220" s="30" t="s">
        <v>3301</v>
      </c>
      <c r="E220" s="67" t="s">
        <v>3301</v>
      </c>
      <c r="F220" s="30" t="s">
        <v>3301</v>
      </c>
      <c r="G220" s="105" t="s">
        <v>3753</v>
      </c>
      <c r="H220" s="183" t="s">
        <v>3754</v>
      </c>
      <c r="I220" s="90"/>
      <c r="J220" s="155">
        <v>1</v>
      </c>
      <c r="K220" s="90">
        <v>1</v>
      </c>
      <c r="L220" s="30"/>
      <c r="M220" s="30"/>
      <c r="N220" s="14">
        <v>1</v>
      </c>
      <c r="O220" s="30" t="s">
        <v>1379</v>
      </c>
      <c r="P220" s="31"/>
    </row>
    <row r="221" spans="1:16" ht="15" customHeight="1" x14ac:dyDescent="0.25">
      <c r="A221" s="182" t="s">
        <v>3299</v>
      </c>
      <c r="B221" s="30" t="s">
        <v>3458</v>
      </c>
      <c r="C221" s="30">
        <v>56784</v>
      </c>
      <c r="D221" s="30" t="s">
        <v>3301</v>
      </c>
      <c r="E221" s="67" t="s">
        <v>3301</v>
      </c>
      <c r="F221" s="30" t="s">
        <v>3301</v>
      </c>
      <c r="G221" s="105" t="s">
        <v>3755</v>
      </c>
      <c r="H221" s="183" t="s">
        <v>3756</v>
      </c>
      <c r="I221" s="90"/>
      <c r="J221" s="155">
        <v>1</v>
      </c>
      <c r="K221" s="90"/>
      <c r="L221" s="30">
        <v>1</v>
      </c>
      <c r="M221" s="30"/>
      <c r="N221" s="14">
        <v>1</v>
      </c>
      <c r="O221" s="30" t="s">
        <v>1379</v>
      </c>
      <c r="P221" s="31"/>
    </row>
    <row r="222" spans="1:16" ht="15" customHeight="1" x14ac:dyDescent="0.25">
      <c r="A222" s="182" t="s">
        <v>3299</v>
      </c>
      <c r="B222" s="30" t="s">
        <v>3458</v>
      </c>
      <c r="C222" s="30">
        <v>56784</v>
      </c>
      <c r="D222" s="30" t="s">
        <v>3301</v>
      </c>
      <c r="E222" s="67" t="s">
        <v>3301</v>
      </c>
      <c r="F222" s="30" t="s">
        <v>3301</v>
      </c>
      <c r="G222" s="105" t="s">
        <v>3757</v>
      </c>
      <c r="H222" s="183" t="s">
        <v>3758</v>
      </c>
      <c r="I222" s="90"/>
      <c r="J222" s="155">
        <v>1</v>
      </c>
      <c r="K222" s="90">
        <v>1</v>
      </c>
      <c r="L222" s="30"/>
      <c r="M222" s="30">
        <v>1</v>
      </c>
      <c r="N222" s="14">
        <v>1</v>
      </c>
      <c r="O222" s="30" t="s">
        <v>1379</v>
      </c>
      <c r="P222" s="31"/>
    </row>
    <row r="223" spans="1:16" ht="15" customHeight="1" x14ac:dyDescent="0.25">
      <c r="A223" s="182" t="s">
        <v>3299</v>
      </c>
      <c r="B223" s="30" t="s">
        <v>3458</v>
      </c>
      <c r="C223" s="30">
        <v>56784</v>
      </c>
      <c r="D223" s="30" t="s">
        <v>3301</v>
      </c>
      <c r="E223" s="67" t="s">
        <v>3301</v>
      </c>
      <c r="F223" s="30" t="s">
        <v>3301</v>
      </c>
      <c r="G223" s="105" t="s">
        <v>3759</v>
      </c>
      <c r="H223" s="183" t="s">
        <v>3760</v>
      </c>
      <c r="I223" s="90"/>
      <c r="J223" s="155">
        <v>1</v>
      </c>
      <c r="K223" s="90">
        <v>1</v>
      </c>
      <c r="L223" s="30"/>
      <c r="M223" s="30">
        <v>1</v>
      </c>
      <c r="N223" s="30"/>
      <c r="O223" s="30" t="s">
        <v>1379</v>
      </c>
      <c r="P223" s="31"/>
    </row>
    <row r="224" spans="1:16" ht="15" customHeight="1" x14ac:dyDescent="0.25">
      <c r="A224" s="182" t="s">
        <v>3299</v>
      </c>
      <c r="B224" s="30" t="s">
        <v>3458</v>
      </c>
      <c r="C224" s="30">
        <v>56784</v>
      </c>
      <c r="D224" s="30" t="s">
        <v>3301</v>
      </c>
      <c r="E224" s="67" t="s">
        <v>3301</v>
      </c>
      <c r="F224" s="30" t="s">
        <v>3301</v>
      </c>
      <c r="G224" s="105" t="s">
        <v>3761</v>
      </c>
      <c r="H224" s="183" t="s">
        <v>3762</v>
      </c>
      <c r="I224" s="90"/>
      <c r="J224" s="155">
        <v>1</v>
      </c>
      <c r="K224" s="90">
        <v>1</v>
      </c>
      <c r="L224" s="30"/>
      <c r="M224" s="30">
        <v>1</v>
      </c>
      <c r="N224" s="14">
        <v>1</v>
      </c>
      <c r="O224" s="30" t="s">
        <v>1379</v>
      </c>
      <c r="P224" s="31"/>
    </row>
    <row r="225" spans="1:16" ht="15" customHeight="1" x14ac:dyDescent="0.25">
      <c r="A225" s="182" t="s">
        <v>3299</v>
      </c>
      <c r="B225" s="30" t="s">
        <v>3458</v>
      </c>
      <c r="C225" s="30">
        <v>56784</v>
      </c>
      <c r="D225" s="30" t="s">
        <v>3301</v>
      </c>
      <c r="E225" s="67" t="s">
        <v>3301</v>
      </c>
      <c r="F225" s="30" t="s">
        <v>3301</v>
      </c>
      <c r="G225" s="105" t="s">
        <v>2444</v>
      </c>
      <c r="H225" s="183" t="s">
        <v>3763</v>
      </c>
      <c r="I225" s="90"/>
      <c r="J225" s="155">
        <v>1</v>
      </c>
      <c r="K225" s="90">
        <v>1</v>
      </c>
      <c r="L225" s="30"/>
      <c r="M225" s="30"/>
      <c r="N225" s="30"/>
      <c r="O225" s="30" t="s">
        <v>1379</v>
      </c>
      <c r="P225" s="31"/>
    </row>
    <row r="226" spans="1:16" ht="15" customHeight="1" x14ac:dyDescent="0.25">
      <c r="A226" s="182" t="s">
        <v>3299</v>
      </c>
      <c r="B226" s="30" t="s">
        <v>3458</v>
      </c>
      <c r="C226" s="30">
        <v>56784</v>
      </c>
      <c r="D226" s="30" t="s">
        <v>3301</v>
      </c>
      <c r="E226" s="67" t="s">
        <v>3301</v>
      </c>
      <c r="F226" s="30" t="s">
        <v>3301</v>
      </c>
      <c r="G226" s="105" t="s">
        <v>3764</v>
      </c>
      <c r="H226" s="183" t="s">
        <v>3765</v>
      </c>
      <c r="I226" s="90"/>
      <c r="J226" s="155">
        <v>1</v>
      </c>
      <c r="K226" s="90">
        <v>1</v>
      </c>
      <c r="L226" s="30"/>
      <c r="M226" s="30"/>
      <c r="N226" s="30"/>
      <c r="O226" s="30" t="s">
        <v>1379</v>
      </c>
      <c r="P226" s="31"/>
    </row>
    <row r="227" spans="1:16" ht="15" customHeight="1" x14ac:dyDescent="0.25">
      <c r="A227" s="182" t="s">
        <v>3299</v>
      </c>
      <c r="B227" s="30" t="s">
        <v>3458</v>
      </c>
      <c r="C227" s="30">
        <v>56784</v>
      </c>
      <c r="D227" s="30" t="s">
        <v>3301</v>
      </c>
      <c r="E227" s="67" t="s">
        <v>3301</v>
      </c>
      <c r="F227" s="30" t="s">
        <v>3301</v>
      </c>
      <c r="G227" s="105" t="s">
        <v>3766</v>
      </c>
      <c r="H227" s="183" t="s">
        <v>3767</v>
      </c>
      <c r="I227" s="90"/>
      <c r="J227" s="155">
        <v>1</v>
      </c>
      <c r="K227" s="90"/>
      <c r="L227" s="30">
        <v>1</v>
      </c>
      <c r="M227" s="30">
        <v>1</v>
      </c>
      <c r="N227" s="14">
        <v>1</v>
      </c>
      <c r="O227" s="30" t="s">
        <v>1379</v>
      </c>
      <c r="P227" s="31"/>
    </row>
    <row r="228" spans="1:16" ht="15" customHeight="1" x14ac:dyDescent="0.25">
      <c r="A228" s="182" t="s">
        <v>3299</v>
      </c>
      <c r="B228" s="30" t="s">
        <v>3458</v>
      </c>
      <c r="C228" s="30">
        <v>56784</v>
      </c>
      <c r="D228" s="30" t="s">
        <v>3301</v>
      </c>
      <c r="E228" s="67" t="s">
        <v>3301</v>
      </c>
      <c r="F228" s="30" t="s">
        <v>3301</v>
      </c>
      <c r="G228" s="105" t="s">
        <v>3768</v>
      </c>
      <c r="H228" s="183" t="s">
        <v>3769</v>
      </c>
      <c r="I228" s="90"/>
      <c r="J228" s="155">
        <v>1</v>
      </c>
      <c r="K228" s="90">
        <v>1</v>
      </c>
      <c r="L228" s="30"/>
      <c r="M228" s="30"/>
      <c r="N228" s="14">
        <v>1</v>
      </c>
      <c r="O228" s="30" t="s">
        <v>1379</v>
      </c>
      <c r="P228" s="31"/>
    </row>
    <row r="229" spans="1:16" ht="15" customHeight="1" x14ac:dyDescent="0.25">
      <c r="A229" s="182" t="s">
        <v>3299</v>
      </c>
      <c r="B229" s="30" t="s">
        <v>3458</v>
      </c>
      <c r="C229" s="30">
        <v>56784</v>
      </c>
      <c r="D229" s="30" t="s">
        <v>3301</v>
      </c>
      <c r="E229" s="67" t="s">
        <v>3301</v>
      </c>
      <c r="F229" s="30" t="s">
        <v>3301</v>
      </c>
      <c r="G229" s="105" t="s">
        <v>3770</v>
      </c>
      <c r="H229" s="183" t="s">
        <v>3771</v>
      </c>
      <c r="I229" s="90"/>
      <c r="J229" s="155">
        <v>1</v>
      </c>
      <c r="K229" s="90">
        <v>1</v>
      </c>
      <c r="L229" s="30"/>
      <c r="M229" s="30"/>
      <c r="N229" s="14">
        <v>1</v>
      </c>
      <c r="O229" s="30" t="s">
        <v>1379</v>
      </c>
      <c r="P229" s="31"/>
    </row>
    <row r="230" spans="1:16" ht="15" customHeight="1" x14ac:dyDescent="0.25">
      <c r="A230" s="182" t="s">
        <v>3299</v>
      </c>
      <c r="B230" s="30" t="s">
        <v>3458</v>
      </c>
      <c r="C230" s="30">
        <v>56784</v>
      </c>
      <c r="D230" s="30" t="s">
        <v>3301</v>
      </c>
      <c r="E230" s="67" t="s">
        <v>3301</v>
      </c>
      <c r="F230" s="30" t="s">
        <v>3301</v>
      </c>
      <c r="G230" s="105" t="s">
        <v>3772</v>
      </c>
      <c r="H230" s="183" t="s">
        <v>3773</v>
      </c>
      <c r="I230" s="90"/>
      <c r="J230" s="155">
        <v>1</v>
      </c>
      <c r="K230" s="90">
        <v>1</v>
      </c>
      <c r="L230" s="30"/>
      <c r="M230" s="30"/>
      <c r="N230" s="14">
        <v>1</v>
      </c>
      <c r="O230" s="30" t="s">
        <v>1379</v>
      </c>
      <c r="P230" s="31"/>
    </row>
    <row r="231" spans="1:16" ht="15" customHeight="1" x14ac:dyDescent="0.25">
      <c r="A231" s="182" t="s">
        <v>3299</v>
      </c>
      <c r="B231" s="30" t="s">
        <v>3458</v>
      </c>
      <c r="C231" s="30">
        <v>56784</v>
      </c>
      <c r="D231" s="30" t="s">
        <v>3301</v>
      </c>
      <c r="E231" s="67" t="s">
        <v>3301</v>
      </c>
      <c r="F231" s="30" t="s">
        <v>3301</v>
      </c>
      <c r="G231" s="105" t="s">
        <v>3774</v>
      </c>
      <c r="H231" s="183" t="s">
        <v>3775</v>
      </c>
      <c r="I231" s="90"/>
      <c r="J231" s="155">
        <v>1</v>
      </c>
      <c r="K231" s="90">
        <v>1</v>
      </c>
      <c r="L231" s="30"/>
      <c r="M231" s="30"/>
      <c r="N231" s="30"/>
      <c r="O231" s="30" t="s">
        <v>1379</v>
      </c>
      <c r="P231" s="31"/>
    </row>
    <row r="232" spans="1:16" ht="15" customHeight="1" x14ac:dyDescent="0.25">
      <c r="A232" s="182" t="s">
        <v>3299</v>
      </c>
      <c r="B232" s="30" t="s">
        <v>3458</v>
      </c>
      <c r="C232" s="30">
        <v>56784</v>
      </c>
      <c r="D232" s="30" t="s">
        <v>3301</v>
      </c>
      <c r="E232" s="67" t="s">
        <v>3301</v>
      </c>
      <c r="F232" s="30" t="s">
        <v>3301</v>
      </c>
      <c r="G232" s="105" t="s">
        <v>3776</v>
      </c>
      <c r="H232" s="183" t="s">
        <v>3777</v>
      </c>
      <c r="I232" s="90"/>
      <c r="J232" s="155">
        <v>1</v>
      </c>
      <c r="K232" s="90">
        <v>1</v>
      </c>
      <c r="L232" s="30"/>
      <c r="M232" s="30"/>
      <c r="N232" s="14">
        <v>1</v>
      </c>
      <c r="O232" s="30" t="s">
        <v>1379</v>
      </c>
      <c r="P232" s="31"/>
    </row>
    <row r="233" spans="1:16" ht="15" customHeight="1" x14ac:dyDescent="0.25">
      <c r="A233" s="182" t="s">
        <v>3299</v>
      </c>
      <c r="B233" s="30" t="s">
        <v>3458</v>
      </c>
      <c r="C233" s="30">
        <v>56784</v>
      </c>
      <c r="D233" s="30" t="s">
        <v>3301</v>
      </c>
      <c r="E233" s="67" t="s">
        <v>3301</v>
      </c>
      <c r="F233" s="30" t="s">
        <v>3301</v>
      </c>
      <c r="G233" s="105" t="s">
        <v>3778</v>
      </c>
      <c r="H233" s="183" t="s">
        <v>3779</v>
      </c>
      <c r="I233" s="90"/>
      <c r="J233" s="155">
        <v>1</v>
      </c>
      <c r="K233" s="90">
        <v>1</v>
      </c>
      <c r="L233" s="30"/>
      <c r="M233" s="30"/>
      <c r="N233" s="14">
        <v>1</v>
      </c>
      <c r="O233" s="30" t="s">
        <v>1379</v>
      </c>
      <c r="P233" s="31"/>
    </row>
    <row r="234" spans="1:16" ht="15" customHeight="1" x14ac:dyDescent="0.25">
      <c r="A234" s="182" t="s">
        <v>3299</v>
      </c>
      <c r="B234" s="30" t="s">
        <v>3458</v>
      </c>
      <c r="C234" s="30">
        <v>56784</v>
      </c>
      <c r="D234" s="30" t="s">
        <v>3301</v>
      </c>
      <c r="E234" s="67" t="s">
        <v>3301</v>
      </c>
      <c r="F234" s="30" t="s">
        <v>3301</v>
      </c>
      <c r="G234" s="105" t="s">
        <v>3780</v>
      </c>
      <c r="H234" s="183" t="s">
        <v>3781</v>
      </c>
      <c r="I234" s="90"/>
      <c r="J234" s="155">
        <v>1</v>
      </c>
      <c r="K234" s="90">
        <v>1</v>
      </c>
      <c r="L234" s="30"/>
      <c r="M234" s="30">
        <v>1</v>
      </c>
      <c r="N234" s="14">
        <v>1</v>
      </c>
      <c r="O234" s="30" t="s">
        <v>1379</v>
      </c>
      <c r="P234" s="31"/>
    </row>
    <row r="235" spans="1:16" ht="15" customHeight="1" x14ac:dyDescent="0.25">
      <c r="A235" s="182" t="s">
        <v>3299</v>
      </c>
      <c r="B235" s="30" t="s">
        <v>3458</v>
      </c>
      <c r="C235" s="30">
        <v>56784</v>
      </c>
      <c r="D235" s="30" t="s">
        <v>3301</v>
      </c>
      <c r="E235" s="67" t="s">
        <v>3301</v>
      </c>
      <c r="F235" s="30" t="s">
        <v>3301</v>
      </c>
      <c r="G235" s="105" t="s">
        <v>3782</v>
      </c>
      <c r="H235" s="183" t="s">
        <v>3783</v>
      </c>
      <c r="I235" s="90"/>
      <c r="J235" s="155">
        <v>1</v>
      </c>
      <c r="K235" s="90">
        <v>1</v>
      </c>
      <c r="L235" s="30"/>
      <c r="M235" s="30">
        <v>1</v>
      </c>
      <c r="N235" s="14">
        <v>1</v>
      </c>
      <c r="O235" s="30" t="s">
        <v>1379</v>
      </c>
      <c r="P235" s="31"/>
    </row>
    <row r="236" spans="1:16" ht="15" customHeight="1" x14ac:dyDescent="0.25">
      <c r="A236" s="182" t="s">
        <v>3299</v>
      </c>
      <c r="B236" s="30" t="s">
        <v>3458</v>
      </c>
      <c r="C236" s="30">
        <v>56784</v>
      </c>
      <c r="D236" s="30" t="s">
        <v>3301</v>
      </c>
      <c r="E236" s="67" t="s">
        <v>3301</v>
      </c>
      <c r="F236" s="30" t="s">
        <v>3301</v>
      </c>
      <c r="G236" s="105" t="s">
        <v>3784</v>
      </c>
      <c r="H236" s="183" t="s">
        <v>3785</v>
      </c>
      <c r="I236" s="90"/>
      <c r="J236" s="155">
        <v>1</v>
      </c>
      <c r="K236" s="90">
        <v>1</v>
      </c>
      <c r="L236" s="30"/>
      <c r="M236" s="30"/>
      <c r="N236" s="30"/>
      <c r="O236" s="30" t="s">
        <v>1379</v>
      </c>
      <c r="P236" s="31"/>
    </row>
    <row r="237" spans="1:16" ht="15" customHeight="1" x14ac:dyDescent="0.25">
      <c r="A237" s="182" t="s">
        <v>3299</v>
      </c>
      <c r="B237" s="30" t="s">
        <v>3458</v>
      </c>
      <c r="C237" s="30">
        <v>56784</v>
      </c>
      <c r="D237" s="30" t="s">
        <v>3301</v>
      </c>
      <c r="E237" s="67" t="s">
        <v>3301</v>
      </c>
      <c r="F237" s="30" t="s">
        <v>3301</v>
      </c>
      <c r="G237" s="105" t="s">
        <v>3786</v>
      </c>
      <c r="H237" s="183" t="s">
        <v>3787</v>
      </c>
      <c r="I237" s="90"/>
      <c r="J237" s="155">
        <v>1</v>
      </c>
      <c r="K237" s="90">
        <v>1</v>
      </c>
      <c r="L237" s="30"/>
      <c r="M237" s="30"/>
      <c r="N237" s="14">
        <v>1</v>
      </c>
      <c r="O237" s="30" t="s">
        <v>1379</v>
      </c>
      <c r="P237" s="31"/>
    </row>
    <row r="238" spans="1:16" ht="15" customHeight="1" x14ac:dyDescent="0.25">
      <c r="A238" s="182" t="s">
        <v>3299</v>
      </c>
      <c r="B238" s="30" t="s">
        <v>3458</v>
      </c>
      <c r="C238" s="30">
        <v>56784</v>
      </c>
      <c r="D238" s="30" t="s">
        <v>3301</v>
      </c>
      <c r="E238" s="67" t="s">
        <v>3301</v>
      </c>
      <c r="F238" s="30" t="s">
        <v>3301</v>
      </c>
      <c r="G238" s="105" t="s">
        <v>3788</v>
      </c>
      <c r="H238" s="183" t="s">
        <v>3789</v>
      </c>
      <c r="I238" s="90"/>
      <c r="J238" s="155">
        <v>1</v>
      </c>
      <c r="K238" s="90">
        <v>1</v>
      </c>
      <c r="L238" s="30"/>
      <c r="M238" s="30">
        <v>1</v>
      </c>
      <c r="N238" s="14">
        <v>1</v>
      </c>
      <c r="O238" s="30">
        <v>1</v>
      </c>
      <c r="P238" s="31">
        <v>1</v>
      </c>
    </row>
    <row r="239" spans="1:16" ht="15" customHeight="1" x14ac:dyDescent="0.25">
      <c r="A239" s="182" t="s">
        <v>3299</v>
      </c>
      <c r="B239" s="30" t="s">
        <v>3458</v>
      </c>
      <c r="C239" s="30">
        <v>56784</v>
      </c>
      <c r="D239" s="30" t="s">
        <v>3301</v>
      </c>
      <c r="E239" s="67" t="s">
        <v>3301</v>
      </c>
      <c r="F239" s="30" t="s">
        <v>3301</v>
      </c>
      <c r="G239" s="105" t="s">
        <v>3790</v>
      </c>
      <c r="H239" s="183" t="s">
        <v>3791</v>
      </c>
      <c r="I239" s="90"/>
      <c r="J239" s="155">
        <v>1</v>
      </c>
      <c r="K239" s="90">
        <v>1</v>
      </c>
      <c r="L239" s="30"/>
      <c r="M239" s="30">
        <v>1</v>
      </c>
      <c r="N239" s="14">
        <v>1</v>
      </c>
      <c r="O239" s="30" t="s">
        <v>1379</v>
      </c>
      <c r="P239" s="31"/>
    </row>
    <row r="240" spans="1:16" ht="15" customHeight="1" x14ac:dyDescent="0.25">
      <c r="A240" s="182" t="s">
        <v>3299</v>
      </c>
      <c r="B240" s="30" t="s">
        <v>3458</v>
      </c>
      <c r="C240" s="30">
        <v>56784</v>
      </c>
      <c r="D240" s="30" t="s">
        <v>3301</v>
      </c>
      <c r="E240" s="67" t="s">
        <v>3301</v>
      </c>
      <c r="F240" s="30" t="s">
        <v>3301</v>
      </c>
      <c r="G240" s="105" t="s">
        <v>3792</v>
      </c>
      <c r="H240" s="183" t="s">
        <v>3793</v>
      </c>
      <c r="I240" s="90"/>
      <c r="J240" s="155">
        <v>1</v>
      </c>
      <c r="K240" s="90">
        <v>1</v>
      </c>
      <c r="L240" s="30"/>
      <c r="M240" s="30"/>
      <c r="N240" s="30"/>
      <c r="O240" s="30" t="s">
        <v>1379</v>
      </c>
      <c r="P240" s="31"/>
    </row>
    <row r="241" spans="1:16" ht="15" customHeight="1" x14ac:dyDescent="0.25">
      <c r="A241" s="182" t="s">
        <v>3299</v>
      </c>
      <c r="B241" s="30" t="s">
        <v>3458</v>
      </c>
      <c r="C241" s="30">
        <v>56784</v>
      </c>
      <c r="D241" s="30" t="s">
        <v>3301</v>
      </c>
      <c r="E241" s="67" t="s">
        <v>3301</v>
      </c>
      <c r="F241" s="30" t="s">
        <v>3301</v>
      </c>
      <c r="G241" s="105" t="s">
        <v>3794</v>
      </c>
      <c r="H241" s="183" t="s">
        <v>3795</v>
      </c>
      <c r="I241" s="90"/>
      <c r="J241" s="155">
        <v>1</v>
      </c>
      <c r="K241" s="90">
        <v>1</v>
      </c>
      <c r="L241" s="30"/>
      <c r="M241" s="30">
        <v>1</v>
      </c>
      <c r="N241" s="14">
        <v>1</v>
      </c>
      <c r="O241" s="30" t="s">
        <v>1379</v>
      </c>
      <c r="P241" s="31"/>
    </row>
    <row r="242" spans="1:16" ht="15" customHeight="1" x14ac:dyDescent="0.25">
      <c r="A242" s="182" t="s">
        <v>3299</v>
      </c>
      <c r="B242" s="30" t="s">
        <v>3458</v>
      </c>
      <c r="C242" s="30">
        <v>56784</v>
      </c>
      <c r="D242" s="30" t="s">
        <v>3301</v>
      </c>
      <c r="E242" s="67" t="s">
        <v>3301</v>
      </c>
      <c r="F242" s="30" t="s">
        <v>3301</v>
      </c>
      <c r="G242" s="105" t="s">
        <v>3796</v>
      </c>
      <c r="H242" s="183" t="s">
        <v>3797</v>
      </c>
      <c r="I242" s="90"/>
      <c r="J242" s="155">
        <v>1</v>
      </c>
      <c r="K242" s="90">
        <v>1</v>
      </c>
      <c r="L242" s="30"/>
      <c r="M242" s="30">
        <v>1</v>
      </c>
      <c r="N242" s="14">
        <v>1</v>
      </c>
      <c r="O242" s="30" t="s">
        <v>1379</v>
      </c>
      <c r="P242" s="31"/>
    </row>
    <row r="243" spans="1:16" ht="15" customHeight="1" x14ac:dyDescent="0.25">
      <c r="A243" s="182" t="s">
        <v>3299</v>
      </c>
      <c r="B243" s="30" t="s">
        <v>3458</v>
      </c>
      <c r="C243" s="30">
        <v>56784</v>
      </c>
      <c r="D243" s="30" t="s">
        <v>3301</v>
      </c>
      <c r="E243" s="67" t="s">
        <v>3301</v>
      </c>
      <c r="F243" s="30" t="s">
        <v>3301</v>
      </c>
      <c r="G243" s="105" t="s">
        <v>3798</v>
      </c>
      <c r="H243" s="183" t="s">
        <v>3799</v>
      </c>
      <c r="I243" s="90"/>
      <c r="J243" s="155">
        <v>1</v>
      </c>
      <c r="K243" s="90">
        <v>1</v>
      </c>
      <c r="L243" s="30"/>
      <c r="M243" s="30">
        <v>1</v>
      </c>
      <c r="N243" s="14">
        <v>1</v>
      </c>
      <c r="O243" s="30" t="s">
        <v>1379</v>
      </c>
      <c r="P243" s="31"/>
    </row>
    <row r="244" spans="1:16" ht="15" customHeight="1" x14ac:dyDescent="0.25">
      <c r="A244" s="182" t="s">
        <v>3299</v>
      </c>
      <c r="B244" s="30" t="s">
        <v>3458</v>
      </c>
      <c r="C244" s="30">
        <v>56784</v>
      </c>
      <c r="D244" s="30" t="s">
        <v>3301</v>
      </c>
      <c r="E244" s="67" t="s">
        <v>3301</v>
      </c>
      <c r="F244" s="30" t="s">
        <v>3301</v>
      </c>
      <c r="G244" s="105" t="s">
        <v>3800</v>
      </c>
      <c r="H244" s="183" t="s">
        <v>3801</v>
      </c>
      <c r="I244" s="90"/>
      <c r="J244" s="155">
        <v>1</v>
      </c>
      <c r="K244" s="90">
        <v>1</v>
      </c>
      <c r="L244" s="30"/>
      <c r="M244" s="30">
        <v>1</v>
      </c>
      <c r="N244" s="14">
        <v>1</v>
      </c>
      <c r="O244" s="30" t="s">
        <v>1379</v>
      </c>
      <c r="P244" s="31"/>
    </row>
    <row r="245" spans="1:16" ht="15" customHeight="1" x14ac:dyDescent="0.25">
      <c r="A245" s="182" t="s">
        <v>3299</v>
      </c>
      <c r="B245" s="30" t="s">
        <v>3458</v>
      </c>
      <c r="C245" s="30">
        <v>56784</v>
      </c>
      <c r="D245" s="30" t="s">
        <v>3301</v>
      </c>
      <c r="E245" s="67" t="s">
        <v>3301</v>
      </c>
      <c r="F245" s="30" t="s">
        <v>3301</v>
      </c>
      <c r="G245" s="105" t="s">
        <v>3802</v>
      </c>
      <c r="H245" s="183" t="s">
        <v>3803</v>
      </c>
      <c r="I245" s="90"/>
      <c r="J245" s="155">
        <v>1</v>
      </c>
      <c r="K245" s="90">
        <v>1</v>
      </c>
      <c r="L245" s="30"/>
      <c r="M245" s="30"/>
      <c r="N245" s="30"/>
      <c r="O245" s="30" t="s">
        <v>1379</v>
      </c>
      <c r="P245" s="31"/>
    </row>
    <row r="246" spans="1:16" ht="15" customHeight="1" x14ac:dyDescent="0.25">
      <c r="A246" s="182" t="s">
        <v>3299</v>
      </c>
      <c r="B246" s="30" t="s">
        <v>3458</v>
      </c>
      <c r="C246" s="30">
        <v>56784</v>
      </c>
      <c r="D246" s="30" t="s">
        <v>3301</v>
      </c>
      <c r="E246" s="67" t="s">
        <v>3301</v>
      </c>
      <c r="F246" s="30" t="s">
        <v>3301</v>
      </c>
      <c r="G246" s="105" t="s">
        <v>3804</v>
      </c>
      <c r="H246" s="183" t="s">
        <v>3805</v>
      </c>
      <c r="I246" s="90"/>
      <c r="J246" s="155">
        <v>1</v>
      </c>
      <c r="K246" s="90">
        <v>1</v>
      </c>
      <c r="L246" s="30"/>
      <c r="M246" s="30"/>
      <c r="N246" s="14">
        <v>1</v>
      </c>
      <c r="O246" s="30" t="s">
        <v>1379</v>
      </c>
      <c r="P246" s="31"/>
    </row>
    <row r="247" spans="1:16" ht="15" customHeight="1" x14ac:dyDescent="0.25">
      <c r="A247" s="182" t="s">
        <v>3299</v>
      </c>
      <c r="B247" s="30" t="s">
        <v>3458</v>
      </c>
      <c r="C247" s="30">
        <v>56784</v>
      </c>
      <c r="D247" s="30" t="s">
        <v>3301</v>
      </c>
      <c r="E247" s="67" t="s">
        <v>3301</v>
      </c>
      <c r="F247" s="30" t="s">
        <v>3301</v>
      </c>
      <c r="G247" s="105" t="s">
        <v>3806</v>
      </c>
      <c r="H247" s="183" t="s">
        <v>3807</v>
      </c>
      <c r="I247" s="90"/>
      <c r="J247" s="155">
        <v>1</v>
      </c>
      <c r="K247" s="90">
        <v>1</v>
      </c>
      <c r="L247" s="30"/>
      <c r="M247" s="30">
        <v>1</v>
      </c>
      <c r="N247" s="14">
        <v>1</v>
      </c>
      <c r="O247" s="30" t="s">
        <v>1379</v>
      </c>
      <c r="P247" s="31"/>
    </row>
    <row r="248" spans="1:16" ht="15" customHeight="1" x14ac:dyDescent="0.25">
      <c r="A248" s="182" t="s">
        <v>3299</v>
      </c>
      <c r="B248" s="30" t="s">
        <v>3458</v>
      </c>
      <c r="C248" s="30">
        <v>56784</v>
      </c>
      <c r="D248" s="30" t="s">
        <v>3301</v>
      </c>
      <c r="E248" s="67" t="s">
        <v>3301</v>
      </c>
      <c r="F248" s="30" t="s">
        <v>3301</v>
      </c>
      <c r="G248" s="105" t="s">
        <v>3808</v>
      </c>
      <c r="H248" s="183" t="s">
        <v>3809</v>
      </c>
      <c r="I248" s="90"/>
      <c r="J248" s="155">
        <v>1</v>
      </c>
      <c r="K248" s="90"/>
      <c r="L248" s="30">
        <v>1</v>
      </c>
      <c r="M248" s="30"/>
      <c r="N248" s="14">
        <v>1</v>
      </c>
      <c r="O248" s="30" t="s">
        <v>1379</v>
      </c>
      <c r="P248" s="31"/>
    </row>
    <row r="249" spans="1:16" ht="15" customHeight="1" x14ac:dyDescent="0.25">
      <c r="A249" s="182" t="s">
        <v>3299</v>
      </c>
      <c r="B249" s="30" t="s">
        <v>3458</v>
      </c>
      <c r="C249" s="30">
        <v>56784</v>
      </c>
      <c r="D249" s="30" t="s">
        <v>3301</v>
      </c>
      <c r="E249" s="67" t="s">
        <v>3301</v>
      </c>
      <c r="F249" s="30" t="s">
        <v>3301</v>
      </c>
      <c r="G249" s="105" t="s">
        <v>3810</v>
      </c>
      <c r="H249" s="183" t="s">
        <v>3811</v>
      </c>
      <c r="I249" s="90"/>
      <c r="J249" s="155">
        <v>1</v>
      </c>
      <c r="K249" s="90">
        <v>1</v>
      </c>
      <c r="L249" s="30"/>
      <c r="M249" s="30">
        <v>1</v>
      </c>
      <c r="N249" s="14">
        <v>1</v>
      </c>
      <c r="O249" s="30" t="s">
        <v>1379</v>
      </c>
      <c r="P249" s="31"/>
    </row>
    <row r="250" spans="1:16" ht="15" customHeight="1" x14ac:dyDescent="0.25">
      <c r="A250" s="182" t="s">
        <v>3299</v>
      </c>
      <c r="B250" s="30" t="s">
        <v>3458</v>
      </c>
      <c r="C250" s="30">
        <v>56784</v>
      </c>
      <c r="D250" s="30" t="s">
        <v>3301</v>
      </c>
      <c r="E250" s="67" t="s">
        <v>3301</v>
      </c>
      <c r="F250" s="30" t="s">
        <v>3301</v>
      </c>
      <c r="G250" s="105" t="s">
        <v>3812</v>
      </c>
      <c r="H250" s="183" t="s">
        <v>3813</v>
      </c>
      <c r="I250" s="90"/>
      <c r="J250" s="155">
        <v>1</v>
      </c>
      <c r="K250" s="90">
        <v>1</v>
      </c>
      <c r="L250" s="30"/>
      <c r="M250" s="30"/>
      <c r="N250" s="30"/>
      <c r="O250" s="30" t="s">
        <v>1379</v>
      </c>
      <c r="P250" s="31"/>
    </row>
    <row r="251" spans="1:16" ht="15" customHeight="1" x14ac:dyDescent="0.25">
      <c r="A251" s="182" t="s">
        <v>3299</v>
      </c>
      <c r="B251" s="30" t="s">
        <v>3458</v>
      </c>
      <c r="C251" s="30">
        <v>56784</v>
      </c>
      <c r="D251" s="30" t="s">
        <v>3301</v>
      </c>
      <c r="E251" s="67" t="s">
        <v>3301</v>
      </c>
      <c r="F251" s="30" t="s">
        <v>3301</v>
      </c>
      <c r="G251" s="105" t="s">
        <v>3814</v>
      </c>
      <c r="H251" s="183" t="s">
        <v>3815</v>
      </c>
      <c r="I251" s="90"/>
      <c r="J251" s="155">
        <v>1</v>
      </c>
      <c r="K251" s="90">
        <v>1</v>
      </c>
      <c r="L251" s="30"/>
      <c r="M251" s="30"/>
      <c r="N251" s="14">
        <v>1</v>
      </c>
      <c r="O251" s="30" t="s">
        <v>1379</v>
      </c>
      <c r="P251" s="31"/>
    </row>
    <row r="252" spans="1:16" ht="15" customHeight="1" x14ac:dyDescent="0.25">
      <c r="A252" s="182" t="s">
        <v>3299</v>
      </c>
      <c r="B252" s="30" t="s">
        <v>3458</v>
      </c>
      <c r="C252" s="30">
        <v>56784</v>
      </c>
      <c r="D252" s="30" t="s">
        <v>3301</v>
      </c>
      <c r="E252" s="67" t="s">
        <v>3301</v>
      </c>
      <c r="F252" s="30" t="s">
        <v>3301</v>
      </c>
      <c r="G252" s="105" t="s">
        <v>3816</v>
      </c>
      <c r="H252" s="183" t="s">
        <v>3817</v>
      </c>
      <c r="I252" s="90"/>
      <c r="J252" s="155">
        <v>1</v>
      </c>
      <c r="K252" s="90">
        <v>1</v>
      </c>
      <c r="L252" s="30"/>
      <c r="M252" s="30">
        <v>1</v>
      </c>
      <c r="N252" s="14">
        <v>1</v>
      </c>
      <c r="O252" s="30" t="s">
        <v>1379</v>
      </c>
      <c r="P252" s="31"/>
    </row>
    <row r="253" spans="1:16" ht="15" customHeight="1" x14ac:dyDescent="0.25">
      <c r="A253" s="182" t="s">
        <v>3299</v>
      </c>
      <c r="B253" s="30" t="s">
        <v>3458</v>
      </c>
      <c r="C253" s="30">
        <v>56784</v>
      </c>
      <c r="D253" s="30" t="s">
        <v>3301</v>
      </c>
      <c r="E253" s="67" t="s">
        <v>3301</v>
      </c>
      <c r="F253" s="30" t="s">
        <v>3301</v>
      </c>
      <c r="G253" s="105" t="s">
        <v>3818</v>
      </c>
      <c r="H253" s="183" t="s">
        <v>3819</v>
      </c>
      <c r="I253" s="90"/>
      <c r="J253" s="155">
        <v>1</v>
      </c>
      <c r="K253" s="90">
        <v>1</v>
      </c>
      <c r="L253" s="30"/>
      <c r="M253" s="30"/>
      <c r="N253" s="14">
        <v>1</v>
      </c>
      <c r="O253" s="30" t="s">
        <v>1379</v>
      </c>
      <c r="P253" s="31"/>
    </row>
    <row r="254" spans="1:16" ht="15" customHeight="1" x14ac:dyDescent="0.25">
      <c r="A254" s="182" t="s">
        <v>3299</v>
      </c>
      <c r="B254" s="30" t="s">
        <v>3458</v>
      </c>
      <c r="C254" s="30">
        <v>56784</v>
      </c>
      <c r="D254" s="30" t="s">
        <v>3301</v>
      </c>
      <c r="E254" s="67" t="s">
        <v>3301</v>
      </c>
      <c r="F254" s="30" t="s">
        <v>3301</v>
      </c>
      <c r="G254" s="105" t="s">
        <v>3820</v>
      </c>
      <c r="H254" s="183" t="s">
        <v>3821</v>
      </c>
      <c r="I254" s="90"/>
      <c r="J254" s="155">
        <v>1</v>
      </c>
      <c r="K254" s="90">
        <v>1</v>
      </c>
      <c r="L254" s="30"/>
      <c r="M254" s="30">
        <v>1</v>
      </c>
      <c r="N254" s="14">
        <v>1</v>
      </c>
      <c r="O254" s="30" t="s">
        <v>1379</v>
      </c>
      <c r="P254" s="31"/>
    </row>
    <row r="255" spans="1:16" ht="15" customHeight="1" x14ac:dyDescent="0.25">
      <c r="A255" s="182" t="s">
        <v>3299</v>
      </c>
      <c r="B255" s="30" t="s">
        <v>3458</v>
      </c>
      <c r="C255" s="30">
        <v>56784</v>
      </c>
      <c r="D255" s="30" t="s">
        <v>3301</v>
      </c>
      <c r="E255" s="67" t="s">
        <v>3301</v>
      </c>
      <c r="F255" s="30" t="s">
        <v>3301</v>
      </c>
      <c r="G255" s="105" t="s">
        <v>3822</v>
      </c>
      <c r="H255" s="183" t="s">
        <v>3823</v>
      </c>
      <c r="I255" s="90"/>
      <c r="J255" s="155">
        <v>1</v>
      </c>
      <c r="K255" s="90">
        <v>1</v>
      </c>
      <c r="L255" s="30"/>
      <c r="M255" s="30"/>
      <c r="N255" s="14">
        <v>1</v>
      </c>
      <c r="O255" s="30" t="s">
        <v>1379</v>
      </c>
      <c r="P255" s="31"/>
    </row>
    <row r="256" spans="1:16" ht="15" customHeight="1" x14ac:dyDescent="0.25">
      <c r="A256" s="182" t="s">
        <v>3299</v>
      </c>
      <c r="B256" s="30" t="s">
        <v>3458</v>
      </c>
      <c r="C256" s="30">
        <v>56784</v>
      </c>
      <c r="D256" s="30" t="s">
        <v>3301</v>
      </c>
      <c r="E256" s="67" t="s">
        <v>3301</v>
      </c>
      <c r="F256" s="30" t="s">
        <v>3301</v>
      </c>
      <c r="G256" s="105" t="s">
        <v>3824</v>
      </c>
      <c r="H256" s="183" t="s">
        <v>3825</v>
      </c>
      <c r="I256" s="90"/>
      <c r="J256" s="155">
        <v>1</v>
      </c>
      <c r="K256" s="90">
        <v>1</v>
      </c>
      <c r="L256" s="30"/>
      <c r="M256" s="30">
        <v>1</v>
      </c>
      <c r="N256" s="14">
        <v>1</v>
      </c>
      <c r="O256" s="30" t="s">
        <v>1379</v>
      </c>
      <c r="P256" s="31"/>
    </row>
    <row r="257" spans="1:16" ht="15" customHeight="1" x14ac:dyDescent="0.25">
      <c r="A257" s="182" t="s">
        <v>3299</v>
      </c>
      <c r="B257" s="30" t="s">
        <v>3458</v>
      </c>
      <c r="C257" s="30">
        <v>56784</v>
      </c>
      <c r="D257" s="30" t="s">
        <v>3301</v>
      </c>
      <c r="E257" s="67" t="s">
        <v>3301</v>
      </c>
      <c r="F257" s="30" t="s">
        <v>3301</v>
      </c>
      <c r="G257" s="105" t="s">
        <v>3826</v>
      </c>
      <c r="H257" s="183" t="s">
        <v>3827</v>
      </c>
      <c r="I257" s="90"/>
      <c r="J257" s="155">
        <v>1</v>
      </c>
      <c r="K257" s="90">
        <v>1</v>
      </c>
      <c r="L257" s="30"/>
      <c r="M257" s="30">
        <v>1</v>
      </c>
      <c r="N257" s="14">
        <v>1</v>
      </c>
      <c r="O257" s="30" t="s">
        <v>1379</v>
      </c>
      <c r="P257" s="31"/>
    </row>
    <row r="258" spans="1:16" ht="15" customHeight="1" x14ac:dyDescent="0.25">
      <c r="A258" s="182" t="s">
        <v>3299</v>
      </c>
      <c r="B258" s="30" t="s">
        <v>3458</v>
      </c>
      <c r="C258" s="30">
        <v>56784</v>
      </c>
      <c r="D258" s="30" t="s">
        <v>3301</v>
      </c>
      <c r="E258" s="67" t="s">
        <v>3301</v>
      </c>
      <c r="F258" s="30" t="s">
        <v>3301</v>
      </c>
      <c r="G258" s="105" t="s">
        <v>3828</v>
      </c>
      <c r="H258" s="183" t="s">
        <v>3829</v>
      </c>
      <c r="I258" s="90"/>
      <c r="J258" s="155">
        <v>1</v>
      </c>
      <c r="K258" s="90">
        <v>1</v>
      </c>
      <c r="L258" s="30"/>
      <c r="M258" s="30">
        <v>1</v>
      </c>
      <c r="N258" s="14">
        <v>1</v>
      </c>
      <c r="O258" s="30" t="s">
        <v>1379</v>
      </c>
      <c r="P258" s="31"/>
    </row>
    <row r="259" spans="1:16" ht="15" customHeight="1" x14ac:dyDescent="0.25">
      <c r="A259" s="182" t="s">
        <v>3299</v>
      </c>
      <c r="B259" s="30" t="s">
        <v>3458</v>
      </c>
      <c r="C259" s="30">
        <v>56784</v>
      </c>
      <c r="D259" s="30" t="s">
        <v>3301</v>
      </c>
      <c r="E259" s="67" t="s">
        <v>3301</v>
      </c>
      <c r="F259" s="30" t="s">
        <v>3301</v>
      </c>
      <c r="G259" s="105" t="s">
        <v>3830</v>
      </c>
      <c r="H259" s="183" t="s">
        <v>3831</v>
      </c>
      <c r="I259" s="90"/>
      <c r="J259" s="155">
        <v>1</v>
      </c>
      <c r="K259" s="90">
        <v>1</v>
      </c>
      <c r="L259" s="30"/>
      <c r="M259" s="30">
        <v>1</v>
      </c>
      <c r="N259" s="14">
        <v>1</v>
      </c>
      <c r="O259" s="30" t="s">
        <v>1379</v>
      </c>
      <c r="P259" s="31"/>
    </row>
    <row r="260" spans="1:16" ht="15" customHeight="1" x14ac:dyDescent="0.25">
      <c r="A260" s="182" t="s">
        <v>3299</v>
      </c>
      <c r="B260" s="30" t="s">
        <v>3458</v>
      </c>
      <c r="C260" s="30">
        <v>56784</v>
      </c>
      <c r="D260" s="30" t="s">
        <v>3301</v>
      </c>
      <c r="E260" s="67" t="s">
        <v>3301</v>
      </c>
      <c r="F260" s="30" t="s">
        <v>3301</v>
      </c>
      <c r="G260" s="105" t="s">
        <v>3832</v>
      </c>
      <c r="H260" s="183" t="s">
        <v>3833</v>
      </c>
      <c r="I260" s="90"/>
      <c r="J260" s="155">
        <v>1</v>
      </c>
      <c r="K260" s="90">
        <v>1</v>
      </c>
      <c r="L260" s="30"/>
      <c r="M260" s="30">
        <v>1</v>
      </c>
      <c r="N260" s="14">
        <v>1</v>
      </c>
      <c r="O260" s="30" t="s">
        <v>1379</v>
      </c>
      <c r="P260" s="31"/>
    </row>
    <row r="261" spans="1:16" ht="15" customHeight="1" x14ac:dyDescent="0.25">
      <c r="A261" s="182" t="s">
        <v>3299</v>
      </c>
      <c r="B261" s="30" t="s">
        <v>3458</v>
      </c>
      <c r="C261" s="30">
        <v>56784</v>
      </c>
      <c r="D261" s="30" t="s">
        <v>3301</v>
      </c>
      <c r="E261" s="67" t="s">
        <v>3301</v>
      </c>
      <c r="F261" s="30" t="s">
        <v>3301</v>
      </c>
      <c r="G261" s="105" t="s">
        <v>3834</v>
      </c>
      <c r="H261" s="183" t="s">
        <v>3835</v>
      </c>
      <c r="I261" s="90"/>
      <c r="J261" s="155">
        <v>1</v>
      </c>
      <c r="K261" s="90">
        <v>1</v>
      </c>
      <c r="L261" s="30"/>
      <c r="M261" s="30">
        <v>1</v>
      </c>
      <c r="N261" s="14">
        <v>1</v>
      </c>
      <c r="O261" s="30" t="s">
        <v>1379</v>
      </c>
      <c r="P261" s="31"/>
    </row>
    <row r="262" spans="1:16" ht="15" customHeight="1" x14ac:dyDescent="0.25">
      <c r="A262" s="182" t="s">
        <v>3299</v>
      </c>
      <c r="B262" s="30" t="s">
        <v>3458</v>
      </c>
      <c r="C262" s="30">
        <v>56784</v>
      </c>
      <c r="D262" s="30" t="s">
        <v>3301</v>
      </c>
      <c r="E262" s="67" t="s">
        <v>3301</v>
      </c>
      <c r="F262" s="30" t="s">
        <v>3301</v>
      </c>
      <c r="G262" s="105" t="s">
        <v>3836</v>
      </c>
      <c r="H262" s="183" t="s">
        <v>3837</v>
      </c>
      <c r="I262" s="90"/>
      <c r="J262" s="155">
        <v>1</v>
      </c>
      <c r="K262" s="90">
        <v>1</v>
      </c>
      <c r="L262" s="30"/>
      <c r="M262" s="30"/>
      <c r="N262" s="14">
        <v>1</v>
      </c>
      <c r="O262" s="30" t="s">
        <v>1379</v>
      </c>
      <c r="P262" s="31"/>
    </row>
    <row r="263" spans="1:16" ht="15" customHeight="1" x14ac:dyDescent="0.25">
      <c r="A263" s="182" t="s">
        <v>3299</v>
      </c>
      <c r="B263" s="30" t="s">
        <v>3458</v>
      </c>
      <c r="C263" s="30">
        <v>56784</v>
      </c>
      <c r="D263" s="30" t="s">
        <v>3301</v>
      </c>
      <c r="E263" s="67" t="s">
        <v>3301</v>
      </c>
      <c r="F263" s="30" t="s">
        <v>3301</v>
      </c>
      <c r="G263" s="105" t="s">
        <v>3838</v>
      </c>
      <c r="H263" s="183" t="s">
        <v>3839</v>
      </c>
      <c r="I263" s="90"/>
      <c r="J263" s="155">
        <v>1</v>
      </c>
      <c r="K263" s="90">
        <v>1</v>
      </c>
      <c r="L263" s="30"/>
      <c r="M263" s="30"/>
      <c r="N263" s="14">
        <v>1</v>
      </c>
      <c r="O263" s="30" t="s">
        <v>1379</v>
      </c>
      <c r="P263" s="31"/>
    </row>
    <row r="264" spans="1:16" ht="15" customHeight="1" x14ac:dyDescent="0.25">
      <c r="A264" s="182" t="s">
        <v>3299</v>
      </c>
      <c r="B264" s="30" t="s">
        <v>3458</v>
      </c>
      <c r="C264" s="30">
        <v>56784</v>
      </c>
      <c r="D264" s="30" t="s">
        <v>3301</v>
      </c>
      <c r="E264" s="67" t="s">
        <v>3301</v>
      </c>
      <c r="F264" s="30" t="s">
        <v>3301</v>
      </c>
      <c r="G264" s="105" t="s">
        <v>3840</v>
      </c>
      <c r="H264" s="183" t="s">
        <v>3841</v>
      </c>
      <c r="I264" s="90"/>
      <c r="J264" s="155">
        <v>1</v>
      </c>
      <c r="K264" s="90">
        <v>1</v>
      </c>
      <c r="L264" s="30"/>
      <c r="M264" s="30"/>
      <c r="N264" s="14">
        <v>1</v>
      </c>
      <c r="O264" s="30" t="s">
        <v>1379</v>
      </c>
      <c r="P264" s="31"/>
    </row>
    <row r="265" spans="1:16" ht="15" customHeight="1" thickBot="1" x14ac:dyDescent="0.3">
      <c r="A265" s="184" t="s">
        <v>3299</v>
      </c>
      <c r="B265" s="32" t="s">
        <v>3458</v>
      </c>
      <c r="C265" s="32">
        <v>56784</v>
      </c>
      <c r="D265" s="32" t="s">
        <v>3301</v>
      </c>
      <c r="E265" s="68" t="s">
        <v>3301</v>
      </c>
      <c r="F265" s="32" t="s">
        <v>3301</v>
      </c>
      <c r="G265" s="109" t="s">
        <v>3842</v>
      </c>
      <c r="H265" s="185" t="s">
        <v>3843</v>
      </c>
      <c r="I265" s="91"/>
      <c r="J265" s="157">
        <v>1</v>
      </c>
      <c r="K265" s="91">
        <v>1</v>
      </c>
      <c r="L265" s="32"/>
      <c r="M265" s="32">
        <v>1</v>
      </c>
      <c r="N265" s="16">
        <v>1</v>
      </c>
      <c r="O265" s="32" t="s">
        <v>1379</v>
      </c>
      <c r="P265" s="33"/>
    </row>
    <row r="266" spans="1:16" ht="15.75" thickBot="1" x14ac:dyDescent="0.3">
      <c r="A266" s="178" t="s">
        <v>3299</v>
      </c>
      <c r="B266" s="46" t="s">
        <v>3458</v>
      </c>
      <c r="C266" s="46" t="s">
        <v>39</v>
      </c>
      <c r="D266" s="46" t="s">
        <v>3301</v>
      </c>
      <c r="E266" s="65" t="s">
        <v>3301</v>
      </c>
      <c r="F266" s="46" t="s">
        <v>39</v>
      </c>
      <c r="G266" s="121" t="s">
        <v>39</v>
      </c>
      <c r="H266" s="179" t="s">
        <v>39</v>
      </c>
      <c r="I266" s="88">
        <f>SUM(I73:I265)</f>
        <v>0</v>
      </c>
      <c r="J266" s="179">
        <f>SUM(J73:J265)</f>
        <v>193</v>
      </c>
      <c r="K266" s="88">
        <f>SUM(K73:K265)</f>
        <v>172</v>
      </c>
      <c r="L266" s="46">
        <f t="shared" ref="L266:P266" si="6">SUM(L73:L265)</f>
        <v>20</v>
      </c>
      <c r="M266" s="46">
        <f t="shared" si="6"/>
        <v>96</v>
      </c>
      <c r="N266" s="46">
        <f t="shared" si="6"/>
        <v>151</v>
      </c>
      <c r="O266" s="46">
        <f t="shared" si="6"/>
        <v>7</v>
      </c>
      <c r="P266" s="47">
        <f t="shared" si="6"/>
        <v>4</v>
      </c>
    </row>
    <row r="267" spans="1:16" ht="15" customHeight="1" x14ac:dyDescent="0.25">
      <c r="A267" s="180" t="s">
        <v>3299</v>
      </c>
      <c r="B267" s="28" t="s">
        <v>3844</v>
      </c>
      <c r="C267" s="28">
        <v>17484</v>
      </c>
      <c r="D267" s="28" t="s">
        <v>3301</v>
      </c>
      <c r="E267" s="66" t="s">
        <v>3845</v>
      </c>
      <c r="F267" s="28" t="s">
        <v>3846</v>
      </c>
      <c r="G267" s="113" t="s">
        <v>3847</v>
      </c>
      <c r="H267" s="181" t="s">
        <v>3848</v>
      </c>
      <c r="I267" s="89"/>
      <c r="J267" s="153">
        <v>1</v>
      </c>
      <c r="K267" s="89">
        <v>1</v>
      </c>
      <c r="L267" s="28"/>
      <c r="M267" s="28">
        <v>1</v>
      </c>
      <c r="N267" s="12">
        <v>1</v>
      </c>
      <c r="O267" s="28" t="s">
        <v>1379</v>
      </c>
      <c r="P267" s="29"/>
    </row>
    <row r="268" spans="1:16" ht="15" customHeight="1" x14ac:dyDescent="0.25">
      <c r="A268" s="182" t="s">
        <v>3299</v>
      </c>
      <c r="B268" s="30" t="s">
        <v>3844</v>
      </c>
      <c r="C268" s="30">
        <v>17484</v>
      </c>
      <c r="D268" s="30" t="s">
        <v>3301</v>
      </c>
      <c r="E268" s="67" t="s">
        <v>3845</v>
      </c>
      <c r="F268" s="30" t="s">
        <v>3846</v>
      </c>
      <c r="G268" s="105" t="s">
        <v>3849</v>
      </c>
      <c r="H268" s="183" t="s">
        <v>3850</v>
      </c>
      <c r="I268" s="90"/>
      <c r="J268" s="155">
        <v>1</v>
      </c>
      <c r="K268" s="90">
        <v>1</v>
      </c>
      <c r="L268" s="30"/>
      <c r="M268" s="30">
        <v>1</v>
      </c>
      <c r="N268" s="14">
        <v>1</v>
      </c>
      <c r="O268" s="30" t="s">
        <v>1379</v>
      </c>
      <c r="P268" s="31"/>
    </row>
    <row r="269" spans="1:16" ht="15" customHeight="1" x14ac:dyDescent="0.25">
      <c r="A269" s="182" t="s">
        <v>3299</v>
      </c>
      <c r="B269" s="30" t="s">
        <v>3844</v>
      </c>
      <c r="C269" s="30">
        <v>59080</v>
      </c>
      <c r="D269" s="30" t="s">
        <v>3301</v>
      </c>
      <c r="E269" s="67" t="s">
        <v>3845</v>
      </c>
      <c r="F269" s="30" t="s">
        <v>3845</v>
      </c>
      <c r="G269" s="105" t="s">
        <v>3851</v>
      </c>
      <c r="H269" s="183" t="s">
        <v>3852</v>
      </c>
      <c r="I269" s="90"/>
      <c r="J269" s="155">
        <v>1</v>
      </c>
      <c r="K269" s="90">
        <v>1</v>
      </c>
      <c r="L269" s="30"/>
      <c r="M269" s="30"/>
      <c r="N269" s="14">
        <v>1</v>
      </c>
      <c r="O269" s="30" t="s">
        <v>1379</v>
      </c>
      <c r="P269" s="31"/>
    </row>
    <row r="270" spans="1:16" ht="15" customHeight="1" x14ac:dyDescent="0.25">
      <c r="A270" s="182" t="s">
        <v>3299</v>
      </c>
      <c r="B270" s="30" t="s">
        <v>3844</v>
      </c>
      <c r="C270" s="30">
        <v>59080</v>
      </c>
      <c r="D270" s="30" t="s">
        <v>3301</v>
      </c>
      <c r="E270" s="67" t="s">
        <v>3845</v>
      </c>
      <c r="F270" s="30" t="s">
        <v>3845</v>
      </c>
      <c r="G270" s="105" t="s">
        <v>3853</v>
      </c>
      <c r="H270" s="183" t="s">
        <v>3854</v>
      </c>
      <c r="I270" s="90"/>
      <c r="J270" s="155">
        <v>1</v>
      </c>
      <c r="K270" s="90">
        <v>1</v>
      </c>
      <c r="L270" s="30"/>
      <c r="M270" s="30"/>
      <c r="N270" s="14">
        <v>1</v>
      </c>
      <c r="O270" s="30" t="s">
        <v>1379</v>
      </c>
      <c r="P270" s="31"/>
    </row>
    <row r="271" spans="1:16" ht="15" customHeight="1" x14ac:dyDescent="0.25">
      <c r="A271" s="182" t="s">
        <v>3299</v>
      </c>
      <c r="B271" s="30" t="s">
        <v>3844</v>
      </c>
      <c r="C271" s="30">
        <v>59080</v>
      </c>
      <c r="D271" s="30" t="s">
        <v>3301</v>
      </c>
      <c r="E271" s="67" t="s">
        <v>3845</v>
      </c>
      <c r="F271" s="30" t="s">
        <v>3845</v>
      </c>
      <c r="G271" s="105" t="s">
        <v>3855</v>
      </c>
      <c r="H271" s="183" t="s">
        <v>3856</v>
      </c>
      <c r="I271" s="90"/>
      <c r="J271" s="155">
        <v>1</v>
      </c>
      <c r="K271" s="90">
        <v>1</v>
      </c>
      <c r="L271" s="30"/>
      <c r="M271" s="30"/>
      <c r="N271" s="14">
        <v>1</v>
      </c>
      <c r="O271" s="30" t="s">
        <v>1379</v>
      </c>
      <c r="P271" s="31"/>
    </row>
    <row r="272" spans="1:16" ht="15" customHeight="1" x14ac:dyDescent="0.25">
      <c r="A272" s="182" t="s">
        <v>3299</v>
      </c>
      <c r="B272" s="30" t="s">
        <v>3844</v>
      </c>
      <c r="C272" s="30">
        <v>59080</v>
      </c>
      <c r="D272" s="30" t="s">
        <v>3301</v>
      </c>
      <c r="E272" s="67" t="s">
        <v>3845</v>
      </c>
      <c r="F272" s="30" t="s">
        <v>3845</v>
      </c>
      <c r="G272" s="105" t="s">
        <v>3857</v>
      </c>
      <c r="H272" s="183" t="s">
        <v>3858</v>
      </c>
      <c r="I272" s="90"/>
      <c r="J272" s="155">
        <v>1</v>
      </c>
      <c r="K272" s="90">
        <v>1</v>
      </c>
      <c r="L272" s="30"/>
      <c r="M272" s="30">
        <v>1</v>
      </c>
      <c r="N272" s="14">
        <v>1</v>
      </c>
      <c r="O272" s="30" t="s">
        <v>1379</v>
      </c>
      <c r="P272" s="31"/>
    </row>
    <row r="273" spans="1:16" ht="15" customHeight="1" x14ac:dyDescent="0.25">
      <c r="A273" s="182" t="s">
        <v>3299</v>
      </c>
      <c r="B273" s="30" t="s">
        <v>3844</v>
      </c>
      <c r="C273" s="30">
        <v>59080</v>
      </c>
      <c r="D273" s="30" t="s">
        <v>3301</v>
      </c>
      <c r="E273" s="67" t="s">
        <v>3845</v>
      </c>
      <c r="F273" s="30" t="s">
        <v>3845</v>
      </c>
      <c r="G273" s="105" t="s">
        <v>3859</v>
      </c>
      <c r="H273" s="183" t="s">
        <v>3860</v>
      </c>
      <c r="I273" s="90"/>
      <c r="J273" s="155">
        <v>1</v>
      </c>
      <c r="K273" s="90">
        <v>1</v>
      </c>
      <c r="L273" s="30"/>
      <c r="M273" s="30">
        <v>1</v>
      </c>
      <c r="N273" s="14">
        <v>1</v>
      </c>
      <c r="O273" s="30" t="s">
        <v>1379</v>
      </c>
      <c r="P273" s="31"/>
    </row>
    <row r="274" spans="1:16" ht="15" customHeight="1" x14ac:dyDescent="0.25">
      <c r="A274" s="182" t="s">
        <v>3299</v>
      </c>
      <c r="B274" s="30" t="s">
        <v>3844</v>
      </c>
      <c r="C274" s="30">
        <v>59080</v>
      </c>
      <c r="D274" s="30" t="s">
        <v>3301</v>
      </c>
      <c r="E274" s="67" t="s">
        <v>3845</v>
      </c>
      <c r="F274" s="30" t="s">
        <v>3845</v>
      </c>
      <c r="G274" s="105" t="s">
        <v>3861</v>
      </c>
      <c r="H274" s="183" t="s">
        <v>3862</v>
      </c>
      <c r="I274" s="90"/>
      <c r="J274" s="155">
        <v>1</v>
      </c>
      <c r="K274" s="90">
        <v>1</v>
      </c>
      <c r="L274" s="30"/>
      <c r="M274" s="30">
        <v>1</v>
      </c>
      <c r="N274" s="14">
        <v>1</v>
      </c>
      <c r="O274" s="30" t="s">
        <v>1379</v>
      </c>
      <c r="P274" s="31"/>
    </row>
    <row r="275" spans="1:16" ht="15" customHeight="1" thickBot="1" x14ac:dyDescent="0.3">
      <c r="A275" s="184" t="s">
        <v>3299</v>
      </c>
      <c r="B275" s="32" t="s">
        <v>3844</v>
      </c>
      <c r="C275" s="32">
        <v>59080</v>
      </c>
      <c r="D275" s="32" t="s">
        <v>3301</v>
      </c>
      <c r="E275" s="68" t="s">
        <v>3845</v>
      </c>
      <c r="F275" s="32" t="s">
        <v>3845</v>
      </c>
      <c r="G275" s="109" t="s">
        <v>3863</v>
      </c>
      <c r="H275" s="185" t="s">
        <v>3864</v>
      </c>
      <c r="I275" s="91"/>
      <c r="J275" s="157">
        <v>1</v>
      </c>
      <c r="K275" s="91">
        <v>1</v>
      </c>
      <c r="L275" s="32"/>
      <c r="M275" s="32">
        <v>1</v>
      </c>
      <c r="N275" s="16">
        <v>1</v>
      </c>
      <c r="O275" s="32" t="s">
        <v>1379</v>
      </c>
      <c r="P275" s="33"/>
    </row>
    <row r="276" spans="1:16" ht="15.75" thickBot="1" x14ac:dyDescent="0.3">
      <c r="A276" s="178" t="s">
        <v>3299</v>
      </c>
      <c r="B276" s="46" t="s">
        <v>3844</v>
      </c>
      <c r="C276" s="46" t="s">
        <v>39</v>
      </c>
      <c r="D276" s="46" t="s">
        <v>3301</v>
      </c>
      <c r="E276" s="65" t="s">
        <v>3845</v>
      </c>
      <c r="F276" s="46" t="s">
        <v>39</v>
      </c>
      <c r="G276" s="121" t="s">
        <v>39</v>
      </c>
      <c r="H276" s="179" t="s">
        <v>39</v>
      </c>
      <c r="I276" s="88">
        <f>SUM(I267:I275)</f>
        <v>0</v>
      </c>
      <c r="J276" s="179">
        <f>SUM(J267:J275)</f>
        <v>9</v>
      </c>
      <c r="K276" s="88">
        <f>SUM(K267:K275)</f>
        <v>9</v>
      </c>
      <c r="L276" s="46">
        <f t="shared" ref="L276:P276" si="7">SUM(L267:L275)</f>
        <v>0</v>
      </c>
      <c r="M276" s="46">
        <f t="shared" si="7"/>
        <v>6</v>
      </c>
      <c r="N276" s="46">
        <f t="shared" si="7"/>
        <v>9</v>
      </c>
      <c r="O276" s="46">
        <f t="shared" si="7"/>
        <v>0</v>
      </c>
      <c r="P276" s="47">
        <f t="shared" si="7"/>
        <v>0</v>
      </c>
    </row>
    <row r="277" spans="1:16" ht="15" customHeight="1" x14ac:dyDescent="0.25">
      <c r="A277" s="180" t="s">
        <v>3299</v>
      </c>
      <c r="B277" s="28" t="s">
        <v>3865</v>
      </c>
      <c r="C277" s="28">
        <v>3620</v>
      </c>
      <c r="D277" s="28" t="s">
        <v>3301</v>
      </c>
      <c r="E277" s="66" t="s">
        <v>3866</v>
      </c>
      <c r="F277" s="28" t="s">
        <v>3867</v>
      </c>
      <c r="G277" s="113" t="s">
        <v>3868</v>
      </c>
      <c r="H277" s="181" t="s">
        <v>3869</v>
      </c>
      <c r="I277" s="89"/>
      <c r="J277" s="153">
        <v>1</v>
      </c>
      <c r="K277" s="89">
        <v>1</v>
      </c>
      <c r="L277" s="28"/>
      <c r="M277" s="28">
        <v>1</v>
      </c>
      <c r="N277" s="12">
        <v>1</v>
      </c>
      <c r="O277" s="28" t="s">
        <v>1379</v>
      </c>
      <c r="P277" s="29"/>
    </row>
    <row r="278" spans="1:16" ht="15" customHeight="1" x14ac:dyDescent="0.25">
      <c r="A278" s="182" t="s">
        <v>3299</v>
      </c>
      <c r="B278" s="30" t="s">
        <v>3865</v>
      </c>
      <c r="C278" s="30">
        <v>3620</v>
      </c>
      <c r="D278" s="30" t="s">
        <v>3301</v>
      </c>
      <c r="E278" s="67" t="s">
        <v>3866</v>
      </c>
      <c r="F278" s="30" t="s">
        <v>3867</v>
      </c>
      <c r="G278" s="105" t="s">
        <v>3870</v>
      </c>
      <c r="H278" s="183" t="s">
        <v>3871</v>
      </c>
      <c r="I278" s="90"/>
      <c r="J278" s="155">
        <v>1</v>
      </c>
      <c r="K278" s="90">
        <v>1</v>
      </c>
      <c r="L278" s="30"/>
      <c r="M278" s="30">
        <v>1</v>
      </c>
      <c r="N278" s="14">
        <v>1</v>
      </c>
      <c r="O278" s="30" t="s">
        <v>1379</v>
      </c>
      <c r="P278" s="31"/>
    </row>
    <row r="279" spans="1:16" ht="15" customHeight="1" x14ac:dyDescent="0.25">
      <c r="A279" s="182" t="s">
        <v>3299</v>
      </c>
      <c r="B279" s="30" t="s">
        <v>3865</v>
      </c>
      <c r="C279" s="30">
        <v>62075</v>
      </c>
      <c r="D279" s="30" t="s">
        <v>3301</v>
      </c>
      <c r="E279" s="67" t="s">
        <v>3866</v>
      </c>
      <c r="F279" s="30" t="s">
        <v>3866</v>
      </c>
      <c r="G279" s="105" t="s">
        <v>3872</v>
      </c>
      <c r="H279" s="183" t="s">
        <v>3873</v>
      </c>
      <c r="I279" s="90"/>
      <c r="J279" s="155">
        <v>1</v>
      </c>
      <c r="K279" s="90">
        <v>1</v>
      </c>
      <c r="L279" s="30"/>
      <c r="M279" s="30">
        <v>1</v>
      </c>
      <c r="N279" s="14">
        <v>1</v>
      </c>
      <c r="O279" s="30" t="s">
        <v>1379</v>
      </c>
      <c r="P279" s="31"/>
    </row>
    <row r="280" spans="1:16" ht="15" customHeight="1" x14ac:dyDescent="0.25">
      <c r="A280" s="182" t="s">
        <v>3299</v>
      </c>
      <c r="B280" s="30" t="s">
        <v>3865</v>
      </c>
      <c r="C280" s="30">
        <v>62075</v>
      </c>
      <c r="D280" s="30" t="s">
        <v>3301</v>
      </c>
      <c r="E280" s="67" t="s">
        <v>3866</v>
      </c>
      <c r="F280" s="30" t="s">
        <v>3866</v>
      </c>
      <c r="G280" s="105" t="s">
        <v>3874</v>
      </c>
      <c r="H280" s="183" t="s">
        <v>3875</v>
      </c>
      <c r="I280" s="90"/>
      <c r="J280" s="155">
        <v>1</v>
      </c>
      <c r="K280" s="90">
        <v>1</v>
      </c>
      <c r="L280" s="30"/>
      <c r="M280" s="30"/>
      <c r="N280" s="14">
        <v>1</v>
      </c>
      <c r="O280" s="30" t="s">
        <v>1379</v>
      </c>
      <c r="P280" s="31"/>
    </row>
    <row r="281" spans="1:16" ht="15" customHeight="1" x14ac:dyDescent="0.25">
      <c r="A281" s="182" t="s">
        <v>3299</v>
      </c>
      <c r="B281" s="30" t="s">
        <v>3865</v>
      </c>
      <c r="C281" s="30">
        <v>62075</v>
      </c>
      <c r="D281" s="30" t="s">
        <v>3301</v>
      </c>
      <c r="E281" s="67" t="s">
        <v>3866</v>
      </c>
      <c r="F281" s="30" t="s">
        <v>3866</v>
      </c>
      <c r="G281" s="105" t="s">
        <v>3876</v>
      </c>
      <c r="H281" s="183" t="s">
        <v>3877</v>
      </c>
      <c r="I281" s="90"/>
      <c r="J281" s="155">
        <v>1</v>
      </c>
      <c r="K281" s="90">
        <v>1</v>
      </c>
      <c r="L281" s="30"/>
      <c r="M281" s="30"/>
      <c r="N281" s="14">
        <v>1</v>
      </c>
      <c r="O281" s="30" t="s">
        <v>1379</v>
      </c>
      <c r="P281" s="31"/>
    </row>
    <row r="282" spans="1:16" ht="15" customHeight="1" x14ac:dyDescent="0.25">
      <c r="A282" s="182" t="s">
        <v>3299</v>
      </c>
      <c r="B282" s="30" t="s">
        <v>3865</v>
      </c>
      <c r="C282" s="30">
        <v>62075</v>
      </c>
      <c r="D282" s="30" t="s">
        <v>3301</v>
      </c>
      <c r="E282" s="67" t="s">
        <v>3866</v>
      </c>
      <c r="F282" s="30" t="s">
        <v>3866</v>
      </c>
      <c r="G282" s="105" t="s">
        <v>3878</v>
      </c>
      <c r="H282" s="183" t="s">
        <v>3879</v>
      </c>
      <c r="I282" s="90"/>
      <c r="J282" s="155">
        <v>1</v>
      </c>
      <c r="K282" s="90">
        <v>1</v>
      </c>
      <c r="L282" s="30"/>
      <c r="M282" s="30">
        <v>1</v>
      </c>
      <c r="N282" s="14">
        <v>1</v>
      </c>
      <c r="O282" s="30" t="s">
        <v>1379</v>
      </c>
      <c r="P282" s="31"/>
    </row>
    <row r="283" spans="1:16" ht="15" customHeight="1" x14ac:dyDescent="0.25">
      <c r="A283" s="182" t="s">
        <v>3299</v>
      </c>
      <c r="B283" s="30" t="s">
        <v>3865</v>
      </c>
      <c r="C283" s="30">
        <v>62075</v>
      </c>
      <c r="D283" s="30" t="s">
        <v>3301</v>
      </c>
      <c r="E283" s="67" t="s">
        <v>3866</v>
      </c>
      <c r="F283" s="30" t="s">
        <v>3866</v>
      </c>
      <c r="G283" s="105" t="s">
        <v>3880</v>
      </c>
      <c r="H283" s="183" t="s">
        <v>3881</v>
      </c>
      <c r="I283" s="90"/>
      <c r="J283" s="155">
        <v>1</v>
      </c>
      <c r="K283" s="90">
        <v>1</v>
      </c>
      <c r="L283" s="30"/>
      <c r="M283" s="30">
        <v>1</v>
      </c>
      <c r="N283" s="14">
        <v>1</v>
      </c>
      <c r="O283" s="30" t="s">
        <v>1379</v>
      </c>
      <c r="P283" s="31"/>
    </row>
    <row r="284" spans="1:16" ht="15" customHeight="1" x14ac:dyDescent="0.25">
      <c r="A284" s="182" t="s">
        <v>3299</v>
      </c>
      <c r="B284" s="30" t="s">
        <v>3865</v>
      </c>
      <c r="C284" s="30">
        <v>62092</v>
      </c>
      <c r="D284" s="30" t="s">
        <v>3301</v>
      </c>
      <c r="E284" s="67" t="s">
        <v>3866</v>
      </c>
      <c r="F284" s="30" t="s">
        <v>3866</v>
      </c>
      <c r="G284" s="105" t="s">
        <v>3882</v>
      </c>
      <c r="H284" s="183" t="s">
        <v>3883</v>
      </c>
      <c r="I284" s="90"/>
      <c r="J284" s="155">
        <v>1</v>
      </c>
      <c r="K284" s="90">
        <v>1</v>
      </c>
      <c r="L284" s="30"/>
      <c r="M284" s="30"/>
      <c r="N284" s="30"/>
      <c r="O284" s="30"/>
      <c r="P284" s="31"/>
    </row>
    <row r="285" spans="1:16" ht="15" customHeight="1" x14ac:dyDescent="0.25">
      <c r="A285" s="182" t="s">
        <v>3299</v>
      </c>
      <c r="B285" s="30" t="s">
        <v>3865</v>
      </c>
      <c r="C285" s="30">
        <v>70010</v>
      </c>
      <c r="D285" s="30" t="s">
        <v>3301</v>
      </c>
      <c r="E285" s="67" t="s">
        <v>3866</v>
      </c>
      <c r="F285" s="30" t="s">
        <v>3884</v>
      </c>
      <c r="G285" s="105" t="s">
        <v>3885</v>
      </c>
      <c r="H285" s="183" t="s">
        <v>3886</v>
      </c>
      <c r="I285" s="90"/>
      <c r="J285" s="155">
        <v>1</v>
      </c>
      <c r="K285" s="90">
        <v>1</v>
      </c>
      <c r="L285" s="30"/>
      <c r="M285" s="30">
        <v>1</v>
      </c>
      <c r="N285" s="14">
        <v>1</v>
      </c>
      <c r="O285" s="30" t="s">
        <v>1379</v>
      </c>
      <c r="P285" s="31"/>
    </row>
    <row r="286" spans="1:16" ht="15" customHeight="1" thickBot="1" x14ac:dyDescent="0.3">
      <c r="A286" s="184" t="s">
        <v>3299</v>
      </c>
      <c r="B286" s="32" t="s">
        <v>3865</v>
      </c>
      <c r="C286" s="32">
        <v>70010</v>
      </c>
      <c r="D286" s="32" t="s">
        <v>3301</v>
      </c>
      <c r="E286" s="68" t="s">
        <v>3866</v>
      </c>
      <c r="F286" s="32" t="s">
        <v>3884</v>
      </c>
      <c r="G286" s="109" t="s">
        <v>3887</v>
      </c>
      <c r="H286" s="185" t="s">
        <v>3888</v>
      </c>
      <c r="I286" s="91"/>
      <c r="J286" s="157">
        <v>1</v>
      </c>
      <c r="K286" s="91">
        <v>1</v>
      </c>
      <c r="L286" s="32"/>
      <c r="M286" s="32"/>
      <c r="N286" s="16">
        <v>1</v>
      </c>
      <c r="O286" s="32" t="s">
        <v>1379</v>
      </c>
      <c r="P286" s="33"/>
    </row>
    <row r="287" spans="1:16" ht="15.75" thickBot="1" x14ac:dyDescent="0.3">
      <c r="A287" s="178" t="s">
        <v>3299</v>
      </c>
      <c r="B287" s="46" t="s">
        <v>3865</v>
      </c>
      <c r="C287" s="46" t="s">
        <v>39</v>
      </c>
      <c r="D287" s="46" t="s">
        <v>3301</v>
      </c>
      <c r="E287" s="65" t="s">
        <v>3866</v>
      </c>
      <c r="F287" s="46" t="s">
        <v>39</v>
      </c>
      <c r="G287" s="121" t="s">
        <v>39</v>
      </c>
      <c r="H287" s="179" t="s">
        <v>39</v>
      </c>
      <c r="I287" s="88">
        <f>SUM(I277:I286)</f>
        <v>0</v>
      </c>
      <c r="J287" s="179">
        <f>SUM(J277:J286)</f>
        <v>10</v>
      </c>
      <c r="K287" s="88">
        <f>SUM(K277:K286)</f>
        <v>10</v>
      </c>
      <c r="L287" s="46">
        <f t="shared" ref="L287:P287" si="8">SUM(L277:L286)</f>
        <v>0</v>
      </c>
      <c r="M287" s="46">
        <f t="shared" si="8"/>
        <v>6</v>
      </c>
      <c r="N287" s="46">
        <f t="shared" si="8"/>
        <v>9</v>
      </c>
      <c r="O287" s="46">
        <f t="shared" si="8"/>
        <v>0</v>
      </c>
      <c r="P287" s="47">
        <f t="shared" si="8"/>
        <v>0</v>
      </c>
    </row>
    <row r="288" spans="1:16" ht="15" customHeight="1" x14ac:dyDescent="0.25">
      <c r="A288" s="180" t="s">
        <v>3299</v>
      </c>
      <c r="B288" s="28" t="s">
        <v>3889</v>
      </c>
      <c r="C288" s="28">
        <v>3304</v>
      </c>
      <c r="D288" s="28" t="s">
        <v>3301</v>
      </c>
      <c r="E288" s="66" t="s">
        <v>3890</v>
      </c>
      <c r="F288" s="28" t="s">
        <v>3891</v>
      </c>
      <c r="G288" s="113" t="s">
        <v>3892</v>
      </c>
      <c r="H288" s="181" t="s">
        <v>3893</v>
      </c>
      <c r="I288" s="89"/>
      <c r="J288" s="153">
        <v>1</v>
      </c>
      <c r="K288" s="89">
        <v>1</v>
      </c>
      <c r="L288" s="28"/>
      <c r="M288" s="28"/>
      <c r="N288" s="12">
        <v>1</v>
      </c>
      <c r="O288" s="28" t="s">
        <v>1379</v>
      </c>
      <c r="P288" s="29"/>
    </row>
    <row r="289" spans="1:16" ht="15" customHeight="1" x14ac:dyDescent="0.25">
      <c r="A289" s="182" t="s">
        <v>3299</v>
      </c>
      <c r="B289" s="30" t="s">
        <v>3889</v>
      </c>
      <c r="C289" s="30">
        <v>6077</v>
      </c>
      <c r="D289" s="30" t="s">
        <v>3301</v>
      </c>
      <c r="E289" s="67" t="s">
        <v>3890</v>
      </c>
      <c r="F289" s="30" t="s">
        <v>3894</v>
      </c>
      <c r="G289" s="105" t="s">
        <v>3895</v>
      </c>
      <c r="H289" s="183" t="s">
        <v>3896</v>
      </c>
      <c r="I289" s="90"/>
      <c r="J289" s="155">
        <v>1</v>
      </c>
      <c r="K289" s="90">
        <v>1</v>
      </c>
      <c r="L289" s="30"/>
      <c r="M289" s="30"/>
      <c r="N289" s="14">
        <v>1</v>
      </c>
      <c r="O289" s="30" t="s">
        <v>1379</v>
      </c>
      <c r="P289" s="31"/>
    </row>
    <row r="290" spans="1:16" ht="15" customHeight="1" x14ac:dyDescent="0.25">
      <c r="A290" s="182" t="s">
        <v>3299</v>
      </c>
      <c r="B290" s="30" t="s">
        <v>3889</v>
      </c>
      <c r="C290" s="30">
        <v>6077</v>
      </c>
      <c r="D290" s="30" t="s">
        <v>3301</v>
      </c>
      <c r="E290" s="67" t="s">
        <v>3890</v>
      </c>
      <c r="F290" s="30" t="s">
        <v>3894</v>
      </c>
      <c r="G290" s="105" t="s">
        <v>3897</v>
      </c>
      <c r="H290" s="183" t="s">
        <v>3898</v>
      </c>
      <c r="I290" s="90"/>
      <c r="J290" s="155">
        <v>1</v>
      </c>
      <c r="K290" s="90">
        <v>1</v>
      </c>
      <c r="L290" s="30"/>
      <c r="M290" s="30"/>
      <c r="N290" s="14">
        <v>1</v>
      </c>
      <c r="O290" s="30" t="s">
        <v>1379</v>
      </c>
      <c r="P290" s="31"/>
    </row>
    <row r="291" spans="1:16" ht="15" customHeight="1" x14ac:dyDescent="0.25">
      <c r="A291" s="182" t="s">
        <v>3299</v>
      </c>
      <c r="B291" s="30" t="s">
        <v>3889</v>
      </c>
      <c r="C291" s="30">
        <v>6447</v>
      </c>
      <c r="D291" s="30" t="s">
        <v>3301</v>
      </c>
      <c r="E291" s="67" t="s">
        <v>3890</v>
      </c>
      <c r="F291" s="30" t="s">
        <v>3899</v>
      </c>
      <c r="G291" s="105" t="s">
        <v>3900</v>
      </c>
      <c r="H291" s="183" t="s">
        <v>3901</v>
      </c>
      <c r="I291" s="90"/>
      <c r="J291" s="155">
        <v>1</v>
      </c>
      <c r="K291" s="90">
        <v>1</v>
      </c>
      <c r="L291" s="30"/>
      <c r="M291" s="30"/>
      <c r="N291" s="14">
        <v>1</v>
      </c>
      <c r="O291" s="30" t="s">
        <v>1379</v>
      </c>
      <c r="P291" s="31"/>
    </row>
    <row r="292" spans="1:16" ht="15" customHeight="1" x14ac:dyDescent="0.25">
      <c r="A292" s="182" t="s">
        <v>3299</v>
      </c>
      <c r="B292" s="30" t="s">
        <v>3889</v>
      </c>
      <c r="C292" s="30">
        <v>6505</v>
      </c>
      <c r="D292" s="30" t="s">
        <v>3301</v>
      </c>
      <c r="E292" s="67" t="s">
        <v>3890</v>
      </c>
      <c r="F292" s="30" t="s">
        <v>3902</v>
      </c>
      <c r="G292" s="105" t="s">
        <v>3903</v>
      </c>
      <c r="H292" s="183" t="s">
        <v>3904</v>
      </c>
      <c r="I292" s="90"/>
      <c r="J292" s="155">
        <v>1</v>
      </c>
      <c r="K292" s="90">
        <v>1</v>
      </c>
      <c r="L292" s="30"/>
      <c r="M292" s="30">
        <v>1</v>
      </c>
      <c r="N292" s="14">
        <v>1</v>
      </c>
      <c r="O292" s="30" t="s">
        <v>1379</v>
      </c>
      <c r="P292" s="31"/>
    </row>
    <row r="293" spans="1:16" ht="15" customHeight="1" x14ac:dyDescent="0.25">
      <c r="A293" s="182" t="s">
        <v>3299</v>
      </c>
      <c r="B293" s="30" t="s">
        <v>3889</v>
      </c>
      <c r="C293" s="30">
        <v>6505</v>
      </c>
      <c r="D293" s="30" t="s">
        <v>3301</v>
      </c>
      <c r="E293" s="67" t="s">
        <v>3890</v>
      </c>
      <c r="F293" s="30" t="s">
        <v>3902</v>
      </c>
      <c r="G293" s="105" t="s">
        <v>3905</v>
      </c>
      <c r="H293" s="183" t="s">
        <v>3906</v>
      </c>
      <c r="I293" s="90"/>
      <c r="J293" s="155">
        <v>1</v>
      </c>
      <c r="K293" s="90">
        <v>1</v>
      </c>
      <c r="L293" s="30"/>
      <c r="M293" s="30">
        <v>1</v>
      </c>
      <c r="N293" s="14">
        <v>1</v>
      </c>
      <c r="O293" s="30" t="s">
        <v>1379</v>
      </c>
      <c r="P293" s="31"/>
    </row>
    <row r="294" spans="1:16" ht="15" customHeight="1" x14ac:dyDescent="0.25">
      <c r="A294" s="182" t="s">
        <v>3299</v>
      </c>
      <c r="B294" s="30" t="s">
        <v>3889</v>
      </c>
      <c r="C294" s="30">
        <v>31036</v>
      </c>
      <c r="D294" s="30" t="s">
        <v>3301</v>
      </c>
      <c r="E294" s="67" t="s">
        <v>3890</v>
      </c>
      <c r="F294" s="30" t="s">
        <v>3907</v>
      </c>
      <c r="G294" s="105" t="s">
        <v>3908</v>
      </c>
      <c r="H294" s="183" t="s">
        <v>3909</v>
      </c>
      <c r="I294" s="90"/>
      <c r="J294" s="155">
        <v>1</v>
      </c>
      <c r="K294" s="90">
        <v>1</v>
      </c>
      <c r="L294" s="30"/>
      <c r="M294" s="30"/>
      <c r="N294" s="14">
        <v>1</v>
      </c>
      <c r="O294" s="30" t="s">
        <v>1379</v>
      </c>
      <c r="P294" s="31"/>
    </row>
    <row r="295" spans="1:16" ht="15" customHeight="1" x14ac:dyDescent="0.25">
      <c r="A295" s="182" t="s">
        <v>3299</v>
      </c>
      <c r="B295" s="30" t="s">
        <v>3889</v>
      </c>
      <c r="C295" s="30">
        <v>40004</v>
      </c>
      <c r="D295" s="30" t="s">
        <v>3301</v>
      </c>
      <c r="E295" s="67" t="s">
        <v>3890</v>
      </c>
      <c r="F295" s="30" t="s">
        <v>3910</v>
      </c>
      <c r="G295" s="105" t="s">
        <v>3911</v>
      </c>
      <c r="H295" s="183" t="s">
        <v>3912</v>
      </c>
      <c r="I295" s="90"/>
      <c r="J295" s="155">
        <v>1</v>
      </c>
      <c r="K295" s="90">
        <v>1</v>
      </c>
      <c r="L295" s="30"/>
      <c r="M295" s="30"/>
      <c r="N295" s="14">
        <v>1</v>
      </c>
      <c r="O295" s="30" t="s">
        <v>1379</v>
      </c>
      <c r="P295" s="31"/>
    </row>
    <row r="296" spans="1:16" ht="15" customHeight="1" x14ac:dyDescent="0.25">
      <c r="A296" s="182" t="s">
        <v>3299</v>
      </c>
      <c r="B296" s="30" t="s">
        <v>3889</v>
      </c>
      <c r="C296" s="30">
        <v>40004</v>
      </c>
      <c r="D296" s="30" t="s">
        <v>3301</v>
      </c>
      <c r="E296" s="67" t="s">
        <v>3890</v>
      </c>
      <c r="F296" s="30" t="s">
        <v>3910</v>
      </c>
      <c r="G296" s="105" t="s">
        <v>3913</v>
      </c>
      <c r="H296" s="183" t="s">
        <v>3914</v>
      </c>
      <c r="I296" s="90"/>
      <c r="J296" s="155">
        <v>1</v>
      </c>
      <c r="K296" s="90">
        <v>1</v>
      </c>
      <c r="L296" s="30"/>
      <c r="M296" s="30"/>
      <c r="N296" s="14">
        <v>1</v>
      </c>
      <c r="O296" s="30" t="s">
        <v>1379</v>
      </c>
      <c r="P296" s="31"/>
    </row>
    <row r="297" spans="1:16" ht="15" customHeight="1" x14ac:dyDescent="0.25">
      <c r="A297" s="182" t="s">
        <v>3299</v>
      </c>
      <c r="B297" s="30" t="s">
        <v>3889</v>
      </c>
      <c r="C297" s="30">
        <v>47295</v>
      </c>
      <c r="D297" s="30" t="s">
        <v>3301</v>
      </c>
      <c r="E297" s="67" t="s">
        <v>3890</v>
      </c>
      <c r="F297" s="30" t="s">
        <v>3915</v>
      </c>
      <c r="G297" s="105" t="s">
        <v>3916</v>
      </c>
      <c r="H297" s="183" t="s">
        <v>3917</v>
      </c>
      <c r="I297" s="90"/>
      <c r="J297" s="155">
        <v>1</v>
      </c>
      <c r="K297" s="90">
        <v>1</v>
      </c>
      <c r="L297" s="30"/>
      <c r="M297" s="30"/>
      <c r="N297" s="14">
        <v>1</v>
      </c>
      <c r="O297" s="30" t="s">
        <v>1379</v>
      </c>
      <c r="P297" s="31"/>
    </row>
    <row r="298" spans="1:16" ht="15" customHeight="1" x14ac:dyDescent="0.25">
      <c r="A298" s="182" t="s">
        <v>3299</v>
      </c>
      <c r="B298" s="30" t="s">
        <v>3889</v>
      </c>
      <c r="C298" s="30">
        <v>59032</v>
      </c>
      <c r="D298" s="30" t="s">
        <v>3301</v>
      </c>
      <c r="E298" s="67" t="s">
        <v>3890</v>
      </c>
      <c r="F298" s="30" t="s">
        <v>3918</v>
      </c>
      <c r="G298" s="105" t="s">
        <v>3919</v>
      </c>
      <c r="H298" s="183" t="s">
        <v>3920</v>
      </c>
      <c r="I298" s="90"/>
      <c r="J298" s="155">
        <v>1</v>
      </c>
      <c r="K298" s="90">
        <v>1</v>
      </c>
      <c r="L298" s="30"/>
      <c r="M298" s="30"/>
      <c r="N298" s="14">
        <v>1</v>
      </c>
      <c r="O298" s="30"/>
      <c r="P298" s="31"/>
    </row>
    <row r="299" spans="1:16" ht="15" customHeight="1" x14ac:dyDescent="0.25">
      <c r="A299" s="182" t="s">
        <v>3299</v>
      </c>
      <c r="B299" s="30" t="s">
        <v>3889</v>
      </c>
      <c r="C299" s="30">
        <v>59032</v>
      </c>
      <c r="D299" s="30" t="s">
        <v>3301</v>
      </c>
      <c r="E299" s="67" t="s">
        <v>3890</v>
      </c>
      <c r="F299" s="30" t="s">
        <v>3918</v>
      </c>
      <c r="G299" s="105" t="s">
        <v>3921</v>
      </c>
      <c r="H299" s="183" t="s">
        <v>3922</v>
      </c>
      <c r="I299" s="90"/>
      <c r="J299" s="155">
        <v>1</v>
      </c>
      <c r="K299" s="90">
        <v>1</v>
      </c>
      <c r="L299" s="30"/>
      <c r="M299" s="30">
        <v>1</v>
      </c>
      <c r="N299" s="14">
        <v>1</v>
      </c>
      <c r="O299" s="30" t="s">
        <v>1379</v>
      </c>
      <c r="P299" s="31"/>
    </row>
    <row r="300" spans="1:16" ht="15" customHeight="1" x14ac:dyDescent="0.25">
      <c r="A300" s="182" t="s">
        <v>3299</v>
      </c>
      <c r="B300" s="30" t="s">
        <v>3889</v>
      </c>
      <c r="C300" s="30">
        <v>59032</v>
      </c>
      <c r="D300" s="30" t="s">
        <v>3301</v>
      </c>
      <c r="E300" s="67" t="s">
        <v>3890</v>
      </c>
      <c r="F300" s="30" t="s">
        <v>3918</v>
      </c>
      <c r="G300" s="105" t="s">
        <v>3923</v>
      </c>
      <c r="H300" s="183" t="s">
        <v>3924</v>
      </c>
      <c r="I300" s="90"/>
      <c r="J300" s="155">
        <v>1</v>
      </c>
      <c r="K300" s="90">
        <v>1</v>
      </c>
      <c r="L300" s="30"/>
      <c r="M300" s="30"/>
      <c r="N300" s="14">
        <v>1</v>
      </c>
      <c r="O300" s="30" t="s">
        <v>1379</v>
      </c>
      <c r="P300" s="31"/>
    </row>
    <row r="301" spans="1:16" ht="15" customHeight="1" x14ac:dyDescent="0.25">
      <c r="A301" s="182" t="s">
        <v>3299</v>
      </c>
      <c r="B301" s="30" t="s">
        <v>3889</v>
      </c>
      <c r="C301" s="30">
        <v>75188</v>
      </c>
      <c r="D301" s="30" t="s">
        <v>3301</v>
      </c>
      <c r="E301" s="67" t="s">
        <v>3890</v>
      </c>
      <c r="F301" s="30" t="s">
        <v>3925</v>
      </c>
      <c r="G301" s="105" t="s">
        <v>3926</v>
      </c>
      <c r="H301" s="183" t="s">
        <v>3927</v>
      </c>
      <c r="I301" s="90"/>
      <c r="J301" s="155">
        <v>1</v>
      </c>
      <c r="K301" s="90">
        <v>1</v>
      </c>
      <c r="L301" s="30"/>
      <c r="M301" s="30"/>
      <c r="N301" s="30"/>
      <c r="O301" s="30" t="s">
        <v>1379</v>
      </c>
      <c r="P301" s="31"/>
    </row>
    <row r="302" spans="1:16" ht="15" customHeight="1" x14ac:dyDescent="0.25">
      <c r="A302" s="182" t="s">
        <v>3299</v>
      </c>
      <c r="B302" s="30" t="s">
        <v>3889</v>
      </c>
      <c r="C302" s="30">
        <v>78029</v>
      </c>
      <c r="D302" s="30" t="s">
        <v>3301</v>
      </c>
      <c r="E302" s="67" t="s">
        <v>3890</v>
      </c>
      <c r="F302" s="30" t="s">
        <v>3928</v>
      </c>
      <c r="G302" s="105" t="s">
        <v>3929</v>
      </c>
      <c r="H302" s="183" t="s">
        <v>3930</v>
      </c>
      <c r="I302" s="90"/>
      <c r="J302" s="155">
        <v>1</v>
      </c>
      <c r="K302" s="90">
        <v>1</v>
      </c>
      <c r="L302" s="30"/>
      <c r="M302" s="30"/>
      <c r="N302" s="14">
        <v>1</v>
      </c>
      <c r="O302" s="30" t="s">
        <v>1379</v>
      </c>
      <c r="P302" s="31"/>
    </row>
    <row r="303" spans="1:16" ht="15" customHeight="1" x14ac:dyDescent="0.25">
      <c r="A303" s="182" t="s">
        <v>3299</v>
      </c>
      <c r="B303" s="30" t="s">
        <v>3889</v>
      </c>
      <c r="C303" s="30">
        <v>78029</v>
      </c>
      <c r="D303" s="30" t="s">
        <v>3301</v>
      </c>
      <c r="E303" s="67" t="s">
        <v>3890</v>
      </c>
      <c r="F303" s="30" t="s">
        <v>3928</v>
      </c>
      <c r="G303" s="105" t="s">
        <v>3931</v>
      </c>
      <c r="H303" s="183" t="s">
        <v>3932</v>
      </c>
      <c r="I303" s="90"/>
      <c r="J303" s="155">
        <v>1</v>
      </c>
      <c r="K303" s="90">
        <v>1</v>
      </c>
      <c r="L303" s="30"/>
      <c r="M303" s="30">
        <v>1</v>
      </c>
      <c r="N303" s="14">
        <v>1</v>
      </c>
      <c r="O303" s="30" t="s">
        <v>1379</v>
      </c>
      <c r="P303" s="31"/>
    </row>
    <row r="304" spans="1:16" ht="15" customHeight="1" thickBot="1" x14ac:dyDescent="0.3">
      <c r="A304" s="184" t="s">
        <v>3299</v>
      </c>
      <c r="B304" s="32" t="s">
        <v>3889</v>
      </c>
      <c r="C304" s="32">
        <v>87240</v>
      </c>
      <c r="D304" s="32" t="s">
        <v>3301</v>
      </c>
      <c r="E304" s="68" t="s">
        <v>3890</v>
      </c>
      <c r="F304" s="32" t="s">
        <v>3933</v>
      </c>
      <c r="G304" s="109" t="s">
        <v>3934</v>
      </c>
      <c r="H304" s="185" t="s">
        <v>3935</v>
      </c>
      <c r="I304" s="91"/>
      <c r="J304" s="157">
        <v>1</v>
      </c>
      <c r="K304" s="91">
        <v>1</v>
      </c>
      <c r="L304" s="32"/>
      <c r="M304" s="32"/>
      <c r="N304" s="16">
        <v>1</v>
      </c>
      <c r="O304" s="32" t="s">
        <v>1379</v>
      </c>
      <c r="P304" s="33"/>
    </row>
    <row r="305" spans="1:16" ht="15.75" thickBot="1" x14ac:dyDescent="0.3">
      <c r="A305" s="178" t="s">
        <v>3299</v>
      </c>
      <c r="B305" s="46" t="s">
        <v>3889</v>
      </c>
      <c r="C305" s="46" t="s">
        <v>39</v>
      </c>
      <c r="D305" s="46" t="s">
        <v>3301</v>
      </c>
      <c r="E305" s="65" t="s">
        <v>3890</v>
      </c>
      <c r="F305" s="46" t="s">
        <v>39</v>
      </c>
      <c r="G305" s="121" t="s">
        <v>39</v>
      </c>
      <c r="H305" s="179" t="s">
        <v>39</v>
      </c>
      <c r="I305" s="88">
        <f>SUM(I288:I304)</f>
        <v>0</v>
      </c>
      <c r="J305" s="179">
        <f>SUM(J288:J304)</f>
        <v>17</v>
      </c>
      <c r="K305" s="88">
        <f>SUM(K288:K304)</f>
        <v>17</v>
      </c>
      <c r="L305" s="46">
        <f t="shared" ref="L305:P305" si="9">SUM(L288:L304)</f>
        <v>0</v>
      </c>
      <c r="M305" s="46">
        <f t="shared" si="9"/>
        <v>4</v>
      </c>
      <c r="N305" s="46">
        <f t="shared" si="9"/>
        <v>16</v>
      </c>
      <c r="O305" s="46">
        <f t="shared" si="9"/>
        <v>0</v>
      </c>
      <c r="P305" s="47">
        <f t="shared" si="9"/>
        <v>0</v>
      </c>
    </row>
    <row r="306" spans="1:16" ht="15" customHeight="1" x14ac:dyDescent="0.25">
      <c r="A306" s="180" t="s">
        <v>3299</v>
      </c>
      <c r="B306" s="28" t="s">
        <v>3936</v>
      </c>
      <c r="C306" s="28">
        <v>5339</v>
      </c>
      <c r="D306" s="28" t="s">
        <v>3301</v>
      </c>
      <c r="E306" s="66" t="s">
        <v>3937</v>
      </c>
      <c r="F306" s="28" t="s">
        <v>3938</v>
      </c>
      <c r="G306" s="113" t="s">
        <v>3939</v>
      </c>
      <c r="H306" s="181" t="s">
        <v>3940</v>
      </c>
      <c r="I306" s="89"/>
      <c r="J306" s="153">
        <v>1</v>
      </c>
      <c r="K306" s="89">
        <v>1</v>
      </c>
      <c r="L306" s="28"/>
      <c r="M306" s="28"/>
      <c r="N306" s="12">
        <v>1</v>
      </c>
      <c r="O306" s="28" t="s">
        <v>1379</v>
      </c>
      <c r="P306" s="29"/>
    </row>
    <row r="307" spans="1:16" ht="15" customHeight="1" x14ac:dyDescent="0.25">
      <c r="A307" s="182" t="s">
        <v>3299</v>
      </c>
      <c r="B307" s="30" t="s">
        <v>3936</v>
      </c>
      <c r="C307" s="30">
        <v>36244</v>
      </c>
      <c r="D307" s="30" t="s">
        <v>3301</v>
      </c>
      <c r="E307" s="67" t="s">
        <v>3937</v>
      </c>
      <c r="F307" s="30" t="s">
        <v>3941</v>
      </c>
      <c r="G307" s="105" t="s">
        <v>3942</v>
      </c>
      <c r="H307" s="183" t="s">
        <v>3943</v>
      </c>
      <c r="I307" s="90"/>
      <c r="J307" s="155">
        <v>1</v>
      </c>
      <c r="K307" s="90">
        <v>1</v>
      </c>
      <c r="L307" s="30"/>
      <c r="M307" s="30"/>
      <c r="N307" s="30"/>
      <c r="O307" s="30" t="s">
        <v>1379</v>
      </c>
      <c r="P307" s="31"/>
    </row>
    <row r="308" spans="1:16" ht="15" customHeight="1" x14ac:dyDescent="0.25">
      <c r="A308" s="182" t="s">
        <v>3299</v>
      </c>
      <c r="B308" s="30" t="s">
        <v>3936</v>
      </c>
      <c r="C308" s="30">
        <v>36676</v>
      </c>
      <c r="D308" s="30" t="s">
        <v>3301</v>
      </c>
      <c r="E308" s="67" t="s">
        <v>3937</v>
      </c>
      <c r="F308" s="30" t="s">
        <v>3944</v>
      </c>
      <c r="G308" s="105" t="s">
        <v>3945</v>
      </c>
      <c r="H308" s="183" t="s">
        <v>3946</v>
      </c>
      <c r="I308" s="90"/>
      <c r="J308" s="155">
        <v>1</v>
      </c>
      <c r="K308" s="90">
        <v>1</v>
      </c>
      <c r="L308" s="30"/>
      <c r="M308" s="30"/>
      <c r="N308" s="14">
        <v>1</v>
      </c>
      <c r="O308" s="30" t="s">
        <v>1379</v>
      </c>
      <c r="P308" s="31"/>
    </row>
    <row r="309" spans="1:16" ht="15" customHeight="1" x14ac:dyDescent="0.25">
      <c r="A309" s="182" t="s">
        <v>3299</v>
      </c>
      <c r="B309" s="30" t="s">
        <v>3936</v>
      </c>
      <c r="C309" s="30">
        <v>48152</v>
      </c>
      <c r="D309" s="30" t="s">
        <v>3301</v>
      </c>
      <c r="E309" s="67" t="s">
        <v>3937</v>
      </c>
      <c r="F309" s="30" t="s">
        <v>3947</v>
      </c>
      <c r="G309" s="105" t="s">
        <v>3948</v>
      </c>
      <c r="H309" s="183" t="s">
        <v>3949</v>
      </c>
      <c r="I309" s="90"/>
      <c r="J309" s="155">
        <v>1</v>
      </c>
      <c r="K309" s="90">
        <v>1</v>
      </c>
      <c r="L309" s="30"/>
      <c r="M309" s="30"/>
      <c r="N309" s="14">
        <v>1</v>
      </c>
      <c r="O309" s="30" t="s">
        <v>1379</v>
      </c>
      <c r="P309" s="31"/>
    </row>
    <row r="310" spans="1:16" ht="15" customHeight="1" x14ac:dyDescent="0.25">
      <c r="A310" s="182" t="s">
        <v>3299</v>
      </c>
      <c r="B310" s="30" t="s">
        <v>3936</v>
      </c>
      <c r="C310" s="30">
        <v>57621</v>
      </c>
      <c r="D310" s="30" t="s">
        <v>3301</v>
      </c>
      <c r="E310" s="67" t="s">
        <v>3937</v>
      </c>
      <c r="F310" s="30" t="s">
        <v>3950</v>
      </c>
      <c r="G310" s="105" t="s">
        <v>3951</v>
      </c>
      <c r="H310" s="183" t="s">
        <v>3952</v>
      </c>
      <c r="I310" s="90"/>
      <c r="J310" s="155">
        <v>1</v>
      </c>
      <c r="K310" s="90">
        <v>1</v>
      </c>
      <c r="L310" s="30"/>
      <c r="M310" s="30"/>
      <c r="N310" s="14">
        <v>1</v>
      </c>
      <c r="O310" s="30" t="s">
        <v>1379</v>
      </c>
      <c r="P310" s="31"/>
    </row>
    <row r="311" spans="1:16" ht="15" customHeight="1" x14ac:dyDescent="0.25">
      <c r="A311" s="182" t="s">
        <v>3299</v>
      </c>
      <c r="B311" s="30" t="s">
        <v>3936</v>
      </c>
      <c r="C311" s="30">
        <v>65139</v>
      </c>
      <c r="D311" s="30" t="s">
        <v>3301</v>
      </c>
      <c r="E311" s="67" t="s">
        <v>3937</v>
      </c>
      <c r="F311" s="30" t="s">
        <v>3937</v>
      </c>
      <c r="G311" s="105" t="s">
        <v>3953</v>
      </c>
      <c r="H311" s="183" t="s">
        <v>3954</v>
      </c>
      <c r="I311" s="90"/>
      <c r="J311" s="155">
        <v>1</v>
      </c>
      <c r="K311" s="90">
        <v>1</v>
      </c>
      <c r="L311" s="30"/>
      <c r="M311" s="30">
        <v>1</v>
      </c>
      <c r="N311" s="14">
        <v>1</v>
      </c>
      <c r="O311" s="30" t="s">
        <v>1379</v>
      </c>
      <c r="P311" s="31"/>
    </row>
    <row r="312" spans="1:16" ht="15" customHeight="1" x14ac:dyDescent="0.25">
      <c r="A312" s="182" t="s">
        <v>3299</v>
      </c>
      <c r="B312" s="30" t="s">
        <v>3936</v>
      </c>
      <c r="C312" s="30">
        <v>65139</v>
      </c>
      <c r="D312" s="30" t="s">
        <v>3301</v>
      </c>
      <c r="E312" s="67" t="s">
        <v>3937</v>
      </c>
      <c r="F312" s="30" t="s">
        <v>3937</v>
      </c>
      <c r="G312" s="105" t="s">
        <v>3955</v>
      </c>
      <c r="H312" s="183" t="s">
        <v>3956</v>
      </c>
      <c r="I312" s="90"/>
      <c r="J312" s="155">
        <v>1</v>
      </c>
      <c r="K312" s="90">
        <v>1</v>
      </c>
      <c r="L312" s="30"/>
      <c r="M312" s="30"/>
      <c r="N312" s="14">
        <v>1</v>
      </c>
      <c r="O312" s="30" t="s">
        <v>1379</v>
      </c>
      <c r="P312" s="31"/>
    </row>
    <row r="313" spans="1:16" ht="15" customHeight="1" thickBot="1" x14ac:dyDescent="0.3">
      <c r="A313" s="184" t="s">
        <v>3299</v>
      </c>
      <c r="B313" s="32" t="s">
        <v>3936</v>
      </c>
      <c r="C313" s="32">
        <v>81342</v>
      </c>
      <c r="D313" s="32" t="s">
        <v>3301</v>
      </c>
      <c r="E313" s="68" t="s">
        <v>3937</v>
      </c>
      <c r="F313" s="32" t="s">
        <v>3957</v>
      </c>
      <c r="G313" s="109" t="s">
        <v>3958</v>
      </c>
      <c r="H313" s="185" t="s">
        <v>3959</v>
      </c>
      <c r="I313" s="91"/>
      <c r="J313" s="157">
        <v>1</v>
      </c>
      <c r="K313" s="91">
        <v>1</v>
      </c>
      <c r="L313" s="32"/>
      <c r="M313" s="32"/>
      <c r="N313" s="16">
        <v>1</v>
      </c>
      <c r="O313" s="32" t="s">
        <v>1379</v>
      </c>
      <c r="P313" s="33"/>
    </row>
    <row r="314" spans="1:16" ht="15.75" thickBot="1" x14ac:dyDescent="0.3">
      <c r="A314" s="178" t="s">
        <v>3299</v>
      </c>
      <c r="B314" s="46" t="s">
        <v>3936</v>
      </c>
      <c r="C314" s="46" t="s">
        <v>39</v>
      </c>
      <c r="D314" s="46" t="s">
        <v>3301</v>
      </c>
      <c r="E314" s="65" t="s">
        <v>3937</v>
      </c>
      <c r="F314" s="46" t="s">
        <v>39</v>
      </c>
      <c r="G314" s="121" t="s">
        <v>39</v>
      </c>
      <c r="H314" s="179" t="s">
        <v>39</v>
      </c>
      <c r="I314" s="88">
        <f>SUM(I306:I313)</f>
        <v>0</v>
      </c>
      <c r="J314" s="179">
        <f>SUM(J306:J313)</f>
        <v>8</v>
      </c>
      <c r="K314" s="88">
        <f>SUM(K306:K313)</f>
        <v>8</v>
      </c>
      <c r="L314" s="46">
        <f t="shared" ref="L314:P314" si="10">SUM(L306:L313)</f>
        <v>0</v>
      </c>
      <c r="M314" s="46">
        <f t="shared" si="10"/>
        <v>1</v>
      </c>
      <c r="N314" s="46">
        <f t="shared" si="10"/>
        <v>7</v>
      </c>
      <c r="O314" s="46">
        <f t="shared" si="10"/>
        <v>0</v>
      </c>
      <c r="P314" s="47">
        <f t="shared" si="10"/>
        <v>0</v>
      </c>
    </row>
    <row r="315" spans="1:16" ht="15" customHeight="1" x14ac:dyDescent="0.25">
      <c r="A315" s="180" t="s">
        <v>3299</v>
      </c>
      <c r="B315" s="28" t="s">
        <v>3960</v>
      </c>
      <c r="C315" s="28">
        <v>70528</v>
      </c>
      <c r="D315" s="28" t="s">
        <v>3301</v>
      </c>
      <c r="E315" s="66" t="s">
        <v>3961</v>
      </c>
      <c r="F315" s="28" t="s">
        <v>3961</v>
      </c>
      <c r="G315" s="113" t="s">
        <v>3962</v>
      </c>
      <c r="H315" s="181" t="s">
        <v>3963</v>
      </c>
      <c r="I315" s="89"/>
      <c r="J315" s="153">
        <v>1</v>
      </c>
      <c r="K315" s="89">
        <v>1</v>
      </c>
      <c r="L315" s="28"/>
      <c r="M315" s="28">
        <v>1</v>
      </c>
      <c r="N315" s="12">
        <v>1</v>
      </c>
      <c r="O315" s="28" t="s">
        <v>1379</v>
      </c>
      <c r="P315" s="29"/>
    </row>
    <row r="316" spans="1:16" ht="15" customHeight="1" x14ac:dyDescent="0.25">
      <c r="A316" s="182" t="s">
        <v>3299</v>
      </c>
      <c r="B316" s="30" t="s">
        <v>3960</v>
      </c>
      <c r="C316" s="30">
        <v>70528</v>
      </c>
      <c r="D316" s="30" t="s">
        <v>3301</v>
      </c>
      <c r="E316" s="67" t="s">
        <v>3961</v>
      </c>
      <c r="F316" s="30" t="s">
        <v>3961</v>
      </c>
      <c r="G316" s="105" t="s">
        <v>3964</v>
      </c>
      <c r="H316" s="183" t="s">
        <v>3965</v>
      </c>
      <c r="I316" s="90"/>
      <c r="J316" s="155">
        <v>1</v>
      </c>
      <c r="K316" s="90">
        <v>1</v>
      </c>
      <c r="L316" s="30"/>
      <c r="M316" s="30">
        <v>1</v>
      </c>
      <c r="N316" s="30"/>
      <c r="O316" s="30" t="s">
        <v>1379</v>
      </c>
      <c r="P316" s="31"/>
    </row>
    <row r="317" spans="1:16" ht="15" customHeight="1" thickBot="1" x14ac:dyDescent="0.3">
      <c r="A317" s="184" t="s">
        <v>3299</v>
      </c>
      <c r="B317" s="32" t="s">
        <v>3960</v>
      </c>
      <c r="C317" s="32">
        <v>78171</v>
      </c>
      <c r="D317" s="32" t="s">
        <v>3301</v>
      </c>
      <c r="E317" s="68" t="s">
        <v>3961</v>
      </c>
      <c r="F317" s="32" t="s">
        <v>3966</v>
      </c>
      <c r="G317" s="109" t="s">
        <v>3967</v>
      </c>
      <c r="H317" s="185" t="s">
        <v>3968</v>
      </c>
      <c r="I317" s="91">
        <v>1</v>
      </c>
      <c r="J317" s="185"/>
      <c r="K317" s="91"/>
      <c r="L317" s="32"/>
      <c r="M317" s="32"/>
      <c r="N317" s="32"/>
      <c r="O317" s="32" t="s">
        <v>1379</v>
      </c>
      <c r="P317" s="33"/>
    </row>
    <row r="318" spans="1:16" ht="15.75" thickBot="1" x14ac:dyDescent="0.3">
      <c r="A318" s="178" t="s">
        <v>3299</v>
      </c>
      <c r="B318" s="46" t="s">
        <v>3960</v>
      </c>
      <c r="C318" s="46" t="s">
        <v>39</v>
      </c>
      <c r="D318" s="46" t="s">
        <v>3301</v>
      </c>
      <c r="E318" s="65" t="s">
        <v>3961</v>
      </c>
      <c r="F318" s="46" t="s">
        <v>39</v>
      </c>
      <c r="G318" s="121" t="s">
        <v>39</v>
      </c>
      <c r="H318" s="179" t="s">
        <v>39</v>
      </c>
      <c r="I318" s="88">
        <f>SUM(I315:I317)</f>
        <v>1</v>
      </c>
      <c r="J318" s="179">
        <f>SUM(J315:J317)</f>
        <v>2</v>
      </c>
      <c r="K318" s="88">
        <f>SUM(K315:K317)</f>
        <v>2</v>
      </c>
      <c r="L318" s="46">
        <f t="shared" ref="L318:P318" si="11">SUM(L315:L317)</f>
        <v>0</v>
      </c>
      <c r="M318" s="46">
        <f t="shared" si="11"/>
        <v>2</v>
      </c>
      <c r="N318" s="46">
        <f t="shared" si="11"/>
        <v>1</v>
      </c>
      <c r="O318" s="46">
        <f t="shared" si="11"/>
        <v>0</v>
      </c>
      <c r="P318" s="47">
        <f t="shared" si="11"/>
        <v>0</v>
      </c>
    </row>
    <row r="319" spans="1:16" ht="15" customHeight="1" x14ac:dyDescent="0.25">
      <c r="A319" s="180" t="s">
        <v>3299</v>
      </c>
      <c r="B319" s="28" t="s">
        <v>3969</v>
      </c>
      <c r="C319" s="28">
        <v>77270</v>
      </c>
      <c r="D319" s="28" t="s">
        <v>3301</v>
      </c>
      <c r="E319" s="66" t="s">
        <v>3970</v>
      </c>
      <c r="F319" s="28" t="s">
        <v>3970</v>
      </c>
      <c r="G319" s="113" t="s">
        <v>3971</v>
      </c>
      <c r="H319" s="181" t="s">
        <v>3972</v>
      </c>
      <c r="I319" s="89"/>
      <c r="J319" s="153">
        <v>1</v>
      </c>
      <c r="K319" s="89">
        <v>1</v>
      </c>
      <c r="L319" s="28"/>
      <c r="M319" s="28">
        <v>1</v>
      </c>
      <c r="N319" s="28"/>
      <c r="O319" s="28" t="s">
        <v>1379</v>
      </c>
      <c r="P319" s="29"/>
    </row>
    <row r="320" spans="1:16" ht="15" customHeight="1" x14ac:dyDescent="0.25">
      <c r="A320" s="182" t="s">
        <v>3299</v>
      </c>
      <c r="B320" s="30" t="s">
        <v>3969</v>
      </c>
      <c r="C320" s="30">
        <v>77270</v>
      </c>
      <c r="D320" s="30" t="s">
        <v>3301</v>
      </c>
      <c r="E320" s="67" t="s">
        <v>3970</v>
      </c>
      <c r="F320" s="30" t="s">
        <v>3970</v>
      </c>
      <c r="G320" s="105" t="s">
        <v>3973</v>
      </c>
      <c r="H320" s="183" t="s">
        <v>3974</v>
      </c>
      <c r="I320" s="90"/>
      <c r="J320" s="155">
        <v>1</v>
      </c>
      <c r="K320" s="90">
        <v>1</v>
      </c>
      <c r="L320" s="30"/>
      <c r="M320" s="30">
        <v>1</v>
      </c>
      <c r="N320" s="14">
        <v>1</v>
      </c>
      <c r="O320" s="30" t="s">
        <v>1379</v>
      </c>
      <c r="P320" s="31"/>
    </row>
    <row r="321" spans="1:16" ht="15" customHeight="1" x14ac:dyDescent="0.25">
      <c r="A321" s="182" t="s">
        <v>3299</v>
      </c>
      <c r="B321" s="30" t="s">
        <v>3969</v>
      </c>
      <c r="C321" s="30">
        <v>77270</v>
      </c>
      <c r="D321" s="30" t="s">
        <v>3301</v>
      </c>
      <c r="E321" s="67" t="s">
        <v>3970</v>
      </c>
      <c r="F321" s="30" t="s">
        <v>3970</v>
      </c>
      <c r="G321" s="105" t="s">
        <v>3975</v>
      </c>
      <c r="H321" s="183" t="s">
        <v>3976</v>
      </c>
      <c r="I321" s="90"/>
      <c r="J321" s="155">
        <v>1</v>
      </c>
      <c r="K321" s="90">
        <v>1</v>
      </c>
      <c r="L321" s="30"/>
      <c r="M321" s="30">
        <v>1</v>
      </c>
      <c r="N321" s="14">
        <v>1</v>
      </c>
      <c r="O321" s="30" t="s">
        <v>1379</v>
      </c>
      <c r="P321" s="31"/>
    </row>
    <row r="322" spans="1:16" ht="15" customHeight="1" thickBot="1" x14ac:dyDescent="0.3">
      <c r="A322" s="184" t="s">
        <v>3299</v>
      </c>
      <c r="B322" s="32" t="s">
        <v>3969</v>
      </c>
      <c r="C322" s="32">
        <v>77270</v>
      </c>
      <c r="D322" s="32" t="s">
        <v>3301</v>
      </c>
      <c r="E322" s="68" t="s">
        <v>3970</v>
      </c>
      <c r="F322" s="32" t="s">
        <v>3970</v>
      </c>
      <c r="G322" s="109" t="s">
        <v>3977</v>
      </c>
      <c r="H322" s="185" t="s">
        <v>3978</v>
      </c>
      <c r="I322" s="91"/>
      <c r="J322" s="157">
        <v>1</v>
      </c>
      <c r="K322" s="91">
        <v>1</v>
      </c>
      <c r="L322" s="32"/>
      <c r="M322" s="32">
        <v>1</v>
      </c>
      <c r="N322" s="16">
        <v>1</v>
      </c>
      <c r="O322" s="32" t="s">
        <v>1379</v>
      </c>
      <c r="P322" s="33"/>
    </row>
    <row r="323" spans="1:16" ht="15.75" thickBot="1" x14ac:dyDescent="0.3">
      <c r="A323" s="178" t="s">
        <v>3299</v>
      </c>
      <c r="B323" s="46" t="s">
        <v>3969</v>
      </c>
      <c r="C323" s="46" t="s">
        <v>39</v>
      </c>
      <c r="D323" s="46" t="s">
        <v>3301</v>
      </c>
      <c r="E323" s="65" t="s">
        <v>3970</v>
      </c>
      <c r="F323" s="46" t="s">
        <v>39</v>
      </c>
      <c r="G323" s="121" t="s">
        <v>39</v>
      </c>
      <c r="H323" s="179" t="s">
        <v>39</v>
      </c>
      <c r="I323" s="88">
        <f>SUM(I319:I322)</f>
        <v>0</v>
      </c>
      <c r="J323" s="179">
        <f>SUM(J319:J322)</f>
        <v>4</v>
      </c>
      <c r="K323" s="88">
        <f>SUM(K319:K322)</f>
        <v>4</v>
      </c>
      <c r="L323" s="46">
        <f t="shared" ref="L323:P323" si="12">SUM(L319:L322)</f>
        <v>0</v>
      </c>
      <c r="M323" s="46">
        <f t="shared" si="12"/>
        <v>4</v>
      </c>
      <c r="N323" s="46">
        <f t="shared" si="12"/>
        <v>3</v>
      </c>
      <c r="O323" s="46">
        <f t="shared" si="12"/>
        <v>0</v>
      </c>
      <c r="P323" s="47">
        <f t="shared" si="12"/>
        <v>0</v>
      </c>
    </row>
    <row r="324" spans="1:16" ht="15" customHeight="1" x14ac:dyDescent="0.25">
      <c r="A324" s="180" t="s">
        <v>3299</v>
      </c>
      <c r="B324" s="28" t="s">
        <v>3979</v>
      </c>
      <c r="C324" s="28">
        <v>39921</v>
      </c>
      <c r="D324" s="28" t="s">
        <v>3301</v>
      </c>
      <c r="E324" s="66" t="s">
        <v>3980</v>
      </c>
      <c r="F324" s="28" t="s">
        <v>3980</v>
      </c>
      <c r="G324" s="113" t="s">
        <v>3981</v>
      </c>
      <c r="H324" s="181" t="s">
        <v>3982</v>
      </c>
      <c r="I324" s="89"/>
      <c r="J324" s="153">
        <v>1</v>
      </c>
      <c r="K324" s="89">
        <v>1</v>
      </c>
      <c r="L324" s="28"/>
      <c r="M324" s="28">
        <v>1</v>
      </c>
      <c r="N324" s="12">
        <v>1</v>
      </c>
      <c r="O324" s="28" t="s">
        <v>1379</v>
      </c>
      <c r="P324" s="29"/>
    </row>
    <row r="325" spans="1:16" ht="15" customHeight="1" x14ac:dyDescent="0.25">
      <c r="A325" s="182" t="s">
        <v>3299</v>
      </c>
      <c r="B325" s="30" t="s">
        <v>3979</v>
      </c>
      <c r="C325" s="30">
        <v>39921</v>
      </c>
      <c r="D325" s="30" t="s">
        <v>3301</v>
      </c>
      <c r="E325" s="67" t="s">
        <v>3980</v>
      </c>
      <c r="F325" s="30" t="s">
        <v>3980</v>
      </c>
      <c r="G325" s="105" t="s">
        <v>3983</v>
      </c>
      <c r="H325" s="183" t="s">
        <v>3984</v>
      </c>
      <c r="I325" s="90"/>
      <c r="J325" s="155">
        <v>1</v>
      </c>
      <c r="K325" s="90">
        <v>1</v>
      </c>
      <c r="L325" s="30"/>
      <c r="M325" s="30">
        <v>1</v>
      </c>
      <c r="N325" s="14">
        <v>1</v>
      </c>
      <c r="O325" s="30" t="s">
        <v>1379</v>
      </c>
      <c r="P325" s="31"/>
    </row>
    <row r="326" spans="1:16" ht="15" customHeight="1" thickBot="1" x14ac:dyDescent="0.3">
      <c r="A326" s="184" t="s">
        <v>3299</v>
      </c>
      <c r="B326" s="32" t="s">
        <v>3979</v>
      </c>
      <c r="C326" s="32">
        <v>39921</v>
      </c>
      <c r="D326" s="32" t="s">
        <v>3301</v>
      </c>
      <c r="E326" s="68" t="s">
        <v>3980</v>
      </c>
      <c r="F326" s="32" t="s">
        <v>3980</v>
      </c>
      <c r="G326" s="109" t="s">
        <v>3985</v>
      </c>
      <c r="H326" s="185" t="s">
        <v>3986</v>
      </c>
      <c r="I326" s="91"/>
      <c r="J326" s="157">
        <v>1</v>
      </c>
      <c r="K326" s="91">
        <v>1</v>
      </c>
      <c r="L326" s="32"/>
      <c r="M326" s="32">
        <v>1</v>
      </c>
      <c r="N326" s="16">
        <v>1</v>
      </c>
      <c r="O326" s="32" t="s">
        <v>1379</v>
      </c>
      <c r="P326" s="33"/>
    </row>
    <row r="327" spans="1:16" ht="15.75" thickBot="1" x14ac:dyDescent="0.3">
      <c r="A327" s="178" t="s">
        <v>3299</v>
      </c>
      <c r="B327" s="46" t="s">
        <v>3979</v>
      </c>
      <c r="C327" s="46" t="s">
        <v>39</v>
      </c>
      <c r="D327" s="46" t="s">
        <v>3301</v>
      </c>
      <c r="E327" s="65" t="s">
        <v>3980</v>
      </c>
      <c r="F327" s="46" t="s">
        <v>39</v>
      </c>
      <c r="G327" s="121" t="s">
        <v>39</v>
      </c>
      <c r="H327" s="179" t="s">
        <v>39</v>
      </c>
      <c r="I327" s="88">
        <f>SUM(I324:I326)</f>
        <v>0</v>
      </c>
      <c r="J327" s="179">
        <f>SUM(J324:J326)</f>
        <v>3</v>
      </c>
      <c r="K327" s="88">
        <f>SUM(K324:K326)</f>
        <v>3</v>
      </c>
      <c r="L327" s="46">
        <f t="shared" ref="L327:P327" si="13">SUM(L324:L326)</f>
        <v>0</v>
      </c>
      <c r="M327" s="46">
        <f t="shared" si="13"/>
        <v>3</v>
      </c>
      <c r="N327" s="46">
        <f t="shared" si="13"/>
        <v>3</v>
      </c>
      <c r="O327" s="46">
        <f t="shared" si="13"/>
        <v>0</v>
      </c>
      <c r="P327" s="47">
        <f t="shared" si="13"/>
        <v>0</v>
      </c>
    </row>
    <row r="328" spans="1:16" ht="15" customHeight="1" x14ac:dyDescent="0.25">
      <c r="A328" s="180" t="s">
        <v>3299</v>
      </c>
      <c r="B328" s="28" t="s">
        <v>3987</v>
      </c>
      <c r="C328" s="28">
        <v>55909</v>
      </c>
      <c r="D328" s="28" t="s">
        <v>3301</v>
      </c>
      <c r="E328" s="66" t="s">
        <v>3988</v>
      </c>
      <c r="F328" s="28" t="s">
        <v>3988</v>
      </c>
      <c r="G328" s="113" t="s">
        <v>3989</v>
      </c>
      <c r="H328" s="181" t="s">
        <v>3990</v>
      </c>
      <c r="I328" s="89"/>
      <c r="J328" s="153">
        <v>1</v>
      </c>
      <c r="K328" s="89">
        <v>1</v>
      </c>
      <c r="L328" s="28"/>
      <c r="M328" s="28">
        <v>1</v>
      </c>
      <c r="N328" s="12">
        <v>1</v>
      </c>
      <c r="O328" s="28" t="s">
        <v>1379</v>
      </c>
      <c r="P328" s="29"/>
    </row>
    <row r="329" spans="1:16" ht="15" customHeight="1" x14ac:dyDescent="0.25">
      <c r="A329" s="192" t="s">
        <v>3299</v>
      </c>
      <c r="B329" s="55" t="s">
        <v>3987</v>
      </c>
      <c r="C329" s="30">
        <v>55909</v>
      </c>
      <c r="D329" s="30" t="s">
        <v>3301</v>
      </c>
      <c r="E329" s="67" t="s">
        <v>3988</v>
      </c>
      <c r="F329" s="30" t="s">
        <v>3988</v>
      </c>
      <c r="G329" s="105" t="s">
        <v>3991</v>
      </c>
      <c r="H329" s="183" t="s">
        <v>3992</v>
      </c>
      <c r="I329" s="90"/>
      <c r="J329" s="155">
        <v>1</v>
      </c>
      <c r="K329" s="90">
        <v>1</v>
      </c>
      <c r="L329" s="30"/>
      <c r="M329" s="30">
        <v>1</v>
      </c>
      <c r="N329" s="14">
        <v>1</v>
      </c>
      <c r="O329" s="30" t="s">
        <v>1379</v>
      </c>
      <c r="P329" s="31"/>
    </row>
    <row r="330" spans="1:16" ht="15" customHeight="1" thickBot="1" x14ac:dyDescent="0.3">
      <c r="A330" s="184" t="s">
        <v>3299</v>
      </c>
      <c r="B330" s="32" t="s">
        <v>3987</v>
      </c>
      <c r="C330" s="32">
        <v>55909</v>
      </c>
      <c r="D330" s="32" t="s">
        <v>3301</v>
      </c>
      <c r="E330" s="68" t="s">
        <v>3988</v>
      </c>
      <c r="F330" s="32" t="s">
        <v>3988</v>
      </c>
      <c r="G330" s="109" t="s">
        <v>3993</v>
      </c>
      <c r="H330" s="185" t="s">
        <v>3994</v>
      </c>
      <c r="I330" s="91"/>
      <c r="J330" s="157">
        <v>1</v>
      </c>
      <c r="K330" s="91">
        <v>1</v>
      </c>
      <c r="L330" s="32"/>
      <c r="M330" s="32"/>
      <c r="N330" s="16">
        <v>1</v>
      </c>
      <c r="O330" s="32" t="s">
        <v>1379</v>
      </c>
      <c r="P330" s="33"/>
    </row>
    <row r="331" spans="1:16" ht="15.75" thickBot="1" x14ac:dyDescent="0.3">
      <c r="A331" s="178" t="s">
        <v>3299</v>
      </c>
      <c r="B331" s="46" t="s">
        <v>3987</v>
      </c>
      <c r="C331" s="46" t="s">
        <v>39</v>
      </c>
      <c r="D331" s="46" t="s">
        <v>3301</v>
      </c>
      <c r="E331" s="65" t="s">
        <v>3988</v>
      </c>
      <c r="F331" s="46" t="s">
        <v>39</v>
      </c>
      <c r="G331" s="121" t="s">
        <v>39</v>
      </c>
      <c r="H331" s="179" t="s">
        <v>39</v>
      </c>
      <c r="I331" s="88">
        <f>SUM(I328:I330)</f>
        <v>0</v>
      </c>
      <c r="J331" s="179">
        <f>SUM(J328:J330)</f>
        <v>3</v>
      </c>
      <c r="K331" s="88">
        <f>SUM(K328:K330)</f>
        <v>3</v>
      </c>
      <c r="L331" s="46">
        <f t="shared" ref="L331:P331" si="14">SUM(L328:L330)</f>
        <v>0</v>
      </c>
      <c r="M331" s="46">
        <f t="shared" si="14"/>
        <v>2</v>
      </c>
      <c r="N331" s="46">
        <f t="shared" si="14"/>
        <v>3</v>
      </c>
      <c r="O331" s="46">
        <f t="shared" si="14"/>
        <v>0</v>
      </c>
      <c r="P331" s="47">
        <f t="shared" si="14"/>
        <v>0</v>
      </c>
    </row>
    <row r="332" spans="1:16" ht="15" customHeight="1" x14ac:dyDescent="0.25">
      <c r="A332" s="180" t="s">
        <v>3299</v>
      </c>
      <c r="B332" s="28" t="s">
        <v>3995</v>
      </c>
      <c r="C332" s="28">
        <v>34028</v>
      </c>
      <c r="D332" s="28" t="s">
        <v>3301</v>
      </c>
      <c r="E332" s="66" t="s">
        <v>3996</v>
      </c>
      <c r="F332" s="28" t="s">
        <v>3997</v>
      </c>
      <c r="G332" s="113" t="s">
        <v>3998</v>
      </c>
      <c r="H332" s="181" t="s">
        <v>3999</v>
      </c>
      <c r="I332" s="89"/>
      <c r="J332" s="153">
        <v>1</v>
      </c>
      <c r="K332" s="89">
        <v>1</v>
      </c>
      <c r="L332" s="28"/>
      <c r="M332" s="28"/>
      <c r="N332" s="12">
        <v>1</v>
      </c>
      <c r="O332" s="28" t="s">
        <v>1379</v>
      </c>
      <c r="P332" s="29"/>
    </row>
    <row r="333" spans="1:16" ht="15" customHeight="1" x14ac:dyDescent="0.25">
      <c r="A333" s="182" t="s">
        <v>3299</v>
      </c>
      <c r="B333" s="30" t="s">
        <v>3995</v>
      </c>
      <c r="C333" s="30">
        <v>40717</v>
      </c>
      <c r="D333" s="30" t="s">
        <v>3301</v>
      </c>
      <c r="E333" s="67" t="s">
        <v>3996</v>
      </c>
      <c r="F333" s="30" t="s">
        <v>4000</v>
      </c>
      <c r="G333" s="105" t="s">
        <v>4001</v>
      </c>
      <c r="H333" s="183" t="s">
        <v>4002</v>
      </c>
      <c r="I333" s="90"/>
      <c r="J333" s="155">
        <v>1</v>
      </c>
      <c r="K333" s="90">
        <v>1</v>
      </c>
      <c r="L333" s="30"/>
      <c r="M333" s="30"/>
      <c r="N333" s="14">
        <v>1</v>
      </c>
      <c r="O333" s="30" t="s">
        <v>1379</v>
      </c>
      <c r="P333" s="31"/>
    </row>
    <row r="334" spans="1:16" ht="15" customHeight="1" x14ac:dyDescent="0.25">
      <c r="A334" s="182" t="s">
        <v>3299</v>
      </c>
      <c r="B334" s="30" t="s">
        <v>3995</v>
      </c>
      <c r="C334" s="30">
        <v>52221</v>
      </c>
      <c r="D334" s="30" t="s">
        <v>3301</v>
      </c>
      <c r="E334" s="67" t="s">
        <v>3996</v>
      </c>
      <c r="F334" s="30" t="s">
        <v>1707</v>
      </c>
      <c r="G334" s="105" t="s">
        <v>4003</v>
      </c>
      <c r="H334" s="183" t="s">
        <v>4004</v>
      </c>
      <c r="I334" s="90"/>
      <c r="J334" s="155">
        <v>1</v>
      </c>
      <c r="K334" s="90">
        <v>1</v>
      </c>
      <c r="L334" s="30"/>
      <c r="M334" s="30"/>
      <c r="N334" s="14">
        <v>1</v>
      </c>
      <c r="O334" s="30" t="s">
        <v>1379</v>
      </c>
      <c r="P334" s="31"/>
    </row>
    <row r="335" spans="1:16" ht="15" customHeight="1" x14ac:dyDescent="0.25">
      <c r="A335" s="182" t="s">
        <v>3299</v>
      </c>
      <c r="B335" s="30" t="s">
        <v>3995</v>
      </c>
      <c r="C335" s="30">
        <v>51980</v>
      </c>
      <c r="D335" s="30" t="s">
        <v>3301</v>
      </c>
      <c r="E335" s="67" t="s">
        <v>3996</v>
      </c>
      <c r="F335" s="30" t="s">
        <v>3996</v>
      </c>
      <c r="G335" s="105" t="s">
        <v>4005</v>
      </c>
      <c r="H335" s="183" t="s">
        <v>4006</v>
      </c>
      <c r="I335" s="90"/>
      <c r="J335" s="155">
        <v>1</v>
      </c>
      <c r="K335" s="90">
        <v>1</v>
      </c>
      <c r="L335" s="30"/>
      <c r="M335" s="30">
        <v>1</v>
      </c>
      <c r="N335" s="14">
        <v>1</v>
      </c>
      <c r="O335" s="30" t="s">
        <v>1379</v>
      </c>
      <c r="P335" s="31"/>
    </row>
    <row r="336" spans="1:16" ht="15" customHeight="1" x14ac:dyDescent="0.25">
      <c r="A336" s="182" t="s">
        <v>3299</v>
      </c>
      <c r="B336" s="30" t="s">
        <v>3995</v>
      </c>
      <c r="C336" s="30">
        <v>51980</v>
      </c>
      <c r="D336" s="30" t="s">
        <v>3301</v>
      </c>
      <c r="E336" s="67" t="s">
        <v>3996</v>
      </c>
      <c r="F336" s="30" t="s">
        <v>3996</v>
      </c>
      <c r="G336" s="105" t="s">
        <v>4007</v>
      </c>
      <c r="H336" s="183" t="s">
        <v>4008</v>
      </c>
      <c r="I336" s="90"/>
      <c r="J336" s="155">
        <v>1</v>
      </c>
      <c r="K336" s="90">
        <v>1</v>
      </c>
      <c r="L336" s="30"/>
      <c r="M336" s="30"/>
      <c r="N336" s="14">
        <v>1</v>
      </c>
      <c r="O336" s="30" t="s">
        <v>1379</v>
      </c>
      <c r="P336" s="31"/>
    </row>
    <row r="337" spans="1:16" ht="15" customHeight="1" x14ac:dyDescent="0.25">
      <c r="A337" s="182" t="s">
        <v>3299</v>
      </c>
      <c r="B337" s="30" t="s">
        <v>3995</v>
      </c>
      <c r="C337" s="30">
        <v>51980</v>
      </c>
      <c r="D337" s="30" t="s">
        <v>3301</v>
      </c>
      <c r="E337" s="67" t="s">
        <v>3996</v>
      </c>
      <c r="F337" s="30" t="s">
        <v>3996</v>
      </c>
      <c r="G337" s="105" t="s">
        <v>4009</v>
      </c>
      <c r="H337" s="183" t="s">
        <v>4010</v>
      </c>
      <c r="I337" s="90"/>
      <c r="J337" s="155">
        <v>1</v>
      </c>
      <c r="K337" s="90">
        <v>1</v>
      </c>
      <c r="L337" s="30"/>
      <c r="M337" s="30">
        <v>1</v>
      </c>
      <c r="N337" s="14">
        <v>1</v>
      </c>
      <c r="O337" s="30" t="s">
        <v>1379</v>
      </c>
      <c r="P337" s="31"/>
    </row>
    <row r="338" spans="1:16" ht="15" customHeight="1" x14ac:dyDescent="0.25">
      <c r="A338" s="182" t="s">
        <v>3299</v>
      </c>
      <c r="B338" s="30" t="s">
        <v>3995</v>
      </c>
      <c r="C338" s="30">
        <v>51980</v>
      </c>
      <c r="D338" s="30" t="s">
        <v>3301</v>
      </c>
      <c r="E338" s="67" t="s">
        <v>3996</v>
      </c>
      <c r="F338" s="30" t="s">
        <v>3996</v>
      </c>
      <c r="G338" s="105" t="s">
        <v>4011</v>
      </c>
      <c r="H338" s="183" t="s">
        <v>4012</v>
      </c>
      <c r="I338" s="90"/>
      <c r="J338" s="155">
        <v>1</v>
      </c>
      <c r="K338" s="90">
        <v>1</v>
      </c>
      <c r="L338" s="30"/>
      <c r="M338" s="30"/>
      <c r="N338" s="14">
        <v>1</v>
      </c>
      <c r="O338" s="30" t="s">
        <v>1379</v>
      </c>
      <c r="P338" s="31"/>
    </row>
    <row r="339" spans="1:16" ht="15" customHeight="1" thickBot="1" x14ac:dyDescent="0.3">
      <c r="A339" s="184" t="s">
        <v>3299</v>
      </c>
      <c r="B339" s="32" t="s">
        <v>3995</v>
      </c>
      <c r="C339" s="32">
        <v>51980</v>
      </c>
      <c r="D339" s="32" t="s">
        <v>3301</v>
      </c>
      <c r="E339" s="68" t="s">
        <v>3996</v>
      </c>
      <c r="F339" s="32" t="s">
        <v>3996</v>
      </c>
      <c r="G339" s="109" t="s">
        <v>4013</v>
      </c>
      <c r="H339" s="185" t="s">
        <v>4014</v>
      </c>
      <c r="I339" s="91"/>
      <c r="J339" s="157">
        <v>1</v>
      </c>
      <c r="K339" s="91">
        <v>1</v>
      </c>
      <c r="L339" s="32"/>
      <c r="M339" s="32"/>
      <c r="N339" s="16">
        <v>1</v>
      </c>
      <c r="O339" s="32" t="s">
        <v>1379</v>
      </c>
      <c r="P339" s="33"/>
    </row>
    <row r="340" spans="1:16" ht="15.75" thickBot="1" x14ac:dyDescent="0.3">
      <c r="A340" s="178" t="s">
        <v>3299</v>
      </c>
      <c r="B340" s="46" t="s">
        <v>3995</v>
      </c>
      <c r="C340" s="46" t="s">
        <v>39</v>
      </c>
      <c r="D340" s="46" t="s">
        <v>3301</v>
      </c>
      <c r="E340" s="65" t="s">
        <v>3996</v>
      </c>
      <c r="F340" s="46" t="s">
        <v>39</v>
      </c>
      <c r="G340" s="121" t="s">
        <v>39</v>
      </c>
      <c r="H340" s="179" t="s">
        <v>39</v>
      </c>
      <c r="I340" s="88">
        <f>SUM(I332:I339)</f>
        <v>0</v>
      </c>
      <c r="J340" s="179">
        <f>SUM(J332:J339)</f>
        <v>8</v>
      </c>
      <c r="K340" s="88">
        <f>SUM(K332:K339)</f>
        <v>8</v>
      </c>
      <c r="L340" s="46">
        <f t="shared" ref="L340:P340" si="15">SUM(L332:L339)</f>
        <v>0</v>
      </c>
      <c r="M340" s="46">
        <f t="shared" si="15"/>
        <v>2</v>
      </c>
      <c r="N340" s="46">
        <f t="shared" si="15"/>
        <v>8</v>
      </c>
      <c r="O340" s="46">
        <f t="shared" si="15"/>
        <v>0</v>
      </c>
      <c r="P340" s="47">
        <f t="shared" si="15"/>
        <v>0</v>
      </c>
    </row>
    <row r="341" spans="1:16" ht="15" customHeight="1" x14ac:dyDescent="0.25">
      <c r="A341" s="180" t="s">
        <v>3299</v>
      </c>
      <c r="B341" s="28" t="s">
        <v>4015</v>
      </c>
      <c r="C341" s="28">
        <v>40467</v>
      </c>
      <c r="D341" s="28" t="s">
        <v>3301</v>
      </c>
      <c r="E341" s="66" t="s">
        <v>4016</v>
      </c>
      <c r="F341" s="28" t="s">
        <v>4016</v>
      </c>
      <c r="G341" s="113" t="s">
        <v>4017</v>
      </c>
      <c r="H341" s="181" t="s">
        <v>4018</v>
      </c>
      <c r="I341" s="89"/>
      <c r="J341" s="153">
        <v>1</v>
      </c>
      <c r="K341" s="89">
        <v>1</v>
      </c>
      <c r="L341" s="28"/>
      <c r="M341" s="28">
        <v>1</v>
      </c>
      <c r="N341" s="12">
        <v>1</v>
      </c>
      <c r="O341" s="28" t="s">
        <v>1379</v>
      </c>
      <c r="P341" s="29"/>
    </row>
    <row r="342" spans="1:16" ht="15" customHeight="1" thickBot="1" x14ac:dyDescent="0.3">
      <c r="A342" s="184" t="s">
        <v>3299</v>
      </c>
      <c r="B342" s="32" t="s">
        <v>4015</v>
      </c>
      <c r="C342" s="32">
        <v>40467</v>
      </c>
      <c r="D342" s="32" t="s">
        <v>3301</v>
      </c>
      <c r="E342" s="68" t="s">
        <v>4016</v>
      </c>
      <c r="F342" s="32" t="s">
        <v>4016</v>
      </c>
      <c r="G342" s="109" t="s">
        <v>4019</v>
      </c>
      <c r="H342" s="185" t="s">
        <v>4020</v>
      </c>
      <c r="I342" s="91"/>
      <c r="J342" s="157">
        <v>1</v>
      </c>
      <c r="K342" s="91">
        <v>1</v>
      </c>
      <c r="L342" s="32"/>
      <c r="M342" s="32"/>
      <c r="N342" s="16">
        <v>1</v>
      </c>
      <c r="O342" s="32" t="s">
        <v>1379</v>
      </c>
      <c r="P342" s="33"/>
    </row>
    <row r="343" spans="1:16" ht="15.75" thickBot="1" x14ac:dyDescent="0.3">
      <c r="A343" s="178" t="s">
        <v>3299</v>
      </c>
      <c r="B343" s="46" t="s">
        <v>4015</v>
      </c>
      <c r="C343" s="46" t="s">
        <v>39</v>
      </c>
      <c r="D343" s="46" t="s">
        <v>3301</v>
      </c>
      <c r="E343" s="65" t="s">
        <v>4016</v>
      </c>
      <c r="F343" s="46" t="s">
        <v>39</v>
      </c>
      <c r="G343" s="121" t="s">
        <v>39</v>
      </c>
      <c r="H343" s="179" t="s">
        <v>39</v>
      </c>
      <c r="I343" s="88">
        <f>SUM(I341:I342)</f>
        <v>0</v>
      </c>
      <c r="J343" s="179">
        <f>SUM(J341:J342)</f>
        <v>2</v>
      </c>
      <c r="K343" s="88">
        <f>SUM(K341:K342)</f>
        <v>2</v>
      </c>
      <c r="L343" s="46">
        <f t="shared" ref="L343:P343" si="16">SUM(L341:L342)</f>
        <v>0</v>
      </c>
      <c r="M343" s="46">
        <f t="shared" si="16"/>
        <v>1</v>
      </c>
      <c r="N343" s="46">
        <f t="shared" si="16"/>
        <v>2</v>
      </c>
      <c r="O343" s="46">
        <f t="shared" si="16"/>
        <v>0</v>
      </c>
      <c r="P343" s="47">
        <f t="shared" si="16"/>
        <v>0</v>
      </c>
    </row>
    <row r="344" spans="1:16" ht="15" customHeight="1" x14ac:dyDescent="0.25">
      <c r="A344" s="180" t="s">
        <v>3299</v>
      </c>
      <c r="B344" s="28" t="s">
        <v>4021</v>
      </c>
      <c r="C344" s="28">
        <v>68080</v>
      </c>
      <c r="D344" s="28" t="s">
        <v>3301</v>
      </c>
      <c r="E344" s="66" t="s">
        <v>4022</v>
      </c>
      <c r="F344" s="28" t="s">
        <v>4022</v>
      </c>
      <c r="G344" s="113" t="s">
        <v>4023</v>
      </c>
      <c r="H344" s="181" t="s">
        <v>4024</v>
      </c>
      <c r="I344" s="89"/>
      <c r="J344" s="153">
        <v>1</v>
      </c>
      <c r="K344" s="89">
        <v>1</v>
      </c>
      <c r="L344" s="28"/>
      <c r="M344" s="28">
        <v>1</v>
      </c>
      <c r="N344" s="12">
        <v>1</v>
      </c>
      <c r="O344" s="28" t="s">
        <v>1379</v>
      </c>
      <c r="P344" s="29"/>
    </row>
    <row r="345" spans="1:16" ht="15" customHeight="1" thickBot="1" x14ac:dyDescent="0.3">
      <c r="A345" s="184" t="s">
        <v>3299</v>
      </c>
      <c r="B345" s="32" t="s">
        <v>4021</v>
      </c>
      <c r="C345" s="32">
        <v>68080</v>
      </c>
      <c r="D345" s="32" t="s">
        <v>3301</v>
      </c>
      <c r="E345" s="68" t="s">
        <v>4022</v>
      </c>
      <c r="F345" s="32" t="s">
        <v>4022</v>
      </c>
      <c r="G345" s="109" t="s">
        <v>4025</v>
      </c>
      <c r="H345" s="185" t="s">
        <v>4026</v>
      </c>
      <c r="I345" s="91"/>
      <c r="J345" s="157">
        <v>1</v>
      </c>
      <c r="K345" s="91">
        <v>1</v>
      </c>
      <c r="L345" s="32"/>
      <c r="M345" s="32">
        <v>1</v>
      </c>
      <c r="N345" s="16">
        <v>1</v>
      </c>
      <c r="O345" s="32" t="s">
        <v>1379</v>
      </c>
      <c r="P345" s="33"/>
    </row>
    <row r="346" spans="1:16" ht="15.75" thickBot="1" x14ac:dyDescent="0.3">
      <c r="A346" s="186" t="s">
        <v>3299</v>
      </c>
      <c r="B346" s="99" t="s">
        <v>4021</v>
      </c>
      <c r="C346" s="99" t="s">
        <v>39</v>
      </c>
      <c r="D346" s="99" t="s">
        <v>3301</v>
      </c>
      <c r="E346" s="100" t="s">
        <v>4022</v>
      </c>
      <c r="F346" s="99" t="s">
        <v>39</v>
      </c>
      <c r="G346" s="124" t="s">
        <v>39</v>
      </c>
      <c r="H346" s="187" t="s">
        <v>39</v>
      </c>
      <c r="I346" s="101">
        <f>SUM(I344:I345)</f>
        <v>0</v>
      </c>
      <c r="J346" s="187">
        <f>SUM(J344:J345)</f>
        <v>2</v>
      </c>
      <c r="K346" s="101">
        <f>SUM(K344:K345)</f>
        <v>2</v>
      </c>
      <c r="L346" s="99">
        <f t="shared" ref="L346:P346" si="17">SUM(L344:L345)</f>
        <v>0</v>
      </c>
      <c r="M346" s="99">
        <f t="shared" si="17"/>
        <v>2</v>
      </c>
      <c r="N346" s="99">
        <f t="shared" si="17"/>
        <v>2</v>
      </c>
      <c r="O346" s="99">
        <f t="shared" si="17"/>
        <v>0</v>
      </c>
      <c r="P346" s="102">
        <f t="shared" si="17"/>
        <v>0</v>
      </c>
    </row>
    <row r="347" spans="1:16" ht="16.5" thickTop="1" thickBot="1" x14ac:dyDescent="0.3">
      <c r="A347" s="134" t="s">
        <v>3299</v>
      </c>
      <c r="B347" s="135" t="s">
        <v>39</v>
      </c>
      <c r="C347" s="135" t="s">
        <v>39</v>
      </c>
      <c r="D347" s="135" t="s">
        <v>3301</v>
      </c>
      <c r="E347" s="132" t="s">
        <v>39</v>
      </c>
      <c r="F347" s="131" t="s">
        <v>39</v>
      </c>
      <c r="G347" s="131" t="s">
        <v>39</v>
      </c>
      <c r="H347" s="165" t="s">
        <v>39</v>
      </c>
      <c r="I347" s="143">
        <f>I27+I29+I35+I57+I59+I72+I266+I276+I287+I305+I314+I318+I323+I327+I331+I340+I343+I346</f>
        <v>1</v>
      </c>
      <c r="J347" s="207">
        <f t="shared" ref="J347:P347" si="18">J27+J29+J35+J57+J59+J72+J266+J276+J287+J305+J314+J318+J323+J327+J331+J340+J343+J346</f>
        <v>324</v>
      </c>
      <c r="K347" s="143">
        <f t="shared" si="18"/>
        <v>298</v>
      </c>
      <c r="L347" s="135">
        <f t="shared" si="18"/>
        <v>25</v>
      </c>
      <c r="M347" s="135">
        <f t="shared" si="18"/>
        <v>151</v>
      </c>
      <c r="N347" s="135">
        <f t="shared" si="18"/>
        <v>264</v>
      </c>
      <c r="O347" s="135">
        <f t="shared" si="18"/>
        <v>9</v>
      </c>
      <c r="P347" s="136">
        <f t="shared" si="18"/>
        <v>6</v>
      </c>
    </row>
    <row r="348" spans="1:16" ht="15.75" thickTop="1" x14ac:dyDescent="0.25"/>
  </sheetData>
  <autoFilter ref="A3:P347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4.16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pane ySplit="3" topLeftCell="A4" activePane="bottomLeft" state="frozen"/>
      <selection activeCell="E1" sqref="E1"/>
      <selection pane="bottomLeft" activeCell="G26" sqref="G26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88" t="s">
        <v>2173</v>
      </c>
      <c r="B4" s="34" t="s">
        <v>2174</v>
      </c>
      <c r="C4" s="34">
        <v>30065</v>
      </c>
      <c r="D4" s="34" t="s">
        <v>2175</v>
      </c>
      <c r="E4" s="69" t="s">
        <v>2176</v>
      </c>
      <c r="F4" s="34" t="s">
        <v>2176</v>
      </c>
      <c r="G4" s="116" t="s">
        <v>2177</v>
      </c>
      <c r="H4" s="189" t="s">
        <v>2178</v>
      </c>
      <c r="I4" s="92"/>
      <c r="J4" s="162">
        <v>1</v>
      </c>
      <c r="K4" s="92"/>
      <c r="L4" s="34">
        <v>1</v>
      </c>
      <c r="M4" s="34">
        <v>1</v>
      </c>
      <c r="N4" s="18">
        <v>1</v>
      </c>
      <c r="O4" s="34"/>
      <c r="P4" s="35"/>
    </row>
    <row r="5" spans="1:16" ht="15.75" thickBot="1" x14ac:dyDescent="0.3">
      <c r="A5" s="158" t="s">
        <v>2173</v>
      </c>
      <c r="B5" s="44" t="s">
        <v>2174</v>
      </c>
      <c r="C5" s="44" t="s">
        <v>39</v>
      </c>
      <c r="D5" s="44" t="s">
        <v>2175</v>
      </c>
      <c r="E5" s="59" t="s">
        <v>2176</v>
      </c>
      <c r="F5" s="44" t="s">
        <v>39</v>
      </c>
      <c r="G5" s="119" t="s">
        <v>39</v>
      </c>
      <c r="H5" s="159" t="s">
        <v>39</v>
      </c>
      <c r="I5" s="81">
        <f t="shared" ref="I5:P5" si="0">SUM(I4)</f>
        <v>0</v>
      </c>
      <c r="J5" s="159">
        <f t="shared" si="0"/>
        <v>1</v>
      </c>
      <c r="K5" s="81">
        <f t="shared" si="0"/>
        <v>0</v>
      </c>
      <c r="L5" s="44">
        <f t="shared" si="0"/>
        <v>1</v>
      </c>
      <c r="M5" s="44">
        <f t="shared" si="0"/>
        <v>1</v>
      </c>
      <c r="N5" s="44">
        <f t="shared" si="0"/>
        <v>1</v>
      </c>
      <c r="O5" s="44">
        <f t="shared" si="0"/>
        <v>0</v>
      </c>
      <c r="P5" s="45">
        <f t="shared" si="0"/>
        <v>0</v>
      </c>
    </row>
    <row r="6" spans="1:16" ht="15" customHeight="1" x14ac:dyDescent="0.25">
      <c r="A6" s="166" t="s">
        <v>2173</v>
      </c>
      <c r="B6" s="20" t="s">
        <v>2179</v>
      </c>
      <c r="C6" s="20">
        <v>32874</v>
      </c>
      <c r="D6" s="20" t="s">
        <v>2175</v>
      </c>
      <c r="E6" s="61" t="s">
        <v>2180</v>
      </c>
      <c r="F6" s="20" t="s">
        <v>2180</v>
      </c>
      <c r="G6" s="112" t="s">
        <v>2181</v>
      </c>
      <c r="H6" s="167" t="s">
        <v>2182</v>
      </c>
      <c r="I6" s="84"/>
      <c r="J6" s="153">
        <v>1</v>
      </c>
      <c r="K6" s="84"/>
      <c r="L6" s="20">
        <v>1</v>
      </c>
      <c r="M6" s="20">
        <v>1</v>
      </c>
      <c r="N6" s="12">
        <v>1</v>
      </c>
      <c r="O6" s="20"/>
      <c r="P6" s="21"/>
    </row>
    <row r="7" spans="1:16" ht="15" customHeight="1" x14ac:dyDescent="0.25">
      <c r="A7" s="168" t="s">
        <v>2173</v>
      </c>
      <c r="B7" s="22" t="s">
        <v>2179</v>
      </c>
      <c r="C7" s="22">
        <v>32874</v>
      </c>
      <c r="D7" s="22" t="s">
        <v>2175</v>
      </c>
      <c r="E7" s="62" t="s">
        <v>2180</v>
      </c>
      <c r="F7" s="22" t="s">
        <v>2180</v>
      </c>
      <c r="G7" s="104" t="s">
        <v>2183</v>
      </c>
      <c r="H7" s="169" t="s">
        <v>2184</v>
      </c>
      <c r="I7" s="85"/>
      <c r="J7" s="155">
        <v>1</v>
      </c>
      <c r="K7" s="85">
        <v>1</v>
      </c>
      <c r="L7" s="22"/>
      <c r="M7" s="22">
        <v>1</v>
      </c>
      <c r="N7" s="14">
        <v>1</v>
      </c>
      <c r="O7" s="22"/>
      <c r="P7" s="23"/>
    </row>
    <row r="8" spans="1:16" ht="15" customHeight="1" thickBot="1" x14ac:dyDescent="0.3">
      <c r="A8" s="170" t="s">
        <v>2173</v>
      </c>
      <c r="B8" s="24" t="s">
        <v>2179</v>
      </c>
      <c r="C8" s="24">
        <v>32874</v>
      </c>
      <c r="D8" s="24" t="s">
        <v>2175</v>
      </c>
      <c r="E8" s="63" t="s">
        <v>2180</v>
      </c>
      <c r="F8" s="24" t="s">
        <v>2180</v>
      </c>
      <c r="G8" s="108" t="s">
        <v>2185</v>
      </c>
      <c r="H8" s="171" t="s">
        <v>2186</v>
      </c>
      <c r="I8" s="86"/>
      <c r="J8" s="157">
        <v>1</v>
      </c>
      <c r="K8" s="86">
        <v>1</v>
      </c>
      <c r="L8" s="24"/>
      <c r="M8" s="24">
        <v>1</v>
      </c>
      <c r="N8" s="16">
        <v>1</v>
      </c>
      <c r="O8" s="24">
        <v>1</v>
      </c>
      <c r="P8" s="25"/>
    </row>
    <row r="9" spans="1:16" ht="15.75" thickBot="1" x14ac:dyDescent="0.3">
      <c r="A9" s="158" t="s">
        <v>2173</v>
      </c>
      <c r="B9" s="44" t="s">
        <v>2179</v>
      </c>
      <c r="C9" s="44" t="s">
        <v>39</v>
      </c>
      <c r="D9" s="44" t="s">
        <v>2175</v>
      </c>
      <c r="E9" s="59" t="s">
        <v>2180</v>
      </c>
      <c r="F9" s="44" t="s">
        <v>39</v>
      </c>
      <c r="G9" s="119" t="s">
        <v>39</v>
      </c>
      <c r="H9" s="159" t="s">
        <v>39</v>
      </c>
      <c r="I9" s="81">
        <f t="shared" ref="I9:L9" si="1">SUM(I6:I8)</f>
        <v>0</v>
      </c>
      <c r="J9" s="159">
        <f t="shared" si="1"/>
        <v>3</v>
      </c>
      <c r="K9" s="81">
        <f t="shared" si="1"/>
        <v>2</v>
      </c>
      <c r="L9" s="44">
        <f t="shared" si="1"/>
        <v>1</v>
      </c>
      <c r="M9" s="44">
        <f t="shared" ref="M9:P9" si="2">SUM(M6:M8)</f>
        <v>3</v>
      </c>
      <c r="N9" s="44">
        <f t="shared" si="2"/>
        <v>3</v>
      </c>
      <c r="O9" s="44">
        <f t="shared" si="2"/>
        <v>1</v>
      </c>
      <c r="P9" s="45">
        <f t="shared" si="2"/>
        <v>0</v>
      </c>
    </row>
    <row r="10" spans="1:16" ht="15" customHeight="1" x14ac:dyDescent="0.25">
      <c r="A10" s="166" t="s">
        <v>2173</v>
      </c>
      <c r="B10" s="20" t="s">
        <v>2187</v>
      </c>
      <c r="C10" s="20">
        <v>40422</v>
      </c>
      <c r="D10" s="20" t="s">
        <v>2175</v>
      </c>
      <c r="E10" s="61" t="s">
        <v>2188</v>
      </c>
      <c r="F10" s="20" t="s">
        <v>2188</v>
      </c>
      <c r="G10" s="112" t="s">
        <v>2189</v>
      </c>
      <c r="H10" s="167" t="s">
        <v>2190</v>
      </c>
      <c r="I10" s="84"/>
      <c r="J10" s="153">
        <v>1</v>
      </c>
      <c r="K10" s="84">
        <v>1</v>
      </c>
      <c r="L10" s="20"/>
      <c r="M10" s="20"/>
      <c r="N10" s="20"/>
      <c r="O10" s="20"/>
      <c r="P10" s="21"/>
    </row>
    <row r="11" spans="1:16" ht="15" customHeight="1" x14ac:dyDescent="0.25">
      <c r="A11" s="168" t="s">
        <v>2173</v>
      </c>
      <c r="B11" s="22" t="s">
        <v>2187</v>
      </c>
      <c r="C11" s="22">
        <v>40422</v>
      </c>
      <c r="D11" s="22" t="s">
        <v>2175</v>
      </c>
      <c r="E11" s="62" t="s">
        <v>2188</v>
      </c>
      <c r="F11" s="22" t="s">
        <v>2188</v>
      </c>
      <c r="G11" s="104" t="s">
        <v>2191</v>
      </c>
      <c r="H11" s="169" t="s">
        <v>2192</v>
      </c>
      <c r="I11" s="85"/>
      <c r="J11" s="155">
        <v>1</v>
      </c>
      <c r="K11" s="85">
        <v>1</v>
      </c>
      <c r="L11" s="22"/>
      <c r="M11" s="22">
        <v>1</v>
      </c>
      <c r="N11" s="14">
        <v>1</v>
      </c>
      <c r="O11" s="22"/>
      <c r="P11" s="23"/>
    </row>
    <row r="12" spans="1:16" ht="15" customHeight="1" x14ac:dyDescent="0.25">
      <c r="A12" s="168" t="s">
        <v>2173</v>
      </c>
      <c r="B12" s="22" t="s">
        <v>2187</v>
      </c>
      <c r="C12" s="22">
        <v>40422</v>
      </c>
      <c r="D12" s="22" t="s">
        <v>2175</v>
      </c>
      <c r="E12" s="62" t="s">
        <v>2188</v>
      </c>
      <c r="F12" s="22" t="s">
        <v>2188</v>
      </c>
      <c r="G12" s="104" t="s">
        <v>2193</v>
      </c>
      <c r="H12" s="169" t="s">
        <v>2194</v>
      </c>
      <c r="I12" s="85"/>
      <c r="J12" s="155">
        <v>1</v>
      </c>
      <c r="K12" s="85">
        <v>1</v>
      </c>
      <c r="L12" s="22"/>
      <c r="M12" s="22">
        <v>1</v>
      </c>
      <c r="N12" s="14">
        <v>1</v>
      </c>
      <c r="O12" s="22">
        <v>1</v>
      </c>
      <c r="P12" s="23">
        <v>1</v>
      </c>
    </row>
    <row r="13" spans="1:16" ht="15" customHeight="1" thickBot="1" x14ac:dyDescent="0.3">
      <c r="A13" s="170" t="s">
        <v>2173</v>
      </c>
      <c r="B13" s="24" t="s">
        <v>2187</v>
      </c>
      <c r="C13" s="24">
        <v>40422</v>
      </c>
      <c r="D13" s="24" t="s">
        <v>2175</v>
      </c>
      <c r="E13" s="63" t="s">
        <v>2188</v>
      </c>
      <c r="F13" s="24" t="s">
        <v>2188</v>
      </c>
      <c r="G13" s="108" t="s">
        <v>2195</v>
      </c>
      <c r="H13" s="171" t="s">
        <v>2196</v>
      </c>
      <c r="I13" s="86"/>
      <c r="J13" s="157">
        <v>1</v>
      </c>
      <c r="K13" s="86">
        <v>1</v>
      </c>
      <c r="L13" s="24"/>
      <c r="M13" s="24"/>
      <c r="N13" s="16">
        <v>1</v>
      </c>
      <c r="O13" s="24"/>
      <c r="P13" s="25"/>
    </row>
    <row r="14" spans="1:16" ht="15.75" thickBot="1" x14ac:dyDescent="0.3">
      <c r="A14" s="158" t="s">
        <v>2173</v>
      </c>
      <c r="B14" s="44" t="s">
        <v>2187</v>
      </c>
      <c r="C14" s="44" t="s">
        <v>39</v>
      </c>
      <c r="D14" s="44" t="s">
        <v>2175</v>
      </c>
      <c r="E14" s="59" t="s">
        <v>2188</v>
      </c>
      <c r="F14" s="44" t="s">
        <v>39</v>
      </c>
      <c r="G14" s="119" t="s">
        <v>39</v>
      </c>
      <c r="H14" s="159" t="s">
        <v>39</v>
      </c>
      <c r="I14" s="81">
        <f t="shared" ref="I14:P14" si="3">SUM(I10:I13)</f>
        <v>0</v>
      </c>
      <c r="J14" s="159">
        <f t="shared" si="3"/>
        <v>4</v>
      </c>
      <c r="K14" s="81">
        <f t="shared" si="3"/>
        <v>4</v>
      </c>
      <c r="L14" s="44">
        <f t="shared" si="3"/>
        <v>0</v>
      </c>
      <c r="M14" s="44">
        <f t="shared" si="3"/>
        <v>2</v>
      </c>
      <c r="N14" s="44">
        <f t="shared" si="3"/>
        <v>3</v>
      </c>
      <c r="O14" s="44">
        <f t="shared" si="3"/>
        <v>1</v>
      </c>
      <c r="P14" s="45">
        <f t="shared" si="3"/>
        <v>1</v>
      </c>
    </row>
    <row r="15" spans="1:16" ht="15" customHeight="1" x14ac:dyDescent="0.25">
      <c r="A15" s="166" t="s">
        <v>2173</v>
      </c>
      <c r="B15" s="20" t="s">
        <v>2197</v>
      </c>
      <c r="C15" s="20">
        <v>44166</v>
      </c>
      <c r="D15" s="20" t="s">
        <v>2175</v>
      </c>
      <c r="E15" s="61" t="s">
        <v>2198</v>
      </c>
      <c r="F15" s="20" t="s">
        <v>2198</v>
      </c>
      <c r="G15" s="112" t="s">
        <v>2199</v>
      </c>
      <c r="H15" s="167" t="s">
        <v>2200</v>
      </c>
      <c r="I15" s="84"/>
      <c r="J15" s="153">
        <v>1</v>
      </c>
      <c r="K15" s="84"/>
      <c r="L15" s="20">
        <v>1</v>
      </c>
      <c r="M15" s="20"/>
      <c r="N15" s="20"/>
      <c r="O15" s="20"/>
      <c r="P15" s="21"/>
    </row>
    <row r="16" spans="1:16" ht="15" customHeight="1" thickBot="1" x14ac:dyDescent="0.3">
      <c r="A16" s="170" t="s">
        <v>2173</v>
      </c>
      <c r="B16" s="24" t="s">
        <v>2197</v>
      </c>
      <c r="C16" s="24">
        <v>44166</v>
      </c>
      <c r="D16" s="24" t="s">
        <v>2175</v>
      </c>
      <c r="E16" s="63" t="s">
        <v>2198</v>
      </c>
      <c r="F16" s="24" t="s">
        <v>2198</v>
      </c>
      <c r="G16" s="108" t="s">
        <v>2201</v>
      </c>
      <c r="H16" s="171" t="s">
        <v>2202</v>
      </c>
      <c r="I16" s="86"/>
      <c r="J16" s="157">
        <v>1</v>
      </c>
      <c r="K16" s="86">
        <v>1</v>
      </c>
      <c r="L16" s="24"/>
      <c r="M16" s="24"/>
      <c r="N16" s="16">
        <v>1</v>
      </c>
      <c r="O16" s="24"/>
      <c r="P16" s="25">
        <v>1</v>
      </c>
    </row>
    <row r="17" spans="1:16" ht="15.75" thickBot="1" x14ac:dyDescent="0.3">
      <c r="A17" s="158" t="s">
        <v>2173</v>
      </c>
      <c r="B17" s="44" t="s">
        <v>2197</v>
      </c>
      <c r="C17" s="44" t="s">
        <v>39</v>
      </c>
      <c r="D17" s="44" t="s">
        <v>2175</v>
      </c>
      <c r="E17" s="59" t="s">
        <v>2198</v>
      </c>
      <c r="F17" s="44" t="s">
        <v>39</v>
      </c>
      <c r="G17" s="119" t="s">
        <v>39</v>
      </c>
      <c r="H17" s="159" t="s">
        <v>39</v>
      </c>
      <c r="I17" s="81">
        <f t="shared" ref="I17:L17" si="4">SUM(I15:I16)</f>
        <v>0</v>
      </c>
      <c r="J17" s="159">
        <f t="shared" si="4"/>
        <v>2</v>
      </c>
      <c r="K17" s="81">
        <f t="shared" si="4"/>
        <v>1</v>
      </c>
      <c r="L17" s="44">
        <f t="shared" si="4"/>
        <v>1</v>
      </c>
      <c r="M17" s="44">
        <v>0</v>
      </c>
      <c r="N17" s="44">
        <f t="shared" ref="N17:P17" si="5">SUM(N15:N16)</f>
        <v>1</v>
      </c>
      <c r="O17" s="44">
        <f t="shared" si="5"/>
        <v>0</v>
      </c>
      <c r="P17" s="45">
        <f t="shared" si="5"/>
        <v>1</v>
      </c>
    </row>
    <row r="18" spans="1:16" ht="15" customHeight="1" x14ac:dyDescent="0.25">
      <c r="A18" s="166" t="s">
        <v>2173</v>
      </c>
      <c r="B18" s="20" t="s">
        <v>2203</v>
      </c>
      <c r="C18" s="20">
        <v>24829</v>
      </c>
      <c r="D18" s="20" t="s">
        <v>2175</v>
      </c>
      <c r="E18" s="61" t="s">
        <v>2175</v>
      </c>
      <c r="F18" s="20" t="s">
        <v>2204</v>
      </c>
      <c r="G18" s="112" t="s">
        <v>2205</v>
      </c>
      <c r="H18" s="167" t="s">
        <v>2206</v>
      </c>
      <c r="I18" s="84"/>
      <c r="J18" s="153">
        <v>1</v>
      </c>
      <c r="K18" s="84">
        <v>1</v>
      </c>
      <c r="L18" s="20"/>
      <c r="M18" s="20"/>
      <c r="N18" s="12">
        <v>1</v>
      </c>
      <c r="O18" s="20"/>
      <c r="P18" s="21"/>
    </row>
    <row r="19" spans="1:16" ht="15" customHeight="1" x14ac:dyDescent="0.25">
      <c r="A19" s="168" t="s">
        <v>2173</v>
      </c>
      <c r="B19" s="22" t="s">
        <v>2203</v>
      </c>
      <c r="C19" s="22">
        <v>61710</v>
      </c>
      <c r="D19" s="22" t="s">
        <v>2175</v>
      </c>
      <c r="E19" s="62" t="s">
        <v>2175</v>
      </c>
      <c r="F19" s="22" t="s">
        <v>2175</v>
      </c>
      <c r="G19" s="104" t="s">
        <v>2207</v>
      </c>
      <c r="H19" s="169" t="s">
        <v>2208</v>
      </c>
      <c r="I19" s="85"/>
      <c r="J19" s="155">
        <v>1</v>
      </c>
      <c r="K19" s="85"/>
      <c r="L19" s="22">
        <v>1</v>
      </c>
      <c r="M19" s="22"/>
      <c r="N19" s="22"/>
      <c r="O19" s="22"/>
      <c r="P19" s="23"/>
    </row>
    <row r="20" spans="1:16" ht="15" customHeight="1" x14ac:dyDescent="0.25">
      <c r="A20" s="168" t="s">
        <v>2173</v>
      </c>
      <c r="B20" s="22" t="s">
        <v>2203</v>
      </c>
      <c r="C20" s="22">
        <v>61710</v>
      </c>
      <c r="D20" s="22" t="s">
        <v>2175</v>
      </c>
      <c r="E20" s="62" t="s">
        <v>2175</v>
      </c>
      <c r="F20" s="22" t="s">
        <v>2175</v>
      </c>
      <c r="G20" s="104" t="s">
        <v>2209</v>
      </c>
      <c r="H20" s="169" t="s">
        <v>2210</v>
      </c>
      <c r="I20" s="85"/>
      <c r="J20" s="155">
        <v>1</v>
      </c>
      <c r="K20" s="85"/>
      <c r="L20" s="22">
        <v>1</v>
      </c>
      <c r="M20" s="22">
        <v>1</v>
      </c>
      <c r="N20" s="22"/>
      <c r="O20" s="22"/>
      <c r="P20" s="23"/>
    </row>
    <row r="21" spans="1:16" ht="15" customHeight="1" x14ac:dyDescent="0.25">
      <c r="A21" s="168" t="s">
        <v>2173</v>
      </c>
      <c r="B21" s="22" t="s">
        <v>2203</v>
      </c>
      <c r="C21" s="22">
        <v>61710</v>
      </c>
      <c r="D21" s="22" t="s">
        <v>2175</v>
      </c>
      <c r="E21" s="62" t="s">
        <v>2175</v>
      </c>
      <c r="F21" s="22" t="s">
        <v>2175</v>
      </c>
      <c r="G21" s="104" t="s">
        <v>2211</v>
      </c>
      <c r="H21" s="169" t="s">
        <v>2212</v>
      </c>
      <c r="I21" s="85"/>
      <c r="J21" s="155">
        <v>1</v>
      </c>
      <c r="K21" s="85"/>
      <c r="L21" s="22">
        <v>1</v>
      </c>
      <c r="M21" s="22">
        <v>1</v>
      </c>
      <c r="N21" s="22"/>
      <c r="O21" s="22"/>
      <c r="P21" s="23"/>
    </row>
    <row r="22" spans="1:16" ht="15" customHeight="1" x14ac:dyDescent="0.25">
      <c r="A22" s="168" t="s">
        <v>2173</v>
      </c>
      <c r="B22" s="22" t="s">
        <v>2203</v>
      </c>
      <c r="C22" s="22">
        <v>61710</v>
      </c>
      <c r="D22" s="22" t="s">
        <v>2175</v>
      </c>
      <c r="E22" s="62" t="s">
        <v>2175</v>
      </c>
      <c r="F22" s="22" t="s">
        <v>2175</v>
      </c>
      <c r="G22" s="104" t="s">
        <v>2213</v>
      </c>
      <c r="H22" s="169" t="s">
        <v>2214</v>
      </c>
      <c r="I22" s="85"/>
      <c r="J22" s="155">
        <v>1</v>
      </c>
      <c r="K22" s="85"/>
      <c r="L22" s="22">
        <v>1</v>
      </c>
      <c r="M22" s="22">
        <v>1</v>
      </c>
      <c r="N22" s="14">
        <v>1</v>
      </c>
      <c r="O22" s="22"/>
      <c r="P22" s="23"/>
    </row>
    <row r="23" spans="1:16" ht="15" customHeight="1" x14ac:dyDescent="0.25">
      <c r="A23" s="168" t="s">
        <v>2173</v>
      </c>
      <c r="B23" s="22" t="s">
        <v>2203</v>
      </c>
      <c r="C23" s="22">
        <v>61710</v>
      </c>
      <c r="D23" s="22" t="s">
        <v>2175</v>
      </c>
      <c r="E23" s="62" t="s">
        <v>2175</v>
      </c>
      <c r="F23" s="22" t="s">
        <v>2175</v>
      </c>
      <c r="G23" s="104" t="s">
        <v>2215</v>
      </c>
      <c r="H23" s="169" t="s">
        <v>2216</v>
      </c>
      <c r="I23" s="85"/>
      <c r="J23" s="155">
        <v>1</v>
      </c>
      <c r="K23" s="85">
        <v>1</v>
      </c>
      <c r="L23" s="22"/>
      <c r="M23" s="22"/>
      <c r="N23" s="14">
        <v>1</v>
      </c>
      <c r="O23" s="22"/>
      <c r="P23" s="23"/>
    </row>
    <row r="24" spans="1:16" ht="15" customHeight="1" x14ac:dyDescent="0.25">
      <c r="A24" s="168" t="s">
        <v>2173</v>
      </c>
      <c r="B24" s="22" t="s">
        <v>2203</v>
      </c>
      <c r="C24" s="22">
        <v>61710</v>
      </c>
      <c r="D24" s="22" t="s">
        <v>2175</v>
      </c>
      <c r="E24" s="62" t="s">
        <v>2175</v>
      </c>
      <c r="F24" s="22" t="s">
        <v>2175</v>
      </c>
      <c r="G24" s="104" t="s">
        <v>2217</v>
      </c>
      <c r="H24" s="169" t="s">
        <v>2218</v>
      </c>
      <c r="I24" s="85"/>
      <c r="J24" s="155">
        <v>1</v>
      </c>
      <c r="K24" s="85">
        <v>1</v>
      </c>
      <c r="L24" s="22"/>
      <c r="M24" s="22">
        <v>1</v>
      </c>
      <c r="N24" s="14">
        <v>1</v>
      </c>
      <c r="O24" s="22">
        <v>1</v>
      </c>
      <c r="P24" s="23"/>
    </row>
    <row r="25" spans="1:16" ht="15" customHeight="1" x14ac:dyDescent="0.25">
      <c r="A25" s="168" t="s">
        <v>2173</v>
      </c>
      <c r="B25" s="22" t="s">
        <v>2203</v>
      </c>
      <c r="C25" s="22">
        <v>61710</v>
      </c>
      <c r="D25" s="22" t="s">
        <v>2175</v>
      </c>
      <c r="E25" s="62" t="s">
        <v>2175</v>
      </c>
      <c r="F25" s="22" t="s">
        <v>2175</v>
      </c>
      <c r="G25" s="104" t="s">
        <v>2219</v>
      </c>
      <c r="H25" s="169" t="s">
        <v>2220</v>
      </c>
      <c r="I25" s="85"/>
      <c r="J25" s="155">
        <v>1</v>
      </c>
      <c r="K25" s="85"/>
      <c r="L25" s="22">
        <v>1</v>
      </c>
      <c r="M25" s="22">
        <v>1</v>
      </c>
      <c r="N25" s="14">
        <v>1</v>
      </c>
      <c r="O25" s="22"/>
      <c r="P25" s="23"/>
    </row>
    <row r="26" spans="1:16" ht="15" customHeight="1" x14ac:dyDescent="0.25">
      <c r="A26" s="168" t="s">
        <v>2173</v>
      </c>
      <c r="B26" s="22" t="s">
        <v>2203</v>
      </c>
      <c r="C26" s="22">
        <v>61710</v>
      </c>
      <c r="D26" s="22" t="s">
        <v>2175</v>
      </c>
      <c r="E26" s="62" t="s">
        <v>2175</v>
      </c>
      <c r="F26" s="22" t="s">
        <v>2175</v>
      </c>
      <c r="G26" s="104" t="s">
        <v>2221</v>
      </c>
      <c r="H26" s="169" t="s">
        <v>2222</v>
      </c>
      <c r="I26" s="85"/>
      <c r="J26" s="155">
        <v>1</v>
      </c>
      <c r="K26" s="85">
        <v>1</v>
      </c>
      <c r="L26" s="22"/>
      <c r="M26" s="22"/>
      <c r="N26" s="14">
        <v>1</v>
      </c>
      <c r="O26" s="22"/>
      <c r="P26" s="23"/>
    </row>
    <row r="27" spans="1:16" ht="15" customHeight="1" x14ac:dyDescent="0.25">
      <c r="A27" s="168" t="s">
        <v>2173</v>
      </c>
      <c r="B27" s="22" t="s">
        <v>2203</v>
      </c>
      <c r="C27" s="22">
        <v>61710</v>
      </c>
      <c r="D27" s="22" t="s">
        <v>2175</v>
      </c>
      <c r="E27" s="62" t="s">
        <v>2175</v>
      </c>
      <c r="F27" s="22" t="s">
        <v>2175</v>
      </c>
      <c r="G27" s="104" t="s">
        <v>2223</v>
      </c>
      <c r="H27" s="169" t="s">
        <v>2224</v>
      </c>
      <c r="I27" s="85"/>
      <c r="J27" s="155">
        <v>1</v>
      </c>
      <c r="K27" s="85">
        <v>1</v>
      </c>
      <c r="L27" s="22"/>
      <c r="M27" s="22">
        <v>1</v>
      </c>
      <c r="N27" s="14">
        <v>1</v>
      </c>
      <c r="O27" s="22"/>
      <c r="P27" s="23"/>
    </row>
    <row r="28" spans="1:16" ht="15" customHeight="1" x14ac:dyDescent="0.25">
      <c r="A28" s="168" t="s">
        <v>2173</v>
      </c>
      <c r="B28" s="22" t="s">
        <v>2203</v>
      </c>
      <c r="C28" s="22">
        <v>61710</v>
      </c>
      <c r="D28" s="22" t="s">
        <v>2175</v>
      </c>
      <c r="E28" s="62" t="s">
        <v>2175</v>
      </c>
      <c r="F28" s="22" t="s">
        <v>2175</v>
      </c>
      <c r="G28" s="104" t="s">
        <v>2225</v>
      </c>
      <c r="H28" s="169" t="s">
        <v>2226</v>
      </c>
      <c r="I28" s="85"/>
      <c r="J28" s="155">
        <v>1</v>
      </c>
      <c r="K28" s="85">
        <v>1</v>
      </c>
      <c r="L28" s="22"/>
      <c r="M28" s="22">
        <v>1</v>
      </c>
      <c r="N28" s="14">
        <v>1</v>
      </c>
      <c r="O28" s="22"/>
      <c r="P28" s="23"/>
    </row>
    <row r="29" spans="1:16" ht="15" customHeight="1" x14ac:dyDescent="0.25">
      <c r="A29" s="168" t="s">
        <v>2173</v>
      </c>
      <c r="B29" s="22" t="s">
        <v>2203</v>
      </c>
      <c r="C29" s="22">
        <v>61710</v>
      </c>
      <c r="D29" s="22" t="s">
        <v>2175</v>
      </c>
      <c r="E29" s="62" t="s">
        <v>2175</v>
      </c>
      <c r="F29" s="22" t="s">
        <v>2175</v>
      </c>
      <c r="G29" s="104" t="s">
        <v>2227</v>
      </c>
      <c r="H29" s="169" t="s">
        <v>2228</v>
      </c>
      <c r="I29" s="85"/>
      <c r="J29" s="155">
        <v>1</v>
      </c>
      <c r="K29" s="85">
        <v>1</v>
      </c>
      <c r="L29" s="22"/>
      <c r="M29" s="22"/>
      <c r="N29" s="14">
        <v>1</v>
      </c>
      <c r="O29" s="22"/>
      <c r="P29" s="23"/>
    </row>
    <row r="30" spans="1:16" ht="15" customHeight="1" x14ac:dyDescent="0.25">
      <c r="A30" s="168" t="s">
        <v>2173</v>
      </c>
      <c r="B30" s="22" t="s">
        <v>2203</v>
      </c>
      <c r="C30" s="22">
        <v>61710</v>
      </c>
      <c r="D30" s="22" t="s">
        <v>2175</v>
      </c>
      <c r="E30" s="62" t="s">
        <v>2175</v>
      </c>
      <c r="F30" s="22" t="s">
        <v>2175</v>
      </c>
      <c r="G30" s="104" t="s">
        <v>2229</v>
      </c>
      <c r="H30" s="169" t="s">
        <v>2230</v>
      </c>
      <c r="I30" s="85"/>
      <c r="J30" s="155">
        <v>1</v>
      </c>
      <c r="K30" s="85">
        <v>1</v>
      </c>
      <c r="L30" s="22"/>
      <c r="M30" s="22"/>
      <c r="N30" s="14">
        <v>1</v>
      </c>
      <c r="O30" s="22"/>
      <c r="P30" s="23"/>
    </row>
    <row r="31" spans="1:16" ht="15" customHeight="1" thickBot="1" x14ac:dyDescent="0.3">
      <c r="A31" s="170" t="s">
        <v>2173</v>
      </c>
      <c r="B31" s="24" t="s">
        <v>2203</v>
      </c>
      <c r="C31" s="24">
        <v>61710</v>
      </c>
      <c r="D31" s="24" t="s">
        <v>2175</v>
      </c>
      <c r="E31" s="63" t="s">
        <v>2175</v>
      </c>
      <c r="F31" s="24" t="s">
        <v>2175</v>
      </c>
      <c r="G31" s="108" t="s">
        <v>1802</v>
      </c>
      <c r="H31" s="171" t="s">
        <v>2231</v>
      </c>
      <c r="I31" s="86"/>
      <c r="J31" s="157">
        <v>1</v>
      </c>
      <c r="K31" s="86">
        <v>1</v>
      </c>
      <c r="L31" s="24"/>
      <c r="M31" s="24"/>
      <c r="N31" s="16">
        <v>1</v>
      </c>
      <c r="O31" s="24"/>
      <c r="P31" s="25">
        <v>1</v>
      </c>
    </row>
    <row r="32" spans="1:16" ht="15.75" thickBot="1" x14ac:dyDescent="0.3">
      <c r="A32" s="158" t="s">
        <v>2173</v>
      </c>
      <c r="B32" s="44" t="s">
        <v>2203</v>
      </c>
      <c r="C32" s="44" t="s">
        <v>39</v>
      </c>
      <c r="D32" s="44" t="s">
        <v>2175</v>
      </c>
      <c r="E32" s="59" t="s">
        <v>2175</v>
      </c>
      <c r="F32" s="44" t="s">
        <v>39</v>
      </c>
      <c r="G32" s="119" t="s">
        <v>39</v>
      </c>
      <c r="H32" s="159" t="s">
        <v>39</v>
      </c>
      <c r="I32" s="81">
        <f t="shared" ref="I32:P32" si="6">SUM(I18:I31)</f>
        <v>0</v>
      </c>
      <c r="J32" s="159">
        <f t="shared" si="6"/>
        <v>14</v>
      </c>
      <c r="K32" s="81">
        <f t="shared" si="6"/>
        <v>9</v>
      </c>
      <c r="L32" s="44">
        <f t="shared" si="6"/>
        <v>5</v>
      </c>
      <c r="M32" s="44">
        <f t="shared" si="6"/>
        <v>7</v>
      </c>
      <c r="N32" s="44">
        <f t="shared" si="6"/>
        <v>11</v>
      </c>
      <c r="O32" s="44">
        <f t="shared" si="6"/>
        <v>1</v>
      </c>
      <c r="P32" s="45">
        <f t="shared" si="6"/>
        <v>1</v>
      </c>
    </row>
    <row r="33" spans="1:16" ht="15.75" thickBot="1" x14ac:dyDescent="0.3">
      <c r="A33" s="158" t="s">
        <v>2173</v>
      </c>
      <c r="B33" s="44" t="s">
        <v>2232</v>
      </c>
      <c r="C33" s="44" t="s">
        <v>39</v>
      </c>
      <c r="D33" s="44" t="s">
        <v>2175</v>
      </c>
      <c r="E33" s="59" t="s">
        <v>2233</v>
      </c>
      <c r="F33" s="44" t="s">
        <v>39</v>
      </c>
      <c r="G33" s="119" t="s">
        <v>39</v>
      </c>
      <c r="H33" s="159" t="s">
        <v>39</v>
      </c>
      <c r="I33" s="81">
        <v>0</v>
      </c>
      <c r="J33" s="159">
        <v>0</v>
      </c>
      <c r="K33" s="81">
        <v>0</v>
      </c>
      <c r="L33" s="44">
        <v>0</v>
      </c>
      <c r="M33" s="44">
        <v>0</v>
      </c>
      <c r="N33" s="44">
        <v>0</v>
      </c>
      <c r="O33" s="44">
        <v>0</v>
      </c>
      <c r="P33" s="45">
        <v>0</v>
      </c>
    </row>
    <row r="34" spans="1:16" ht="15" customHeight="1" thickBot="1" x14ac:dyDescent="0.3">
      <c r="A34" s="188" t="s">
        <v>2173</v>
      </c>
      <c r="B34" s="34" t="s">
        <v>2234</v>
      </c>
      <c r="C34" s="34">
        <v>77308</v>
      </c>
      <c r="D34" s="34" t="s">
        <v>2175</v>
      </c>
      <c r="E34" s="69" t="s">
        <v>2235</v>
      </c>
      <c r="F34" s="34" t="s">
        <v>2235</v>
      </c>
      <c r="G34" s="116" t="s">
        <v>2236</v>
      </c>
      <c r="H34" s="189" t="s">
        <v>2237</v>
      </c>
      <c r="I34" s="92"/>
      <c r="J34" s="162">
        <v>1</v>
      </c>
      <c r="K34" s="92">
        <v>1</v>
      </c>
      <c r="L34" s="34"/>
      <c r="M34" s="34"/>
      <c r="N34" s="18">
        <v>1</v>
      </c>
      <c r="O34" s="34"/>
      <c r="P34" s="35"/>
    </row>
    <row r="35" spans="1:16" ht="15.75" thickBot="1" x14ac:dyDescent="0.3">
      <c r="A35" s="163" t="s">
        <v>2173</v>
      </c>
      <c r="B35" s="95" t="s">
        <v>2234</v>
      </c>
      <c r="C35" s="95" t="s">
        <v>39</v>
      </c>
      <c r="D35" s="95" t="s">
        <v>2175</v>
      </c>
      <c r="E35" s="96" t="s">
        <v>2235</v>
      </c>
      <c r="F35" s="95" t="s">
        <v>39</v>
      </c>
      <c r="G35" s="123" t="s">
        <v>39</v>
      </c>
      <c r="H35" s="164" t="s">
        <v>39</v>
      </c>
      <c r="I35" s="97">
        <f t="shared" ref="I35:P35" si="7">SUM(I34)</f>
        <v>0</v>
      </c>
      <c r="J35" s="164">
        <f t="shared" si="7"/>
        <v>1</v>
      </c>
      <c r="K35" s="97">
        <f t="shared" si="7"/>
        <v>1</v>
      </c>
      <c r="L35" s="95">
        <f t="shared" si="7"/>
        <v>0</v>
      </c>
      <c r="M35" s="95">
        <f t="shared" si="7"/>
        <v>0</v>
      </c>
      <c r="N35" s="95">
        <f t="shared" si="7"/>
        <v>1</v>
      </c>
      <c r="O35" s="95">
        <f t="shared" si="7"/>
        <v>0</v>
      </c>
      <c r="P35" s="98">
        <f t="shared" si="7"/>
        <v>0</v>
      </c>
    </row>
    <row r="36" spans="1:16" ht="16.5" thickTop="1" thickBot="1" x14ac:dyDescent="0.3">
      <c r="A36" s="130" t="s">
        <v>2173</v>
      </c>
      <c r="B36" s="131" t="s">
        <v>39</v>
      </c>
      <c r="C36" s="131" t="s">
        <v>39</v>
      </c>
      <c r="D36" s="131" t="s">
        <v>2175</v>
      </c>
      <c r="E36" s="132" t="s">
        <v>39</v>
      </c>
      <c r="F36" s="131" t="s">
        <v>39</v>
      </c>
      <c r="G36" s="131" t="s">
        <v>39</v>
      </c>
      <c r="H36" s="165" t="s">
        <v>39</v>
      </c>
      <c r="I36" s="142">
        <f>I5+I9+I14+I17+I32+I33+I35</f>
        <v>0</v>
      </c>
      <c r="J36" s="165">
        <f t="shared" ref="J36:P36" si="8">J5+J9+J14+J17+J32+J33+J35</f>
        <v>25</v>
      </c>
      <c r="K36" s="142">
        <f t="shared" si="8"/>
        <v>17</v>
      </c>
      <c r="L36" s="131">
        <f t="shared" si="8"/>
        <v>8</v>
      </c>
      <c r="M36" s="131">
        <f t="shared" si="8"/>
        <v>13</v>
      </c>
      <c r="N36" s="131">
        <f t="shared" si="8"/>
        <v>20</v>
      </c>
      <c r="O36" s="131">
        <f t="shared" si="8"/>
        <v>3</v>
      </c>
      <c r="P36" s="133">
        <f t="shared" si="8"/>
        <v>3</v>
      </c>
    </row>
    <row r="37" spans="1:16" ht="15.75" thickTop="1" x14ac:dyDescent="0.25"/>
  </sheetData>
  <autoFilter ref="A3:P36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31496062992125984" footer="0.11811023622047245"/>
  <pageSetup paperSize="9" scale="49" fitToHeight="0" orientation="landscape" verticalDpi="0" r:id="rId1"/>
  <headerFooter>
    <oddHeader>&amp;RПриложение № 4.17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88" t="s">
        <v>2238</v>
      </c>
      <c r="B4" s="34" t="s">
        <v>2239</v>
      </c>
      <c r="C4" s="34">
        <v>5611</v>
      </c>
      <c r="D4" s="34" t="s">
        <v>2240</v>
      </c>
      <c r="E4" s="69" t="s">
        <v>2241</v>
      </c>
      <c r="F4" s="34" t="s">
        <v>2241</v>
      </c>
      <c r="G4" s="116" t="s">
        <v>2242</v>
      </c>
      <c r="H4" s="189" t="s">
        <v>2243</v>
      </c>
      <c r="I4" s="92">
        <v>1</v>
      </c>
      <c r="J4" s="189"/>
      <c r="K4" s="92"/>
      <c r="L4" s="34"/>
      <c r="M4" s="34"/>
      <c r="N4" s="34"/>
      <c r="O4" s="34"/>
      <c r="P4" s="35"/>
    </row>
    <row r="5" spans="1:16" ht="15.75" thickBot="1" x14ac:dyDescent="0.3">
      <c r="A5" s="158" t="s">
        <v>2238</v>
      </c>
      <c r="B5" s="44" t="s">
        <v>2239</v>
      </c>
      <c r="C5" s="44" t="s">
        <v>39</v>
      </c>
      <c r="D5" s="44" t="s">
        <v>2240</v>
      </c>
      <c r="E5" s="59" t="s">
        <v>2241</v>
      </c>
      <c r="F5" s="44" t="s">
        <v>39</v>
      </c>
      <c r="G5" s="119" t="s">
        <v>39</v>
      </c>
      <c r="H5" s="159" t="s">
        <v>39</v>
      </c>
      <c r="I5" s="81">
        <f t="shared" ref="I5:P5" si="0">SUM(I4)</f>
        <v>1</v>
      </c>
      <c r="J5" s="159">
        <f t="shared" si="0"/>
        <v>0</v>
      </c>
      <c r="K5" s="81">
        <f t="shared" si="0"/>
        <v>0</v>
      </c>
      <c r="L5" s="44">
        <f t="shared" si="0"/>
        <v>0</v>
      </c>
      <c r="M5" s="44">
        <f t="shared" si="0"/>
        <v>0</v>
      </c>
      <c r="N5" s="44">
        <f t="shared" si="0"/>
        <v>0</v>
      </c>
      <c r="O5" s="44">
        <f t="shared" si="0"/>
        <v>0</v>
      </c>
      <c r="P5" s="45">
        <f t="shared" si="0"/>
        <v>0</v>
      </c>
    </row>
    <row r="6" spans="1:16" ht="15" customHeight="1" x14ac:dyDescent="0.25">
      <c r="A6" s="166" t="s">
        <v>2238</v>
      </c>
      <c r="B6" s="20" t="s">
        <v>2244</v>
      </c>
      <c r="C6" s="20">
        <v>7603</v>
      </c>
      <c r="D6" s="20" t="s">
        <v>2240</v>
      </c>
      <c r="E6" s="61" t="s">
        <v>918</v>
      </c>
      <c r="F6" s="20" t="s">
        <v>918</v>
      </c>
      <c r="G6" s="112" t="s">
        <v>2245</v>
      </c>
      <c r="H6" s="167" t="s">
        <v>2246</v>
      </c>
      <c r="I6" s="84"/>
      <c r="J6" s="153">
        <v>1</v>
      </c>
      <c r="K6" s="84">
        <v>1</v>
      </c>
      <c r="L6" s="20"/>
      <c r="M6" s="20">
        <v>1</v>
      </c>
      <c r="N6" s="12">
        <v>1</v>
      </c>
      <c r="O6" s="20"/>
      <c r="P6" s="21"/>
    </row>
    <row r="7" spans="1:16" ht="15" customHeight="1" x14ac:dyDescent="0.25">
      <c r="A7" s="168" t="s">
        <v>2238</v>
      </c>
      <c r="B7" s="22" t="s">
        <v>2244</v>
      </c>
      <c r="C7" s="22">
        <v>7603</v>
      </c>
      <c r="D7" s="22" t="s">
        <v>2240</v>
      </c>
      <c r="E7" s="62" t="s">
        <v>918</v>
      </c>
      <c r="F7" s="22" t="s">
        <v>918</v>
      </c>
      <c r="G7" s="104" t="s">
        <v>2247</v>
      </c>
      <c r="H7" s="169" t="s">
        <v>2248</v>
      </c>
      <c r="I7" s="85"/>
      <c r="J7" s="155">
        <v>1</v>
      </c>
      <c r="K7" s="85">
        <v>1</v>
      </c>
      <c r="L7" s="22"/>
      <c r="M7" s="22"/>
      <c r="N7" s="22"/>
      <c r="O7" s="22"/>
      <c r="P7" s="23"/>
    </row>
    <row r="8" spans="1:16" ht="15" customHeight="1" x14ac:dyDescent="0.25">
      <c r="A8" s="168" t="s">
        <v>2238</v>
      </c>
      <c r="B8" s="22" t="s">
        <v>2244</v>
      </c>
      <c r="C8" s="22" t="s">
        <v>2249</v>
      </c>
      <c r="D8" s="22" t="s">
        <v>2240</v>
      </c>
      <c r="E8" s="62" t="s">
        <v>918</v>
      </c>
      <c r="F8" s="22" t="s">
        <v>2250</v>
      </c>
      <c r="G8" s="104" t="s">
        <v>2251</v>
      </c>
      <c r="H8" s="169" t="s">
        <v>2252</v>
      </c>
      <c r="I8" s="85"/>
      <c r="J8" s="155">
        <v>1</v>
      </c>
      <c r="K8" s="85">
        <v>1</v>
      </c>
      <c r="L8" s="22"/>
      <c r="M8" s="22"/>
      <c r="N8" s="14">
        <v>1</v>
      </c>
      <c r="O8" s="22">
        <v>1</v>
      </c>
      <c r="P8" s="23">
        <v>1</v>
      </c>
    </row>
    <row r="9" spans="1:16" ht="15" customHeight="1" x14ac:dyDescent="0.25">
      <c r="A9" s="168" t="s">
        <v>2238</v>
      </c>
      <c r="B9" s="22" t="s">
        <v>2244</v>
      </c>
      <c r="C9" s="22" t="s">
        <v>2249</v>
      </c>
      <c r="D9" s="22" t="s">
        <v>2240</v>
      </c>
      <c r="E9" s="62" t="s">
        <v>918</v>
      </c>
      <c r="F9" s="22" t="s">
        <v>2250</v>
      </c>
      <c r="G9" s="104" t="s">
        <v>2253</v>
      </c>
      <c r="H9" s="169" t="s">
        <v>2254</v>
      </c>
      <c r="I9" s="85"/>
      <c r="J9" s="155">
        <v>1</v>
      </c>
      <c r="K9" s="85">
        <v>1</v>
      </c>
      <c r="L9" s="22"/>
      <c r="M9" s="22">
        <v>1</v>
      </c>
      <c r="N9" s="14">
        <v>1</v>
      </c>
      <c r="O9" s="22"/>
      <c r="P9" s="23"/>
    </row>
    <row r="10" spans="1:16" ht="15" customHeight="1" thickBot="1" x14ac:dyDescent="0.3">
      <c r="A10" s="170" t="s">
        <v>2238</v>
      </c>
      <c r="B10" s="24" t="s">
        <v>2244</v>
      </c>
      <c r="C10" s="24">
        <v>57368</v>
      </c>
      <c r="D10" s="24" t="s">
        <v>2240</v>
      </c>
      <c r="E10" s="63" t="s">
        <v>918</v>
      </c>
      <c r="F10" s="24" t="s">
        <v>2255</v>
      </c>
      <c r="G10" s="108" t="s">
        <v>2256</v>
      </c>
      <c r="H10" s="171" t="s">
        <v>2257</v>
      </c>
      <c r="I10" s="86">
        <v>1</v>
      </c>
      <c r="J10" s="171"/>
      <c r="K10" s="86"/>
      <c r="L10" s="24"/>
      <c r="M10" s="24"/>
      <c r="N10" s="24"/>
      <c r="O10" s="24"/>
      <c r="P10" s="25"/>
    </row>
    <row r="11" spans="1:16" ht="15.75" thickBot="1" x14ac:dyDescent="0.3">
      <c r="A11" s="158" t="s">
        <v>2238</v>
      </c>
      <c r="B11" s="44" t="s">
        <v>2244</v>
      </c>
      <c r="C11" s="44" t="s">
        <v>39</v>
      </c>
      <c r="D11" s="44" t="s">
        <v>2240</v>
      </c>
      <c r="E11" s="59" t="s">
        <v>918</v>
      </c>
      <c r="F11" s="44" t="s">
        <v>39</v>
      </c>
      <c r="G11" s="119" t="s">
        <v>39</v>
      </c>
      <c r="H11" s="159" t="s">
        <v>39</v>
      </c>
      <c r="I11" s="81">
        <f t="shared" ref="I11:P11" si="1">SUM(I6:I10)</f>
        <v>1</v>
      </c>
      <c r="J11" s="159">
        <f t="shared" si="1"/>
        <v>4</v>
      </c>
      <c r="K11" s="81">
        <f t="shared" si="1"/>
        <v>4</v>
      </c>
      <c r="L11" s="44">
        <f t="shared" si="1"/>
        <v>0</v>
      </c>
      <c r="M11" s="44">
        <f t="shared" si="1"/>
        <v>2</v>
      </c>
      <c r="N11" s="44">
        <f t="shared" si="1"/>
        <v>3</v>
      </c>
      <c r="O11" s="44">
        <f t="shared" si="1"/>
        <v>1</v>
      </c>
      <c r="P11" s="45">
        <f t="shared" si="1"/>
        <v>1</v>
      </c>
    </row>
    <row r="12" spans="1:16" ht="15" customHeight="1" x14ac:dyDescent="0.25">
      <c r="A12" s="166" t="s">
        <v>2238</v>
      </c>
      <c r="B12" s="20" t="s">
        <v>2258</v>
      </c>
      <c r="C12" s="20">
        <v>10803</v>
      </c>
      <c r="D12" s="20" t="s">
        <v>2240</v>
      </c>
      <c r="E12" s="61" t="s">
        <v>2259</v>
      </c>
      <c r="F12" s="20" t="s">
        <v>2259</v>
      </c>
      <c r="G12" s="112" t="s">
        <v>2260</v>
      </c>
      <c r="H12" s="167" t="s">
        <v>2261</v>
      </c>
      <c r="I12" s="84"/>
      <c r="J12" s="153">
        <v>1</v>
      </c>
      <c r="K12" s="84">
        <v>1</v>
      </c>
      <c r="L12" s="20"/>
      <c r="M12" s="20"/>
      <c r="N12" s="20"/>
      <c r="O12" s="20"/>
      <c r="P12" s="21"/>
    </row>
    <row r="13" spans="1:16" ht="15" customHeight="1" x14ac:dyDescent="0.25">
      <c r="A13" s="168" t="s">
        <v>2238</v>
      </c>
      <c r="B13" s="22" t="s">
        <v>2258</v>
      </c>
      <c r="C13" s="22">
        <v>10803</v>
      </c>
      <c r="D13" s="22" t="s">
        <v>2240</v>
      </c>
      <c r="E13" s="62" t="s">
        <v>2259</v>
      </c>
      <c r="F13" s="22" t="s">
        <v>2259</v>
      </c>
      <c r="G13" s="104" t="s">
        <v>2262</v>
      </c>
      <c r="H13" s="169" t="s">
        <v>2263</v>
      </c>
      <c r="I13" s="85"/>
      <c r="J13" s="155">
        <v>1</v>
      </c>
      <c r="K13" s="85">
        <v>1</v>
      </c>
      <c r="L13" s="22"/>
      <c r="M13" s="22"/>
      <c r="N13" s="14">
        <v>1</v>
      </c>
      <c r="O13" s="22"/>
      <c r="P13" s="23"/>
    </row>
    <row r="14" spans="1:16" ht="15" customHeight="1" x14ac:dyDescent="0.25">
      <c r="A14" s="168" t="s">
        <v>2238</v>
      </c>
      <c r="B14" s="22" t="s">
        <v>2258</v>
      </c>
      <c r="C14" s="22">
        <v>15151</v>
      </c>
      <c r="D14" s="22" t="s">
        <v>2240</v>
      </c>
      <c r="E14" s="62" t="s">
        <v>2259</v>
      </c>
      <c r="F14" s="22" t="s">
        <v>2264</v>
      </c>
      <c r="G14" s="104" t="s">
        <v>2265</v>
      </c>
      <c r="H14" s="169" t="s">
        <v>2266</v>
      </c>
      <c r="I14" s="85"/>
      <c r="J14" s="155">
        <v>1</v>
      </c>
      <c r="K14" s="85">
        <v>1</v>
      </c>
      <c r="L14" s="22"/>
      <c r="M14" s="22">
        <v>1</v>
      </c>
      <c r="N14" s="14">
        <v>1</v>
      </c>
      <c r="O14" s="22"/>
      <c r="P14" s="23"/>
    </row>
    <row r="15" spans="1:16" ht="15" customHeight="1" thickBot="1" x14ac:dyDescent="0.3">
      <c r="A15" s="170" t="s">
        <v>2238</v>
      </c>
      <c r="B15" s="24" t="s">
        <v>2258</v>
      </c>
      <c r="C15" s="24">
        <v>67578</v>
      </c>
      <c r="D15" s="24" t="s">
        <v>2240</v>
      </c>
      <c r="E15" s="63" t="s">
        <v>2259</v>
      </c>
      <c r="F15" s="24" t="s">
        <v>2267</v>
      </c>
      <c r="G15" s="108" t="s">
        <v>2268</v>
      </c>
      <c r="H15" s="171" t="s">
        <v>2269</v>
      </c>
      <c r="I15" s="86">
        <v>1</v>
      </c>
      <c r="J15" s="171"/>
      <c r="K15" s="86"/>
      <c r="L15" s="24"/>
      <c r="M15" s="24"/>
      <c r="N15" s="24"/>
      <c r="O15" s="24"/>
      <c r="P15" s="25"/>
    </row>
    <row r="16" spans="1:16" ht="15.75" thickBot="1" x14ac:dyDescent="0.3">
      <c r="A16" s="158" t="s">
        <v>2238</v>
      </c>
      <c r="B16" s="44" t="s">
        <v>2258</v>
      </c>
      <c r="C16" s="44" t="s">
        <v>39</v>
      </c>
      <c r="D16" s="44" t="s">
        <v>2240</v>
      </c>
      <c r="E16" s="59" t="s">
        <v>2259</v>
      </c>
      <c r="F16" s="44" t="s">
        <v>39</v>
      </c>
      <c r="G16" s="119" t="s">
        <v>39</v>
      </c>
      <c r="H16" s="159" t="s">
        <v>39</v>
      </c>
      <c r="I16" s="81">
        <f t="shared" ref="I16:P16" si="2">SUM(I12:I15)</f>
        <v>1</v>
      </c>
      <c r="J16" s="159">
        <f t="shared" si="2"/>
        <v>3</v>
      </c>
      <c r="K16" s="81">
        <f t="shared" si="2"/>
        <v>3</v>
      </c>
      <c r="L16" s="44">
        <f t="shared" si="2"/>
        <v>0</v>
      </c>
      <c r="M16" s="44">
        <f t="shared" si="2"/>
        <v>1</v>
      </c>
      <c r="N16" s="44">
        <f t="shared" si="2"/>
        <v>2</v>
      </c>
      <c r="O16" s="44">
        <f t="shared" si="2"/>
        <v>0</v>
      </c>
      <c r="P16" s="45">
        <f t="shared" si="2"/>
        <v>0</v>
      </c>
    </row>
    <row r="17" spans="1:16" ht="15" customHeight="1" x14ac:dyDescent="0.25">
      <c r="A17" s="166" t="s">
        <v>2238</v>
      </c>
      <c r="B17" s="20" t="s">
        <v>2270</v>
      </c>
      <c r="C17" s="20">
        <v>7212</v>
      </c>
      <c r="D17" s="20" t="s">
        <v>2240</v>
      </c>
      <c r="E17" s="61" t="s">
        <v>2271</v>
      </c>
      <c r="F17" s="20" t="s">
        <v>2272</v>
      </c>
      <c r="G17" s="112" t="s">
        <v>2273</v>
      </c>
      <c r="H17" s="167" t="s">
        <v>2274</v>
      </c>
      <c r="I17" s="84"/>
      <c r="J17" s="153">
        <v>1</v>
      </c>
      <c r="K17" s="84">
        <v>1</v>
      </c>
      <c r="L17" s="20"/>
      <c r="M17" s="20"/>
      <c r="N17" s="20"/>
      <c r="O17" s="20"/>
      <c r="P17" s="21"/>
    </row>
    <row r="18" spans="1:16" ht="15" customHeight="1" thickBot="1" x14ac:dyDescent="0.3">
      <c r="A18" s="170" t="s">
        <v>2238</v>
      </c>
      <c r="B18" s="24" t="s">
        <v>2270</v>
      </c>
      <c r="C18" s="24">
        <v>20184</v>
      </c>
      <c r="D18" s="24" t="s">
        <v>2240</v>
      </c>
      <c r="E18" s="63" t="s">
        <v>2271</v>
      </c>
      <c r="F18" s="24" t="s">
        <v>2271</v>
      </c>
      <c r="G18" s="108" t="s">
        <v>2275</v>
      </c>
      <c r="H18" s="171" t="s">
        <v>2276</v>
      </c>
      <c r="I18" s="86"/>
      <c r="J18" s="157">
        <v>1</v>
      </c>
      <c r="K18" s="86">
        <v>1</v>
      </c>
      <c r="L18" s="24"/>
      <c r="M18" s="24">
        <v>1</v>
      </c>
      <c r="N18" s="24"/>
      <c r="O18" s="24"/>
      <c r="P18" s="25"/>
    </row>
    <row r="19" spans="1:16" ht="15.75" thickBot="1" x14ac:dyDescent="0.3">
      <c r="A19" s="158" t="s">
        <v>2238</v>
      </c>
      <c r="B19" s="44" t="s">
        <v>2270</v>
      </c>
      <c r="C19" s="44" t="s">
        <v>39</v>
      </c>
      <c r="D19" s="44" t="s">
        <v>2240</v>
      </c>
      <c r="E19" s="59" t="s">
        <v>2271</v>
      </c>
      <c r="F19" s="44" t="s">
        <v>39</v>
      </c>
      <c r="G19" s="119" t="s">
        <v>39</v>
      </c>
      <c r="H19" s="159" t="s">
        <v>39</v>
      </c>
      <c r="I19" s="81">
        <f t="shared" ref="I19:P19" si="3">SUM(I17:I18)</f>
        <v>0</v>
      </c>
      <c r="J19" s="159">
        <f t="shared" si="3"/>
        <v>2</v>
      </c>
      <c r="K19" s="81">
        <f t="shared" si="3"/>
        <v>2</v>
      </c>
      <c r="L19" s="44">
        <f t="shared" si="3"/>
        <v>0</v>
      </c>
      <c r="M19" s="44">
        <f t="shared" si="3"/>
        <v>1</v>
      </c>
      <c r="N19" s="44">
        <f t="shared" si="3"/>
        <v>0</v>
      </c>
      <c r="O19" s="44">
        <f t="shared" si="3"/>
        <v>0</v>
      </c>
      <c r="P19" s="45">
        <f t="shared" si="3"/>
        <v>0</v>
      </c>
    </row>
    <row r="20" spans="1:16" ht="15.75" thickBot="1" x14ac:dyDescent="0.3">
      <c r="A20" s="158" t="s">
        <v>2238</v>
      </c>
      <c r="B20" s="44" t="s">
        <v>2277</v>
      </c>
      <c r="C20" s="44" t="s">
        <v>39</v>
      </c>
      <c r="D20" s="44" t="s">
        <v>2240</v>
      </c>
      <c r="E20" s="59" t="s">
        <v>2278</v>
      </c>
      <c r="F20" s="44" t="s">
        <v>39</v>
      </c>
      <c r="G20" s="119" t="s">
        <v>39</v>
      </c>
      <c r="H20" s="159" t="s">
        <v>39</v>
      </c>
      <c r="I20" s="81">
        <v>0</v>
      </c>
      <c r="J20" s="159">
        <v>0</v>
      </c>
      <c r="K20" s="81">
        <v>0</v>
      </c>
      <c r="L20" s="44">
        <v>0</v>
      </c>
      <c r="M20" s="44">
        <v>0</v>
      </c>
      <c r="N20" s="44">
        <v>0</v>
      </c>
      <c r="O20" s="44">
        <v>0</v>
      </c>
      <c r="P20" s="45">
        <v>0</v>
      </c>
    </row>
    <row r="21" spans="1:16" ht="15" customHeight="1" x14ac:dyDescent="0.25">
      <c r="A21" s="166" t="s">
        <v>2238</v>
      </c>
      <c r="B21" s="20" t="s">
        <v>2279</v>
      </c>
      <c r="C21" s="20">
        <v>47336</v>
      </c>
      <c r="D21" s="20" t="s">
        <v>2240</v>
      </c>
      <c r="E21" s="61" t="s">
        <v>2240</v>
      </c>
      <c r="F21" s="20" t="s">
        <v>2280</v>
      </c>
      <c r="G21" s="112" t="s">
        <v>2281</v>
      </c>
      <c r="H21" s="167" t="s">
        <v>2282</v>
      </c>
      <c r="I21" s="84"/>
      <c r="J21" s="153">
        <v>1</v>
      </c>
      <c r="K21" s="84">
        <v>1</v>
      </c>
      <c r="L21" s="20"/>
      <c r="M21" s="20"/>
      <c r="N21" s="12">
        <v>1</v>
      </c>
      <c r="O21" s="20"/>
      <c r="P21" s="21"/>
    </row>
    <row r="22" spans="1:16" ht="15" customHeight="1" x14ac:dyDescent="0.25">
      <c r="A22" s="168" t="s">
        <v>2238</v>
      </c>
      <c r="B22" s="22" t="s">
        <v>2279</v>
      </c>
      <c r="C22" s="22">
        <v>51679</v>
      </c>
      <c r="D22" s="22" t="s">
        <v>2240</v>
      </c>
      <c r="E22" s="62" t="s">
        <v>2240</v>
      </c>
      <c r="F22" s="22" t="s">
        <v>2283</v>
      </c>
      <c r="G22" s="104" t="s">
        <v>2284</v>
      </c>
      <c r="H22" s="169" t="s">
        <v>2285</v>
      </c>
      <c r="I22" s="85"/>
      <c r="J22" s="155">
        <v>1</v>
      </c>
      <c r="K22" s="85">
        <v>1</v>
      </c>
      <c r="L22" s="22"/>
      <c r="M22" s="22"/>
      <c r="N22" s="14">
        <v>1</v>
      </c>
      <c r="O22" s="22"/>
      <c r="P22" s="23"/>
    </row>
    <row r="23" spans="1:16" ht="15" customHeight="1" x14ac:dyDescent="0.25">
      <c r="A23" s="168" t="s">
        <v>2238</v>
      </c>
      <c r="B23" s="22" t="s">
        <v>2279</v>
      </c>
      <c r="C23" s="22">
        <v>52235</v>
      </c>
      <c r="D23" s="22" t="s">
        <v>2240</v>
      </c>
      <c r="E23" s="62" t="s">
        <v>2240</v>
      </c>
      <c r="F23" s="22" t="s">
        <v>1707</v>
      </c>
      <c r="G23" s="104" t="s">
        <v>2286</v>
      </c>
      <c r="H23" s="169" t="s">
        <v>2287</v>
      </c>
      <c r="I23" s="85">
        <v>1</v>
      </c>
      <c r="J23" s="169"/>
      <c r="K23" s="85"/>
      <c r="L23" s="22"/>
      <c r="M23" s="22"/>
      <c r="N23" s="22"/>
      <c r="O23" s="22"/>
      <c r="P23" s="23"/>
    </row>
    <row r="24" spans="1:16" ht="15" customHeight="1" x14ac:dyDescent="0.25">
      <c r="A24" s="168" t="s">
        <v>2238</v>
      </c>
      <c r="B24" s="22" t="s">
        <v>2279</v>
      </c>
      <c r="C24" s="22">
        <v>63427</v>
      </c>
      <c r="D24" s="22" t="s">
        <v>2240</v>
      </c>
      <c r="E24" s="62" t="s">
        <v>2240</v>
      </c>
      <c r="F24" s="22" t="s">
        <v>2240</v>
      </c>
      <c r="G24" s="104" t="s">
        <v>2288</v>
      </c>
      <c r="H24" s="169" t="s">
        <v>2289</v>
      </c>
      <c r="I24" s="85"/>
      <c r="J24" s="155">
        <v>1</v>
      </c>
      <c r="K24" s="85"/>
      <c r="L24" s="22">
        <v>1</v>
      </c>
      <c r="M24" s="22">
        <v>1</v>
      </c>
      <c r="N24" s="22"/>
      <c r="O24" s="22"/>
      <c r="P24" s="23"/>
    </row>
    <row r="25" spans="1:16" ht="15" customHeight="1" x14ac:dyDescent="0.25">
      <c r="A25" s="168" t="s">
        <v>2238</v>
      </c>
      <c r="B25" s="22" t="s">
        <v>2279</v>
      </c>
      <c r="C25" s="22">
        <v>63427</v>
      </c>
      <c r="D25" s="22" t="s">
        <v>2240</v>
      </c>
      <c r="E25" s="62" t="s">
        <v>2240</v>
      </c>
      <c r="F25" s="22" t="s">
        <v>2240</v>
      </c>
      <c r="G25" s="104" t="s">
        <v>2290</v>
      </c>
      <c r="H25" s="169" t="s">
        <v>2291</v>
      </c>
      <c r="I25" s="85"/>
      <c r="J25" s="155">
        <v>1</v>
      </c>
      <c r="K25" s="85"/>
      <c r="L25" s="22">
        <v>1</v>
      </c>
      <c r="M25" s="22">
        <v>1</v>
      </c>
      <c r="N25" s="14">
        <v>1</v>
      </c>
      <c r="O25" s="22"/>
      <c r="P25" s="23"/>
    </row>
    <row r="26" spans="1:16" ht="15" customHeight="1" x14ac:dyDescent="0.25">
      <c r="A26" s="168" t="s">
        <v>2238</v>
      </c>
      <c r="B26" s="22" t="s">
        <v>2279</v>
      </c>
      <c r="C26" s="22">
        <v>63427</v>
      </c>
      <c r="D26" s="22" t="s">
        <v>2240</v>
      </c>
      <c r="E26" s="62" t="s">
        <v>2240</v>
      </c>
      <c r="F26" s="22" t="s">
        <v>2240</v>
      </c>
      <c r="G26" s="104" t="s">
        <v>2292</v>
      </c>
      <c r="H26" s="169" t="s">
        <v>2293</v>
      </c>
      <c r="I26" s="85"/>
      <c r="J26" s="155">
        <v>1</v>
      </c>
      <c r="K26" s="85">
        <v>1</v>
      </c>
      <c r="L26" s="22"/>
      <c r="M26" s="22"/>
      <c r="N26" s="14">
        <v>1</v>
      </c>
      <c r="O26" s="22"/>
      <c r="P26" s="23"/>
    </row>
    <row r="27" spans="1:16" ht="15" customHeight="1" x14ac:dyDescent="0.25">
      <c r="A27" s="168" t="s">
        <v>2238</v>
      </c>
      <c r="B27" s="22" t="s">
        <v>2279</v>
      </c>
      <c r="C27" s="22">
        <v>63427</v>
      </c>
      <c r="D27" s="22" t="s">
        <v>2240</v>
      </c>
      <c r="E27" s="62" t="s">
        <v>2240</v>
      </c>
      <c r="F27" s="22" t="s">
        <v>2240</v>
      </c>
      <c r="G27" s="104" t="s">
        <v>2294</v>
      </c>
      <c r="H27" s="169" t="s">
        <v>2295</v>
      </c>
      <c r="I27" s="85"/>
      <c r="J27" s="155">
        <v>1</v>
      </c>
      <c r="K27" s="85">
        <v>1</v>
      </c>
      <c r="L27" s="22"/>
      <c r="M27" s="22">
        <v>1</v>
      </c>
      <c r="N27" s="14">
        <v>1</v>
      </c>
      <c r="O27" s="22"/>
      <c r="P27" s="23"/>
    </row>
    <row r="28" spans="1:16" ht="15" customHeight="1" x14ac:dyDescent="0.25">
      <c r="A28" s="168" t="s">
        <v>2238</v>
      </c>
      <c r="B28" s="22" t="s">
        <v>2279</v>
      </c>
      <c r="C28" s="22">
        <v>63427</v>
      </c>
      <c r="D28" s="22" t="s">
        <v>2240</v>
      </c>
      <c r="E28" s="62" t="s">
        <v>2240</v>
      </c>
      <c r="F28" s="22" t="s">
        <v>2240</v>
      </c>
      <c r="G28" s="104" t="s">
        <v>2296</v>
      </c>
      <c r="H28" s="169" t="s">
        <v>2297</v>
      </c>
      <c r="I28" s="85"/>
      <c r="J28" s="155">
        <v>1</v>
      </c>
      <c r="K28" s="85">
        <v>1</v>
      </c>
      <c r="L28" s="22"/>
      <c r="M28" s="22">
        <v>1</v>
      </c>
      <c r="N28" s="14">
        <v>1</v>
      </c>
      <c r="O28" s="22"/>
      <c r="P28" s="23"/>
    </row>
    <row r="29" spans="1:16" ht="15" customHeight="1" x14ac:dyDescent="0.25">
      <c r="A29" s="168" t="s">
        <v>2238</v>
      </c>
      <c r="B29" s="22" t="s">
        <v>2279</v>
      </c>
      <c r="C29" s="22">
        <v>63427</v>
      </c>
      <c r="D29" s="22" t="s">
        <v>2240</v>
      </c>
      <c r="E29" s="62" t="s">
        <v>2240</v>
      </c>
      <c r="F29" s="22" t="s">
        <v>2240</v>
      </c>
      <c r="G29" s="104" t="s">
        <v>2298</v>
      </c>
      <c r="H29" s="169" t="s">
        <v>2299</v>
      </c>
      <c r="I29" s="85"/>
      <c r="J29" s="155">
        <v>1</v>
      </c>
      <c r="K29" s="85">
        <v>1</v>
      </c>
      <c r="L29" s="22"/>
      <c r="M29" s="22"/>
      <c r="N29" s="14">
        <v>1</v>
      </c>
      <c r="O29" s="22"/>
      <c r="P29" s="23"/>
    </row>
    <row r="30" spans="1:16" ht="15" customHeight="1" x14ac:dyDescent="0.25">
      <c r="A30" s="168" t="s">
        <v>2238</v>
      </c>
      <c r="B30" s="22" t="s">
        <v>2279</v>
      </c>
      <c r="C30" s="22">
        <v>63427</v>
      </c>
      <c r="D30" s="22" t="s">
        <v>2240</v>
      </c>
      <c r="E30" s="62" t="s">
        <v>2240</v>
      </c>
      <c r="F30" s="22" t="s">
        <v>2240</v>
      </c>
      <c r="G30" s="104" t="s">
        <v>2300</v>
      </c>
      <c r="H30" s="169" t="s">
        <v>2301</v>
      </c>
      <c r="I30" s="85"/>
      <c r="J30" s="155">
        <v>1</v>
      </c>
      <c r="K30" s="85">
        <v>1</v>
      </c>
      <c r="L30" s="22"/>
      <c r="M30" s="22"/>
      <c r="N30" s="14">
        <v>1</v>
      </c>
      <c r="O30" s="22"/>
      <c r="P30" s="23"/>
    </row>
    <row r="31" spans="1:16" ht="15" customHeight="1" x14ac:dyDescent="0.25">
      <c r="A31" s="168" t="s">
        <v>2238</v>
      </c>
      <c r="B31" s="22" t="s">
        <v>2279</v>
      </c>
      <c r="C31" s="22">
        <v>63427</v>
      </c>
      <c r="D31" s="22" t="s">
        <v>2240</v>
      </c>
      <c r="E31" s="62" t="s">
        <v>2240</v>
      </c>
      <c r="F31" s="22" t="s">
        <v>2240</v>
      </c>
      <c r="G31" s="104" t="s">
        <v>2302</v>
      </c>
      <c r="H31" s="169" t="s">
        <v>2303</v>
      </c>
      <c r="I31" s="85"/>
      <c r="J31" s="155">
        <v>1</v>
      </c>
      <c r="K31" s="85">
        <v>1</v>
      </c>
      <c r="L31" s="22"/>
      <c r="M31" s="22"/>
      <c r="N31" s="22"/>
      <c r="O31" s="22"/>
      <c r="P31" s="23"/>
    </row>
    <row r="32" spans="1:16" ht="15" customHeight="1" x14ac:dyDescent="0.25">
      <c r="A32" s="168" t="s">
        <v>2238</v>
      </c>
      <c r="B32" s="22" t="s">
        <v>2279</v>
      </c>
      <c r="C32" s="22">
        <v>63427</v>
      </c>
      <c r="D32" s="22" t="s">
        <v>2240</v>
      </c>
      <c r="E32" s="62" t="s">
        <v>2240</v>
      </c>
      <c r="F32" s="22" t="s">
        <v>2240</v>
      </c>
      <c r="G32" s="104" t="s">
        <v>2304</v>
      </c>
      <c r="H32" s="169" t="s">
        <v>2305</v>
      </c>
      <c r="I32" s="85"/>
      <c r="J32" s="155">
        <v>1</v>
      </c>
      <c r="K32" s="85">
        <v>1</v>
      </c>
      <c r="L32" s="22"/>
      <c r="M32" s="22"/>
      <c r="N32" s="14">
        <v>1</v>
      </c>
      <c r="O32" s="22"/>
      <c r="P32" s="23"/>
    </row>
    <row r="33" spans="1:16" ht="15" customHeight="1" x14ac:dyDescent="0.25">
      <c r="A33" s="168" t="s">
        <v>2238</v>
      </c>
      <c r="B33" s="22" t="s">
        <v>2279</v>
      </c>
      <c r="C33" s="22">
        <v>63427</v>
      </c>
      <c r="D33" s="22" t="s">
        <v>2240</v>
      </c>
      <c r="E33" s="62" t="s">
        <v>2240</v>
      </c>
      <c r="F33" s="22" t="s">
        <v>2240</v>
      </c>
      <c r="G33" s="104" t="s">
        <v>2306</v>
      </c>
      <c r="H33" s="169" t="s">
        <v>2307</v>
      </c>
      <c r="I33" s="85"/>
      <c r="J33" s="155">
        <v>1</v>
      </c>
      <c r="K33" s="85">
        <v>1</v>
      </c>
      <c r="L33" s="22"/>
      <c r="M33" s="22"/>
      <c r="N33" s="22"/>
      <c r="O33" s="22"/>
      <c r="P33" s="23"/>
    </row>
    <row r="34" spans="1:16" ht="15" customHeight="1" x14ac:dyDescent="0.25">
      <c r="A34" s="168" t="s">
        <v>2238</v>
      </c>
      <c r="B34" s="22" t="s">
        <v>2279</v>
      </c>
      <c r="C34" s="22">
        <v>63427</v>
      </c>
      <c r="D34" s="22" t="s">
        <v>2240</v>
      </c>
      <c r="E34" s="62" t="s">
        <v>2240</v>
      </c>
      <c r="F34" s="22" t="s">
        <v>2240</v>
      </c>
      <c r="G34" s="104" t="s">
        <v>2308</v>
      </c>
      <c r="H34" s="169" t="s">
        <v>2309</v>
      </c>
      <c r="I34" s="85"/>
      <c r="J34" s="155">
        <v>1</v>
      </c>
      <c r="K34" s="85">
        <v>1</v>
      </c>
      <c r="L34" s="22"/>
      <c r="M34" s="22"/>
      <c r="N34" s="14">
        <v>1</v>
      </c>
      <c r="O34" s="22"/>
      <c r="P34" s="23"/>
    </row>
    <row r="35" spans="1:16" ht="15" customHeight="1" x14ac:dyDescent="0.25">
      <c r="A35" s="168" t="s">
        <v>2238</v>
      </c>
      <c r="B35" s="22" t="s">
        <v>2279</v>
      </c>
      <c r="C35" s="22">
        <v>63427</v>
      </c>
      <c r="D35" s="22" t="s">
        <v>2240</v>
      </c>
      <c r="E35" s="62" t="s">
        <v>2240</v>
      </c>
      <c r="F35" s="22" t="s">
        <v>2240</v>
      </c>
      <c r="G35" s="104" t="s">
        <v>2310</v>
      </c>
      <c r="H35" s="169" t="s">
        <v>2311</v>
      </c>
      <c r="I35" s="85"/>
      <c r="J35" s="155">
        <v>1</v>
      </c>
      <c r="K35" s="85">
        <v>1</v>
      </c>
      <c r="L35" s="22"/>
      <c r="M35" s="22"/>
      <c r="N35" s="14">
        <v>1</v>
      </c>
      <c r="O35" s="22">
        <v>1</v>
      </c>
      <c r="P35" s="23">
        <v>1</v>
      </c>
    </row>
    <row r="36" spans="1:16" ht="15" customHeight="1" x14ac:dyDescent="0.25">
      <c r="A36" s="168" t="s">
        <v>2238</v>
      </c>
      <c r="B36" s="22" t="s">
        <v>2279</v>
      </c>
      <c r="C36" s="22">
        <v>63427</v>
      </c>
      <c r="D36" s="22" t="s">
        <v>2240</v>
      </c>
      <c r="E36" s="62" t="s">
        <v>2240</v>
      </c>
      <c r="F36" s="22" t="s">
        <v>2240</v>
      </c>
      <c r="G36" s="104" t="s">
        <v>2312</v>
      </c>
      <c r="H36" s="169" t="s">
        <v>2313</v>
      </c>
      <c r="I36" s="85"/>
      <c r="J36" s="155">
        <v>1</v>
      </c>
      <c r="K36" s="85">
        <v>1</v>
      </c>
      <c r="L36" s="22"/>
      <c r="M36" s="22"/>
      <c r="N36" s="14">
        <v>1</v>
      </c>
      <c r="O36" s="22"/>
      <c r="P36" s="23"/>
    </row>
    <row r="37" spans="1:16" ht="15" customHeight="1" x14ac:dyDescent="0.25">
      <c r="A37" s="168" t="s">
        <v>2238</v>
      </c>
      <c r="B37" s="22" t="s">
        <v>2279</v>
      </c>
      <c r="C37" s="22">
        <v>63427</v>
      </c>
      <c r="D37" s="22" t="s">
        <v>2240</v>
      </c>
      <c r="E37" s="62" t="s">
        <v>2240</v>
      </c>
      <c r="F37" s="22" t="s">
        <v>2240</v>
      </c>
      <c r="G37" s="104" t="s">
        <v>2314</v>
      </c>
      <c r="H37" s="169" t="s">
        <v>2315</v>
      </c>
      <c r="I37" s="85"/>
      <c r="J37" s="155">
        <v>1</v>
      </c>
      <c r="K37" s="85"/>
      <c r="L37" s="22">
        <v>1</v>
      </c>
      <c r="M37" s="22">
        <v>1</v>
      </c>
      <c r="N37" s="14">
        <v>1</v>
      </c>
      <c r="O37" s="22"/>
      <c r="P37" s="23"/>
    </row>
    <row r="38" spans="1:16" ht="15" customHeight="1" x14ac:dyDescent="0.25">
      <c r="A38" s="168" t="s">
        <v>2238</v>
      </c>
      <c r="B38" s="22" t="s">
        <v>2279</v>
      </c>
      <c r="C38" s="22">
        <v>63427</v>
      </c>
      <c r="D38" s="22" t="s">
        <v>2240</v>
      </c>
      <c r="E38" s="62" t="s">
        <v>2240</v>
      </c>
      <c r="F38" s="22" t="s">
        <v>2240</v>
      </c>
      <c r="G38" s="104" t="s">
        <v>2316</v>
      </c>
      <c r="H38" s="169" t="s">
        <v>2317</v>
      </c>
      <c r="I38" s="85"/>
      <c r="J38" s="155">
        <v>1</v>
      </c>
      <c r="K38" s="85">
        <v>1</v>
      </c>
      <c r="L38" s="22"/>
      <c r="M38" s="22">
        <v>1</v>
      </c>
      <c r="N38" s="14">
        <v>1</v>
      </c>
      <c r="O38" s="22">
        <v>1</v>
      </c>
      <c r="P38" s="23"/>
    </row>
    <row r="39" spans="1:16" ht="15" customHeight="1" x14ac:dyDescent="0.25">
      <c r="A39" s="168" t="s">
        <v>2238</v>
      </c>
      <c r="B39" s="22" t="s">
        <v>2279</v>
      </c>
      <c r="C39" s="22">
        <v>63427</v>
      </c>
      <c r="D39" s="22" t="s">
        <v>2240</v>
      </c>
      <c r="E39" s="62" t="s">
        <v>2240</v>
      </c>
      <c r="F39" s="22" t="s">
        <v>2240</v>
      </c>
      <c r="G39" s="104" t="s">
        <v>2318</v>
      </c>
      <c r="H39" s="169" t="s">
        <v>2319</v>
      </c>
      <c r="I39" s="85"/>
      <c r="J39" s="155">
        <v>1</v>
      </c>
      <c r="K39" s="85">
        <v>1</v>
      </c>
      <c r="L39" s="22"/>
      <c r="M39" s="22">
        <v>1</v>
      </c>
      <c r="N39" s="14">
        <v>1</v>
      </c>
      <c r="O39" s="22"/>
      <c r="P39" s="23">
        <v>1</v>
      </c>
    </row>
    <row r="40" spans="1:16" ht="15" customHeight="1" x14ac:dyDescent="0.25">
      <c r="A40" s="168" t="s">
        <v>2238</v>
      </c>
      <c r="B40" s="22" t="s">
        <v>2279</v>
      </c>
      <c r="C40" s="22">
        <v>63427</v>
      </c>
      <c r="D40" s="22" t="s">
        <v>2240</v>
      </c>
      <c r="E40" s="62" t="s">
        <v>2240</v>
      </c>
      <c r="F40" s="22" t="s">
        <v>2240</v>
      </c>
      <c r="G40" s="104" t="s">
        <v>2320</v>
      </c>
      <c r="H40" s="169" t="s">
        <v>2321</v>
      </c>
      <c r="I40" s="85"/>
      <c r="J40" s="155">
        <v>1</v>
      </c>
      <c r="K40" s="85">
        <v>1</v>
      </c>
      <c r="L40" s="22"/>
      <c r="M40" s="22"/>
      <c r="N40" s="14">
        <v>1</v>
      </c>
      <c r="O40" s="22"/>
      <c r="P40" s="23"/>
    </row>
    <row r="41" spans="1:16" ht="15" customHeight="1" x14ac:dyDescent="0.25">
      <c r="A41" s="168" t="s">
        <v>2238</v>
      </c>
      <c r="B41" s="22" t="s">
        <v>2279</v>
      </c>
      <c r="C41" s="22">
        <v>63427</v>
      </c>
      <c r="D41" s="22" t="s">
        <v>2240</v>
      </c>
      <c r="E41" s="62" t="s">
        <v>2240</v>
      </c>
      <c r="F41" s="22" t="s">
        <v>2240</v>
      </c>
      <c r="G41" s="104" t="s">
        <v>2322</v>
      </c>
      <c r="H41" s="169" t="s">
        <v>2323</v>
      </c>
      <c r="I41" s="85"/>
      <c r="J41" s="155">
        <v>1</v>
      </c>
      <c r="K41" s="85">
        <v>1</v>
      </c>
      <c r="L41" s="22"/>
      <c r="M41" s="22">
        <v>1</v>
      </c>
      <c r="N41" s="14">
        <v>1</v>
      </c>
      <c r="O41" s="22"/>
      <c r="P41" s="23"/>
    </row>
    <row r="42" spans="1:16" ht="15" customHeight="1" x14ac:dyDescent="0.25">
      <c r="A42" s="168" t="s">
        <v>2238</v>
      </c>
      <c r="B42" s="22" t="s">
        <v>2279</v>
      </c>
      <c r="C42" s="22">
        <v>63427</v>
      </c>
      <c r="D42" s="22" t="s">
        <v>2240</v>
      </c>
      <c r="E42" s="62" t="s">
        <v>2240</v>
      </c>
      <c r="F42" s="22" t="s">
        <v>2240</v>
      </c>
      <c r="G42" s="104" t="s">
        <v>2324</v>
      </c>
      <c r="H42" s="169" t="s">
        <v>2325</v>
      </c>
      <c r="I42" s="85"/>
      <c r="J42" s="155">
        <v>1</v>
      </c>
      <c r="K42" s="85">
        <v>1</v>
      </c>
      <c r="L42" s="22"/>
      <c r="M42" s="22"/>
      <c r="N42" s="14">
        <v>1</v>
      </c>
      <c r="O42" s="22"/>
      <c r="P42" s="23"/>
    </row>
    <row r="43" spans="1:16" ht="15" customHeight="1" x14ac:dyDescent="0.25">
      <c r="A43" s="168" t="s">
        <v>2238</v>
      </c>
      <c r="B43" s="22" t="s">
        <v>2279</v>
      </c>
      <c r="C43" s="22">
        <v>63427</v>
      </c>
      <c r="D43" s="22" t="s">
        <v>2240</v>
      </c>
      <c r="E43" s="62" t="s">
        <v>2240</v>
      </c>
      <c r="F43" s="22" t="s">
        <v>2240</v>
      </c>
      <c r="G43" s="104" t="s">
        <v>2326</v>
      </c>
      <c r="H43" s="169" t="s">
        <v>2327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/>
      <c r="P43" s="23"/>
    </row>
    <row r="44" spans="1:16" ht="15" customHeight="1" x14ac:dyDescent="0.25">
      <c r="A44" s="168" t="s">
        <v>2238</v>
      </c>
      <c r="B44" s="22" t="s">
        <v>2279</v>
      </c>
      <c r="C44" s="22">
        <v>63427</v>
      </c>
      <c r="D44" s="22" t="s">
        <v>2240</v>
      </c>
      <c r="E44" s="62" t="s">
        <v>2240</v>
      </c>
      <c r="F44" s="22" t="s">
        <v>2240</v>
      </c>
      <c r="G44" s="104" t="s">
        <v>2328</v>
      </c>
      <c r="H44" s="169" t="s">
        <v>2329</v>
      </c>
      <c r="I44" s="85"/>
      <c r="J44" s="155">
        <v>1</v>
      </c>
      <c r="K44" s="85"/>
      <c r="L44" s="22">
        <v>1</v>
      </c>
      <c r="M44" s="22"/>
      <c r="N44" s="14">
        <v>1</v>
      </c>
      <c r="O44" s="22">
        <v>1</v>
      </c>
      <c r="P44" s="23">
        <v>1</v>
      </c>
    </row>
    <row r="45" spans="1:16" ht="15" customHeight="1" x14ac:dyDescent="0.25">
      <c r="A45" s="168" t="s">
        <v>2238</v>
      </c>
      <c r="B45" s="22" t="s">
        <v>2279</v>
      </c>
      <c r="C45" s="22">
        <v>63427</v>
      </c>
      <c r="D45" s="22" t="s">
        <v>2240</v>
      </c>
      <c r="E45" s="62" t="s">
        <v>2240</v>
      </c>
      <c r="F45" s="22" t="s">
        <v>2240</v>
      </c>
      <c r="G45" s="104" t="s">
        <v>2330</v>
      </c>
      <c r="H45" s="169" t="s">
        <v>2331</v>
      </c>
      <c r="I45" s="85"/>
      <c r="J45" s="155">
        <v>1</v>
      </c>
      <c r="K45" s="85">
        <v>1</v>
      </c>
      <c r="L45" s="22"/>
      <c r="M45" s="22"/>
      <c r="N45" s="14">
        <v>1</v>
      </c>
      <c r="O45" s="22"/>
      <c r="P45" s="23"/>
    </row>
    <row r="46" spans="1:16" ht="15" customHeight="1" x14ac:dyDescent="0.25">
      <c r="A46" s="168" t="s">
        <v>2238</v>
      </c>
      <c r="B46" s="22" t="s">
        <v>2279</v>
      </c>
      <c r="C46" s="22">
        <v>63427</v>
      </c>
      <c r="D46" s="22" t="s">
        <v>2240</v>
      </c>
      <c r="E46" s="62" t="s">
        <v>2240</v>
      </c>
      <c r="F46" s="22" t="s">
        <v>2240</v>
      </c>
      <c r="G46" s="104" t="s">
        <v>2332</v>
      </c>
      <c r="H46" s="169" t="s">
        <v>2333</v>
      </c>
      <c r="I46" s="85"/>
      <c r="J46" s="155">
        <v>1</v>
      </c>
      <c r="K46" s="85">
        <v>1</v>
      </c>
      <c r="L46" s="22"/>
      <c r="M46" s="22">
        <v>1</v>
      </c>
      <c r="N46" s="14">
        <v>1</v>
      </c>
      <c r="O46" s="22"/>
      <c r="P46" s="23"/>
    </row>
    <row r="47" spans="1:16" ht="15" customHeight="1" x14ac:dyDescent="0.25">
      <c r="A47" s="168" t="s">
        <v>2238</v>
      </c>
      <c r="B47" s="22" t="s">
        <v>2279</v>
      </c>
      <c r="C47" s="22">
        <v>63427</v>
      </c>
      <c r="D47" s="22" t="s">
        <v>2240</v>
      </c>
      <c r="E47" s="62" t="s">
        <v>2240</v>
      </c>
      <c r="F47" s="22" t="s">
        <v>2240</v>
      </c>
      <c r="G47" s="104" t="s">
        <v>2334</v>
      </c>
      <c r="H47" s="169" t="s">
        <v>2335</v>
      </c>
      <c r="I47" s="85"/>
      <c r="J47" s="155">
        <v>1</v>
      </c>
      <c r="K47" s="85">
        <v>1</v>
      </c>
      <c r="L47" s="22"/>
      <c r="M47" s="22">
        <v>1</v>
      </c>
      <c r="N47" s="14">
        <v>1</v>
      </c>
      <c r="O47" s="22"/>
      <c r="P47" s="23"/>
    </row>
    <row r="48" spans="1:16" ht="15" customHeight="1" x14ac:dyDescent="0.25">
      <c r="A48" s="168" t="s">
        <v>2238</v>
      </c>
      <c r="B48" s="22" t="s">
        <v>2279</v>
      </c>
      <c r="C48" s="22">
        <v>63427</v>
      </c>
      <c r="D48" s="22" t="s">
        <v>2240</v>
      </c>
      <c r="E48" s="62" t="s">
        <v>2240</v>
      </c>
      <c r="F48" s="22" t="s">
        <v>2240</v>
      </c>
      <c r="G48" s="104" t="s">
        <v>2336</v>
      </c>
      <c r="H48" s="169" t="s">
        <v>2337</v>
      </c>
      <c r="I48" s="85"/>
      <c r="J48" s="155">
        <v>1</v>
      </c>
      <c r="K48" s="85">
        <v>1</v>
      </c>
      <c r="L48" s="22"/>
      <c r="M48" s="22"/>
      <c r="N48" s="14">
        <v>1</v>
      </c>
      <c r="O48" s="22"/>
      <c r="P48" s="23"/>
    </row>
    <row r="49" spans="1:16" ht="15" customHeight="1" x14ac:dyDescent="0.25">
      <c r="A49" s="168" t="s">
        <v>2238</v>
      </c>
      <c r="B49" s="22" t="s">
        <v>2279</v>
      </c>
      <c r="C49" s="22">
        <v>63427</v>
      </c>
      <c r="D49" s="22" t="s">
        <v>2240</v>
      </c>
      <c r="E49" s="62" t="s">
        <v>2240</v>
      </c>
      <c r="F49" s="22" t="s">
        <v>2240</v>
      </c>
      <c r="G49" s="104" t="s">
        <v>2338</v>
      </c>
      <c r="H49" s="169" t="s">
        <v>2339</v>
      </c>
      <c r="I49" s="85"/>
      <c r="J49" s="155">
        <v>1</v>
      </c>
      <c r="K49" s="85">
        <v>1</v>
      </c>
      <c r="L49" s="22"/>
      <c r="M49" s="22">
        <v>1</v>
      </c>
      <c r="N49" s="14">
        <v>1</v>
      </c>
      <c r="O49" s="22"/>
      <c r="P49" s="23"/>
    </row>
    <row r="50" spans="1:16" ht="15" customHeight="1" x14ac:dyDescent="0.25">
      <c r="A50" s="168" t="s">
        <v>2238</v>
      </c>
      <c r="B50" s="22" t="s">
        <v>2279</v>
      </c>
      <c r="C50" s="22">
        <v>63427</v>
      </c>
      <c r="D50" s="22" t="s">
        <v>2240</v>
      </c>
      <c r="E50" s="62" t="s">
        <v>2240</v>
      </c>
      <c r="F50" s="22" t="s">
        <v>2240</v>
      </c>
      <c r="G50" s="104" t="s">
        <v>2340</v>
      </c>
      <c r="H50" s="169" t="s">
        <v>2341</v>
      </c>
      <c r="I50" s="85"/>
      <c r="J50" s="155">
        <v>1</v>
      </c>
      <c r="K50" s="85">
        <v>1</v>
      </c>
      <c r="L50" s="22"/>
      <c r="M50" s="22"/>
      <c r="N50" s="14">
        <v>1</v>
      </c>
      <c r="O50" s="22"/>
      <c r="P50" s="23"/>
    </row>
    <row r="51" spans="1:16" ht="15" customHeight="1" x14ac:dyDescent="0.25">
      <c r="A51" s="168" t="s">
        <v>2238</v>
      </c>
      <c r="B51" s="22" t="s">
        <v>2279</v>
      </c>
      <c r="C51" s="22">
        <v>63427</v>
      </c>
      <c r="D51" s="22" t="s">
        <v>2240</v>
      </c>
      <c r="E51" s="62" t="s">
        <v>2240</v>
      </c>
      <c r="F51" s="22" t="s">
        <v>2240</v>
      </c>
      <c r="G51" s="104" t="s">
        <v>2342</v>
      </c>
      <c r="H51" s="169" t="s">
        <v>2343</v>
      </c>
      <c r="I51" s="85"/>
      <c r="J51" s="155">
        <v>1</v>
      </c>
      <c r="K51" s="85">
        <v>1</v>
      </c>
      <c r="L51" s="22"/>
      <c r="M51" s="22">
        <v>1</v>
      </c>
      <c r="N51" s="14">
        <v>1</v>
      </c>
      <c r="O51" s="22"/>
      <c r="P51" s="23"/>
    </row>
    <row r="52" spans="1:16" ht="15" customHeight="1" x14ac:dyDescent="0.25">
      <c r="A52" s="168" t="s">
        <v>2238</v>
      </c>
      <c r="B52" s="22" t="s">
        <v>2279</v>
      </c>
      <c r="C52" s="22">
        <v>63427</v>
      </c>
      <c r="D52" s="22" t="s">
        <v>2240</v>
      </c>
      <c r="E52" s="62" t="s">
        <v>2240</v>
      </c>
      <c r="F52" s="22" t="s">
        <v>2240</v>
      </c>
      <c r="G52" s="104" t="s">
        <v>2344</v>
      </c>
      <c r="H52" s="169" t="s">
        <v>2345</v>
      </c>
      <c r="I52" s="85"/>
      <c r="J52" s="155">
        <v>1</v>
      </c>
      <c r="K52" s="85">
        <v>1</v>
      </c>
      <c r="L52" s="22"/>
      <c r="M52" s="22"/>
      <c r="N52" s="14">
        <v>1</v>
      </c>
      <c r="O52" s="22"/>
      <c r="P52" s="23"/>
    </row>
    <row r="53" spans="1:16" ht="15" customHeight="1" x14ac:dyDescent="0.25">
      <c r="A53" s="168" t="s">
        <v>2238</v>
      </c>
      <c r="B53" s="22" t="s">
        <v>2279</v>
      </c>
      <c r="C53" s="22">
        <v>63427</v>
      </c>
      <c r="D53" s="22" t="s">
        <v>2240</v>
      </c>
      <c r="E53" s="62" t="s">
        <v>2240</v>
      </c>
      <c r="F53" s="22" t="s">
        <v>2240</v>
      </c>
      <c r="G53" s="104" t="s">
        <v>2346</v>
      </c>
      <c r="H53" s="169" t="s">
        <v>2347</v>
      </c>
      <c r="I53" s="85"/>
      <c r="J53" s="155">
        <v>1</v>
      </c>
      <c r="K53" s="85">
        <v>1</v>
      </c>
      <c r="L53" s="22"/>
      <c r="M53" s="22"/>
      <c r="N53" s="14">
        <v>1</v>
      </c>
      <c r="O53" s="22"/>
      <c r="P53" s="23"/>
    </row>
    <row r="54" spans="1:16" ht="15" customHeight="1" x14ac:dyDescent="0.25">
      <c r="A54" s="168" t="s">
        <v>2238</v>
      </c>
      <c r="B54" s="22" t="s">
        <v>2279</v>
      </c>
      <c r="C54" s="22">
        <v>63427</v>
      </c>
      <c r="D54" s="22" t="s">
        <v>2240</v>
      </c>
      <c r="E54" s="62" t="s">
        <v>2240</v>
      </c>
      <c r="F54" s="22" t="s">
        <v>2240</v>
      </c>
      <c r="G54" s="104" t="s">
        <v>2348</v>
      </c>
      <c r="H54" s="169" t="s">
        <v>2349</v>
      </c>
      <c r="I54" s="85"/>
      <c r="J54" s="155">
        <v>1</v>
      </c>
      <c r="K54" s="85">
        <v>1</v>
      </c>
      <c r="L54" s="22"/>
      <c r="M54" s="22">
        <v>1</v>
      </c>
      <c r="N54" s="14">
        <v>1</v>
      </c>
      <c r="O54" s="22"/>
      <c r="P54" s="23"/>
    </row>
    <row r="55" spans="1:16" ht="15" customHeight="1" x14ac:dyDescent="0.25">
      <c r="A55" s="168" t="s">
        <v>2238</v>
      </c>
      <c r="B55" s="22" t="s">
        <v>2279</v>
      </c>
      <c r="C55" s="22">
        <v>63427</v>
      </c>
      <c r="D55" s="22" t="s">
        <v>2240</v>
      </c>
      <c r="E55" s="62" t="s">
        <v>2240</v>
      </c>
      <c r="F55" s="22" t="s">
        <v>2240</v>
      </c>
      <c r="G55" s="104" t="s">
        <v>2350</v>
      </c>
      <c r="H55" s="169" t="s">
        <v>2351</v>
      </c>
      <c r="I55" s="85"/>
      <c r="J55" s="155">
        <v>1</v>
      </c>
      <c r="K55" s="85"/>
      <c r="L55" s="22">
        <v>1</v>
      </c>
      <c r="M55" s="22">
        <v>1</v>
      </c>
      <c r="N55" s="14">
        <v>1</v>
      </c>
      <c r="O55" s="22"/>
      <c r="P55" s="23"/>
    </row>
    <row r="56" spans="1:16" ht="15" customHeight="1" x14ac:dyDescent="0.25">
      <c r="A56" s="168" t="s">
        <v>2238</v>
      </c>
      <c r="B56" s="22" t="s">
        <v>2279</v>
      </c>
      <c r="C56" s="22">
        <v>63427</v>
      </c>
      <c r="D56" s="22" t="s">
        <v>2240</v>
      </c>
      <c r="E56" s="62" t="s">
        <v>2240</v>
      </c>
      <c r="F56" s="22" t="s">
        <v>2240</v>
      </c>
      <c r="G56" s="104" t="s">
        <v>2352</v>
      </c>
      <c r="H56" s="169" t="s">
        <v>2353</v>
      </c>
      <c r="I56" s="85"/>
      <c r="J56" s="155">
        <v>1</v>
      </c>
      <c r="K56" s="85">
        <v>1</v>
      </c>
      <c r="L56" s="22"/>
      <c r="M56" s="22"/>
      <c r="N56" s="14">
        <v>1</v>
      </c>
      <c r="O56" s="22"/>
      <c r="P56" s="23"/>
    </row>
    <row r="57" spans="1:16" ht="15" customHeight="1" x14ac:dyDescent="0.25">
      <c r="A57" s="168" t="s">
        <v>2238</v>
      </c>
      <c r="B57" s="22" t="s">
        <v>2279</v>
      </c>
      <c r="C57" s="22">
        <v>63427</v>
      </c>
      <c r="D57" s="22" t="s">
        <v>2240</v>
      </c>
      <c r="E57" s="62" t="s">
        <v>2240</v>
      </c>
      <c r="F57" s="22" t="s">
        <v>2240</v>
      </c>
      <c r="G57" s="104" t="s">
        <v>2354</v>
      </c>
      <c r="H57" s="169" t="s">
        <v>2355</v>
      </c>
      <c r="I57" s="85"/>
      <c r="J57" s="155">
        <v>1</v>
      </c>
      <c r="K57" s="85"/>
      <c r="L57" s="22">
        <v>1</v>
      </c>
      <c r="M57" s="22"/>
      <c r="N57" s="14">
        <v>1</v>
      </c>
      <c r="O57" s="22"/>
      <c r="P57" s="23"/>
    </row>
    <row r="58" spans="1:16" ht="15" customHeight="1" x14ac:dyDescent="0.25">
      <c r="A58" s="168" t="s">
        <v>2238</v>
      </c>
      <c r="B58" s="22" t="s">
        <v>2279</v>
      </c>
      <c r="C58" s="22">
        <v>63427</v>
      </c>
      <c r="D58" s="22" t="s">
        <v>2240</v>
      </c>
      <c r="E58" s="62" t="s">
        <v>2240</v>
      </c>
      <c r="F58" s="22" t="s">
        <v>2240</v>
      </c>
      <c r="G58" s="104" t="s">
        <v>2356</v>
      </c>
      <c r="H58" s="169" t="s">
        <v>2357</v>
      </c>
      <c r="I58" s="85"/>
      <c r="J58" s="155">
        <v>1</v>
      </c>
      <c r="K58" s="85">
        <v>1</v>
      </c>
      <c r="L58" s="22"/>
      <c r="M58" s="22">
        <v>1</v>
      </c>
      <c r="N58" s="14">
        <v>1</v>
      </c>
      <c r="O58" s="22"/>
      <c r="P58" s="23"/>
    </row>
    <row r="59" spans="1:16" ht="15" customHeight="1" x14ac:dyDescent="0.25">
      <c r="A59" s="168" t="s">
        <v>2238</v>
      </c>
      <c r="B59" s="22" t="s">
        <v>2279</v>
      </c>
      <c r="C59" s="22">
        <v>63427</v>
      </c>
      <c r="D59" s="22" t="s">
        <v>2240</v>
      </c>
      <c r="E59" s="62" t="s">
        <v>2240</v>
      </c>
      <c r="F59" s="22" t="s">
        <v>2240</v>
      </c>
      <c r="G59" s="104" t="s">
        <v>2358</v>
      </c>
      <c r="H59" s="169" t="s">
        <v>2359</v>
      </c>
      <c r="I59" s="85"/>
      <c r="J59" s="155">
        <v>1</v>
      </c>
      <c r="K59" s="85">
        <v>1</v>
      </c>
      <c r="L59" s="22"/>
      <c r="M59" s="22"/>
      <c r="N59" s="14">
        <v>1</v>
      </c>
      <c r="O59" s="22"/>
      <c r="P59" s="23"/>
    </row>
    <row r="60" spans="1:16" ht="15" customHeight="1" x14ac:dyDescent="0.25">
      <c r="A60" s="168" t="s">
        <v>2238</v>
      </c>
      <c r="B60" s="22" t="s">
        <v>2279</v>
      </c>
      <c r="C60" s="22">
        <v>63427</v>
      </c>
      <c r="D60" s="22" t="s">
        <v>2240</v>
      </c>
      <c r="E60" s="62" t="s">
        <v>2240</v>
      </c>
      <c r="F60" s="22" t="s">
        <v>2240</v>
      </c>
      <c r="G60" s="104" t="s">
        <v>2360</v>
      </c>
      <c r="H60" s="169" t="s">
        <v>2361</v>
      </c>
      <c r="I60" s="85"/>
      <c r="J60" s="155">
        <v>1</v>
      </c>
      <c r="K60" s="85">
        <v>1</v>
      </c>
      <c r="L60" s="22"/>
      <c r="M60" s="22"/>
      <c r="N60" s="14">
        <v>1</v>
      </c>
      <c r="O60" s="22"/>
      <c r="P60" s="23"/>
    </row>
    <row r="61" spans="1:16" ht="15" customHeight="1" x14ac:dyDescent="0.25">
      <c r="A61" s="168" t="s">
        <v>2238</v>
      </c>
      <c r="B61" s="22" t="s">
        <v>2279</v>
      </c>
      <c r="C61" s="22">
        <v>63427</v>
      </c>
      <c r="D61" s="22" t="s">
        <v>2240</v>
      </c>
      <c r="E61" s="62" t="s">
        <v>2240</v>
      </c>
      <c r="F61" s="22" t="s">
        <v>2240</v>
      </c>
      <c r="G61" s="104" t="s">
        <v>2362</v>
      </c>
      <c r="H61" s="169" t="s">
        <v>2363</v>
      </c>
      <c r="I61" s="85"/>
      <c r="J61" s="155">
        <v>1</v>
      </c>
      <c r="K61" s="85">
        <v>1</v>
      </c>
      <c r="L61" s="22"/>
      <c r="M61" s="22"/>
      <c r="N61" s="14">
        <v>1</v>
      </c>
      <c r="O61" s="22">
        <v>1</v>
      </c>
      <c r="P61" s="23">
        <v>1</v>
      </c>
    </row>
    <row r="62" spans="1:16" ht="15" customHeight="1" x14ac:dyDescent="0.25">
      <c r="A62" s="168" t="s">
        <v>2238</v>
      </c>
      <c r="B62" s="22" t="s">
        <v>2279</v>
      </c>
      <c r="C62" s="22">
        <v>63427</v>
      </c>
      <c r="D62" s="22" t="s">
        <v>2240</v>
      </c>
      <c r="E62" s="62" t="s">
        <v>2240</v>
      </c>
      <c r="F62" s="22" t="s">
        <v>2240</v>
      </c>
      <c r="G62" s="104" t="s">
        <v>2364</v>
      </c>
      <c r="H62" s="169" t="s">
        <v>2365</v>
      </c>
      <c r="I62" s="85"/>
      <c r="J62" s="155">
        <v>1</v>
      </c>
      <c r="K62" s="85">
        <v>1</v>
      </c>
      <c r="L62" s="22"/>
      <c r="M62" s="22"/>
      <c r="N62" s="14">
        <v>1</v>
      </c>
      <c r="O62" s="22"/>
      <c r="P62" s="23"/>
    </row>
    <row r="63" spans="1:16" ht="15" customHeight="1" x14ac:dyDescent="0.25">
      <c r="A63" s="168" t="s">
        <v>2238</v>
      </c>
      <c r="B63" s="22" t="s">
        <v>2279</v>
      </c>
      <c r="C63" s="22">
        <v>63427</v>
      </c>
      <c r="D63" s="22" t="s">
        <v>2240</v>
      </c>
      <c r="E63" s="62" t="s">
        <v>2240</v>
      </c>
      <c r="F63" s="22" t="s">
        <v>2240</v>
      </c>
      <c r="G63" s="104" t="s">
        <v>2366</v>
      </c>
      <c r="H63" s="169" t="s">
        <v>2367</v>
      </c>
      <c r="I63" s="85"/>
      <c r="J63" s="155">
        <v>1</v>
      </c>
      <c r="K63" s="85">
        <v>1</v>
      </c>
      <c r="L63" s="22"/>
      <c r="M63" s="22"/>
      <c r="N63" s="14">
        <v>1</v>
      </c>
      <c r="O63" s="22">
        <v>1</v>
      </c>
      <c r="P63" s="23">
        <v>1</v>
      </c>
    </row>
    <row r="64" spans="1:16" ht="15" customHeight="1" x14ac:dyDescent="0.25">
      <c r="A64" s="168" t="s">
        <v>2238</v>
      </c>
      <c r="B64" s="22" t="s">
        <v>2279</v>
      </c>
      <c r="C64" s="22">
        <v>63427</v>
      </c>
      <c r="D64" s="22" t="s">
        <v>2240</v>
      </c>
      <c r="E64" s="62" t="s">
        <v>2240</v>
      </c>
      <c r="F64" s="22" t="s">
        <v>2240</v>
      </c>
      <c r="G64" s="104" t="s">
        <v>2368</v>
      </c>
      <c r="H64" s="169" t="s">
        <v>2369</v>
      </c>
      <c r="I64" s="85"/>
      <c r="J64" s="155">
        <v>1</v>
      </c>
      <c r="K64" s="85">
        <v>1</v>
      </c>
      <c r="L64" s="22"/>
      <c r="M64" s="22">
        <v>1</v>
      </c>
      <c r="N64" s="14">
        <v>1</v>
      </c>
      <c r="O64" s="22"/>
      <c r="P64" s="23"/>
    </row>
    <row r="65" spans="1:16" ht="15" customHeight="1" x14ac:dyDescent="0.25">
      <c r="A65" s="168" t="s">
        <v>2238</v>
      </c>
      <c r="B65" s="22" t="s">
        <v>2279</v>
      </c>
      <c r="C65" s="22">
        <v>63427</v>
      </c>
      <c r="D65" s="22" t="s">
        <v>2240</v>
      </c>
      <c r="E65" s="62" t="s">
        <v>2240</v>
      </c>
      <c r="F65" s="22" t="s">
        <v>2240</v>
      </c>
      <c r="G65" s="104" t="s">
        <v>2370</v>
      </c>
      <c r="H65" s="169" t="s">
        <v>2371</v>
      </c>
      <c r="I65" s="85"/>
      <c r="J65" s="155">
        <v>1</v>
      </c>
      <c r="K65" s="85">
        <v>1</v>
      </c>
      <c r="L65" s="22"/>
      <c r="M65" s="22"/>
      <c r="N65" s="14">
        <v>1</v>
      </c>
      <c r="O65" s="22"/>
      <c r="P65" s="23"/>
    </row>
    <row r="66" spans="1:16" ht="15" customHeight="1" x14ac:dyDescent="0.25">
      <c r="A66" s="168" t="s">
        <v>2238</v>
      </c>
      <c r="B66" s="22" t="s">
        <v>2279</v>
      </c>
      <c r="C66" s="22">
        <v>63427</v>
      </c>
      <c r="D66" s="22" t="s">
        <v>2240</v>
      </c>
      <c r="E66" s="62" t="s">
        <v>2240</v>
      </c>
      <c r="F66" s="22" t="s">
        <v>2240</v>
      </c>
      <c r="G66" s="104" t="s">
        <v>2372</v>
      </c>
      <c r="H66" s="169" t="s">
        <v>2373</v>
      </c>
      <c r="I66" s="85"/>
      <c r="J66" s="155">
        <v>1</v>
      </c>
      <c r="K66" s="85">
        <v>1</v>
      </c>
      <c r="L66" s="22"/>
      <c r="M66" s="22"/>
      <c r="N66" s="14">
        <v>1</v>
      </c>
      <c r="O66" s="22">
        <v>1</v>
      </c>
      <c r="P66" s="23">
        <v>1</v>
      </c>
    </row>
    <row r="67" spans="1:16" ht="15" customHeight="1" x14ac:dyDescent="0.25">
      <c r="A67" s="168" t="s">
        <v>2238</v>
      </c>
      <c r="B67" s="22" t="s">
        <v>2279</v>
      </c>
      <c r="C67" s="22">
        <v>63427</v>
      </c>
      <c r="D67" s="22" t="s">
        <v>2240</v>
      </c>
      <c r="E67" s="62" t="s">
        <v>2240</v>
      </c>
      <c r="F67" s="22" t="s">
        <v>2240</v>
      </c>
      <c r="G67" s="104" t="s">
        <v>2374</v>
      </c>
      <c r="H67" s="169" t="s">
        <v>2375</v>
      </c>
      <c r="I67" s="85"/>
      <c r="J67" s="155">
        <v>1</v>
      </c>
      <c r="K67" s="85">
        <v>1</v>
      </c>
      <c r="L67" s="22"/>
      <c r="M67" s="22"/>
      <c r="N67" s="22"/>
      <c r="O67" s="22"/>
      <c r="P67" s="23"/>
    </row>
    <row r="68" spans="1:16" ht="15" customHeight="1" x14ac:dyDescent="0.25">
      <c r="A68" s="168" t="s">
        <v>2238</v>
      </c>
      <c r="B68" s="22" t="s">
        <v>2279</v>
      </c>
      <c r="C68" s="22">
        <v>63427</v>
      </c>
      <c r="D68" s="22" t="s">
        <v>2240</v>
      </c>
      <c r="E68" s="62" t="s">
        <v>2240</v>
      </c>
      <c r="F68" s="22" t="s">
        <v>2240</v>
      </c>
      <c r="G68" s="104" t="s">
        <v>2376</v>
      </c>
      <c r="H68" s="169" t="s">
        <v>2377</v>
      </c>
      <c r="I68" s="85"/>
      <c r="J68" s="155">
        <v>1</v>
      </c>
      <c r="K68" s="85">
        <v>1</v>
      </c>
      <c r="L68" s="22"/>
      <c r="M68" s="22"/>
      <c r="N68" s="14">
        <v>1</v>
      </c>
      <c r="O68" s="22"/>
      <c r="P68" s="23"/>
    </row>
    <row r="69" spans="1:16" ht="15" customHeight="1" x14ac:dyDescent="0.25">
      <c r="A69" s="168" t="s">
        <v>2238</v>
      </c>
      <c r="B69" s="22" t="s">
        <v>2279</v>
      </c>
      <c r="C69" s="22">
        <v>63427</v>
      </c>
      <c r="D69" s="22" t="s">
        <v>2240</v>
      </c>
      <c r="E69" s="62" t="s">
        <v>2240</v>
      </c>
      <c r="F69" s="22" t="s">
        <v>2240</v>
      </c>
      <c r="G69" s="104" t="s">
        <v>2378</v>
      </c>
      <c r="H69" s="169" t="s">
        <v>2379</v>
      </c>
      <c r="I69" s="85"/>
      <c r="J69" s="155">
        <v>1</v>
      </c>
      <c r="K69" s="85">
        <v>1</v>
      </c>
      <c r="L69" s="22"/>
      <c r="M69" s="22">
        <v>1</v>
      </c>
      <c r="N69" s="22"/>
      <c r="O69" s="22"/>
      <c r="P69" s="23"/>
    </row>
    <row r="70" spans="1:16" ht="15" customHeight="1" x14ac:dyDescent="0.25">
      <c r="A70" s="168" t="s">
        <v>2238</v>
      </c>
      <c r="B70" s="22" t="s">
        <v>2279</v>
      </c>
      <c r="C70" s="22">
        <v>63427</v>
      </c>
      <c r="D70" s="22" t="s">
        <v>2240</v>
      </c>
      <c r="E70" s="62" t="s">
        <v>2240</v>
      </c>
      <c r="F70" s="22" t="s">
        <v>2240</v>
      </c>
      <c r="G70" s="104" t="s">
        <v>2380</v>
      </c>
      <c r="H70" s="169" t="s">
        <v>2381</v>
      </c>
      <c r="I70" s="85"/>
      <c r="J70" s="155">
        <v>1</v>
      </c>
      <c r="K70" s="85">
        <v>1</v>
      </c>
      <c r="L70" s="22"/>
      <c r="M70" s="22"/>
      <c r="N70" s="14">
        <v>1</v>
      </c>
      <c r="O70" s="22"/>
      <c r="P70" s="23"/>
    </row>
    <row r="71" spans="1:16" ht="15" customHeight="1" x14ac:dyDescent="0.25">
      <c r="A71" s="168" t="s">
        <v>2238</v>
      </c>
      <c r="B71" s="22" t="s">
        <v>2279</v>
      </c>
      <c r="C71" s="22">
        <v>63427</v>
      </c>
      <c r="D71" s="22" t="s">
        <v>2240</v>
      </c>
      <c r="E71" s="62" t="s">
        <v>2240</v>
      </c>
      <c r="F71" s="22" t="s">
        <v>2240</v>
      </c>
      <c r="G71" s="104" t="s">
        <v>2382</v>
      </c>
      <c r="H71" s="169" t="s">
        <v>2383</v>
      </c>
      <c r="I71" s="85"/>
      <c r="J71" s="155">
        <v>1</v>
      </c>
      <c r="K71" s="85">
        <v>1</v>
      </c>
      <c r="L71" s="22"/>
      <c r="M71" s="22"/>
      <c r="N71" s="22"/>
      <c r="O71" s="22"/>
      <c r="P71" s="23"/>
    </row>
    <row r="72" spans="1:16" ht="15" customHeight="1" x14ac:dyDescent="0.25">
      <c r="A72" s="168" t="s">
        <v>2238</v>
      </c>
      <c r="B72" s="22" t="s">
        <v>2279</v>
      </c>
      <c r="C72" s="22">
        <v>63427</v>
      </c>
      <c r="D72" s="22" t="s">
        <v>2240</v>
      </c>
      <c r="E72" s="62" t="s">
        <v>2240</v>
      </c>
      <c r="F72" s="22" t="s">
        <v>2240</v>
      </c>
      <c r="G72" s="104" t="s">
        <v>2384</v>
      </c>
      <c r="H72" s="169" t="s">
        <v>2385</v>
      </c>
      <c r="I72" s="85"/>
      <c r="J72" s="155">
        <v>1</v>
      </c>
      <c r="K72" s="85">
        <v>1</v>
      </c>
      <c r="L72" s="22"/>
      <c r="M72" s="22"/>
      <c r="N72" s="22"/>
      <c r="O72" s="22"/>
      <c r="P72" s="23"/>
    </row>
    <row r="73" spans="1:16" ht="15" customHeight="1" x14ac:dyDescent="0.25">
      <c r="A73" s="168" t="s">
        <v>2238</v>
      </c>
      <c r="B73" s="22" t="s">
        <v>2279</v>
      </c>
      <c r="C73" s="22">
        <v>63427</v>
      </c>
      <c r="D73" s="22" t="s">
        <v>2240</v>
      </c>
      <c r="E73" s="62" t="s">
        <v>2240</v>
      </c>
      <c r="F73" s="22" t="s">
        <v>2240</v>
      </c>
      <c r="G73" s="104" t="s">
        <v>2386</v>
      </c>
      <c r="H73" s="169" t="s">
        <v>2387</v>
      </c>
      <c r="I73" s="85"/>
      <c r="J73" s="155">
        <v>1</v>
      </c>
      <c r="K73" s="85">
        <v>1</v>
      </c>
      <c r="L73" s="22"/>
      <c r="M73" s="22"/>
      <c r="N73" s="14">
        <v>1</v>
      </c>
      <c r="O73" s="22"/>
      <c r="P73" s="23"/>
    </row>
    <row r="74" spans="1:16" ht="15" customHeight="1" x14ac:dyDescent="0.25">
      <c r="A74" s="168" t="s">
        <v>2238</v>
      </c>
      <c r="B74" s="22" t="s">
        <v>2279</v>
      </c>
      <c r="C74" s="22">
        <v>63427</v>
      </c>
      <c r="D74" s="22" t="s">
        <v>2240</v>
      </c>
      <c r="E74" s="62" t="s">
        <v>2240</v>
      </c>
      <c r="F74" s="22" t="s">
        <v>2240</v>
      </c>
      <c r="G74" s="104" t="s">
        <v>2388</v>
      </c>
      <c r="H74" s="169" t="s">
        <v>2389</v>
      </c>
      <c r="I74" s="85"/>
      <c r="J74" s="155">
        <v>1</v>
      </c>
      <c r="K74" s="85">
        <v>1</v>
      </c>
      <c r="L74" s="22"/>
      <c r="M74" s="22"/>
      <c r="N74" s="22"/>
      <c r="O74" s="22"/>
      <c r="P74" s="23"/>
    </row>
    <row r="75" spans="1:16" ht="15" customHeight="1" x14ac:dyDescent="0.25">
      <c r="A75" s="168" t="s">
        <v>2238</v>
      </c>
      <c r="B75" s="22" t="s">
        <v>2279</v>
      </c>
      <c r="C75" s="22">
        <v>63427</v>
      </c>
      <c r="D75" s="22" t="s">
        <v>2240</v>
      </c>
      <c r="E75" s="62" t="s">
        <v>2240</v>
      </c>
      <c r="F75" s="22" t="s">
        <v>2240</v>
      </c>
      <c r="G75" s="104" t="s">
        <v>2390</v>
      </c>
      <c r="H75" s="169" t="s">
        <v>2391</v>
      </c>
      <c r="I75" s="85"/>
      <c r="J75" s="155">
        <v>1</v>
      </c>
      <c r="K75" s="85"/>
      <c r="L75" s="22">
        <v>1</v>
      </c>
      <c r="M75" s="22"/>
      <c r="N75" s="22"/>
      <c r="O75" s="22"/>
      <c r="P75" s="23"/>
    </row>
    <row r="76" spans="1:16" ht="15" customHeight="1" x14ac:dyDescent="0.25">
      <c r="A76" s="168" t="s">
        <v>2238</v>
      </c>
      <c r="B76" s="22" t="s">
        <v>2279</v>
      </c>
      <c r="C76" s="22">
        <v>63427</v>
      </c>
      <c r="D76" s="22" t="s">
        <v>2240</v>
      </c>
      <c r="E76" s="62" t="s">
        <v>2240</v>
      </c>
      <c r="F76" s="22" t="s">
        <v>2240</v>
      </c>
      <c r="G76" s="104" t="s">
        <v>2392</v>
      </c>
      <c r="H76" s="169" t="s">
        <v>2393</v>
      </c>
      <c r="I76" s="85"/>
      <c r="J76" s="155">
        <v>1</v>
      </c>
      <c r="K76" s="85">
        <v>1</v>
      </c>
      <c r="L76" s="22"/>
      <c r="M76" s="22">
        <v>1</v>
      </c>
      <c r="N76" s="14">
        <v>1</v>
      </c>
      <c r="O76" s="22"/>
      <c r="P76" s="23"/>
    </row>
    <row r="77" spans="1:16" ht="15" customHeight="1" x14ac:dyDescent="0.25">
      <c r="A77" s="168" t="s">
        <v>2238</v>
      </c>
      <c r="B77" s="22" t="s">
        <v>2279</v>
      </c>
      <c r="C77" s="22">
        <v>63427</v>
      </c>
      <c r="D77" s="22" t="s">
        <v>2240</v>
      </c>
      <c r="E77" s="62" t="s">
        <v>2240</v>
      </c>
      <c r="F77" s="22" t="s">
        <v>2240</v>
      </c>
      <c r="G77" s="104" t="s">
        <v>2394</v>
      </c>
      <c r="H77" s="169" t="s">
        <v>2395</v>
      </c>
      <c r="I77" s="85"/>
      <c r="J77" s="155">
        <v>1</v>
      </c>
      <c r="K77" s="85">
        <v>1</v>
      </c>
      <c r="L77" s="22"/>
      <c r="M77" s="22">
        <v>1</v>
      </c>
      <c r="N77" s="14">
        <v>1</v>
      </c>
      <c r="O77" s="22"/>
      <c r="P77" s="23"/>
    </row>
    <row r="78" spans="1:16" ht="15" customHeight="1" x14ac:dyDescent="0.25">
      <c r="A78" s="168" t="s">
        <v>2238</v>
      </c>
      <c r="B78" s="22" t="s">
        <v>2279</v>
      </c>
      <c r="C78" s="22">
        <v>63427</v>
      </c>
      <c r="D78" s="22" t="s">
        <v>2240</v>
      </c>
      <c r="E78" s="62" t="s">
        <v>2240</v>
      </c>
      <c r="F78" s="22" t="s">
        <v>2240</v>
      </c>
      <c r="G78" s="104" t="s">
        <v>2396</v>
      </c>
      <c r="H78" s="169" t="s">
        <v>2397</v>
      </c>
      <c r="I78" s="85"/>
      <c r="J78" s="155">
        <v>1</v>
      </c>
      <c r="K78" s="85">
        <v>1</v>
      </c>
      <c r="L78" s="22"/>
      <c r="M78" s="22">
        <v>1</v>
      </c>
      <c r="N78" s="14">
        <v>1</v>
      </c>
      <c r="O78" s="22"/>
      <c r="P78" s="23"/>
    </row>
    <row r="79" spans="1:16" ht="15" customHeight="1" x14ac:dyDescent="0.25">
      <c r="A79" s="168" t="s">
        <v>2238</v>
      </c>
      <c r="B79" s="22" t="s">
        <v>2279</v>
      </c>
      <c r="C79" s="22">
        <v>63427</v>
      </c>
      <c r="D79" s="22" t="s">
        <v>2240</v>
      </c>
      <c r="E79" s="62" t="s">
        <v>2240</v>
      </c>
      <c r="F79" s="22" t="s">
        <v>2240</v>
      </c>
      <c r="G79" s="104" t="s">
        <v>2398</v>
      </c>
      <c r="H79" s="169" t="s">
        <v>2399</v>
      </c>
      <c r="I79" s="85"/>
      <c r="J79" s="155">
        <v>1</v>
      </c>
      <c r="K79" s="85">
        <v>1</v>
      </c>
      <c r="L79" s="22"/>
      <c r="M79" s="22"/>
      <c r="N79" s="14">
        <v>1</v>
      </c>
      <c r="O79" s="22"/>
      <c r="P79" s="23"/>
    </row>
    <row r="80" spans="1:16" ht="15" customHeight="1" x14ac:dyDescent="0.25">
      <c r="A80" s="168" t="s">
        <v>2238</v>
      </c>
      <c r="B80" s="22" t="s">
        <v>2279</v>
      </c>
      <c r="C80" s="22">
        <v>63427</v>
      </c>
      <c r="D80" s="22" t="s">
        <v>2240</v>
      </c>
      <c r="E80" s="62" t="s">
        <v>2240</v>
      </c>
      <c r="F80" s="22" t="s">
        <v>2240</v>
      </c>
      <c r="G80" s="104" t="s">
        <v>2400</v>
      </c>
      <c r="H80" s="169" t="s">
        <v>2401</v>
      </c>
      <c r="I80" s="85"/>
      <c r="J80" s="155">
        <v>1</v>
      </c>
      <c r="K80" s="85">
        <v>1</v>
      </c>
      <c r="L80" s="22"/>
      <c r="M80" s="22"/>
      <c r="N80" s="14">
        <v>1</v>
      </c>
      <c r="O80" s="22"/>
      <c r="P80" s="23"/>
    </row>
    <row r="81" spans="1:16" ht="15" customHeight="1" x14ac:dyDescent="0.25">
      <c r="A81" s="168" t="s">
        <v>2238</v>
      </c>
      <c r="B81" s="22" t="s">
        <v>2279</v>
      </c>
      <c r="C81" s="22">
        <v>63427</v>
      </c>
      <c r="D81" s="22" t="s">
        <v>2240</v>
      </c>
      <c r="E81" s="62" t="s">
        <v>2240</v>
      </c>
      <c r="F81" s="22" t="s">
        <v>2240</v>
      </c>
      <c r="G81" s="104" t="s">
        <v>2402</v>
      </c>
      <c r="H81" s="169" t="s">
        <v>2403</v>
      </c>
      <c r="I81" s="85"/>
      <c r="J81" s="155">
        <v>1</v>
      </c>
      <c r="K81" s="85">
        <v>1</v>
      </c>
      <c r="L81" s="22"/>
      <c r="M81" s="22"/>
      <c r="N81" s="22"/>
      <c r="O81" s="22"/>
      <c r="P81" s="23"/>
    </row>
    <row r="82" spans="1:16" ht="15" customHeight="1" x14ac:dyDescent="0.25">
      <c r="A82" s="168" t="s">
        <v>2238</v>
      </c>
      <c r="B82" s="22" t="s">
        <v>2279</v>
      </c>
      <c r="C82" s="22">
        <v>63427</v>
      </c>
      <c r="D82" s="22" t="s">
        <v>2240</v>
      </c>
      <c r="E82" s="62" t="s">
        <v>2240</v>
      </c>
      <c r="F82" s="22" t="s">
        <v>2240</v>
      </c>
      <c r="G82" s="104" t="s">
        <v>2404</v>
      </c>
      <c r="H82" s="169" t="s">
        <v>2405</v>
      </c>
      <c r="I82" s="85"/>
      <c r="J82" s="155">
        <v>1</v>
      </c>
      <c r="K82" s="85">
        <v>1</v>
      </c>
      <c r="L82" s="22"/>
      <c r="M82" s="22"/>
      <c r="N82" s="14">
        <v>1</v>
      </c>
      <c r="O82" s="22"/>
      <c r="P82" s="23"/>
    </row>
    <row r="83" spans="1:16" ht="15" customHeight="1" x14ac:dyDescent="0.25">
      <c r="A83" s="168" t="s">
        <v>2238</v>
      </c>
      <c r="B83" s="22" t="s">
        <v>2279</v>
      </c>
      <c r="C83" s="22">
        <v>63427</v>
      </c>
      <c r="D83" s="22" t="s">
        <v>2240</v>
      </c>
      <c r="E83" s="62" t="s">
        <v>2240</v>
      </c>
      <c r="F83" s="22" t="s">
        <v>2240</v>
      </c>
      <c r="G83" s="104" t="s">
        <v>2406</v>
      </c>
      <c r="H83" s="169" t="s">
        <v>2407</v>
      </c>
      <c r="I83" s="85"/>
      <c r="J83" s="155">
        <v>1</v>
      </c>
      <c r="K83" s="85">
        <v>1</v>
      </c>
      <c r="L83" s="22"/>
      <c r="M83" s="22"/>
      <c r="N83" s="14">
        <v>1</v>
      </c>
      <c r="O83" s="22"/>
      <c r="P83" s="23"/>
    </row>
    <row r="84" spans="1:16" ht="15" customHeight="1" x14ac:dyDescent="0.25">
      <c r="A84" s="168" t="s">
        <v>2238</v>
      </c>
      <c r="B84" s="22" t="s">
        <v>2279</v>
      </c>
      <c r="C84" s="22">
        <v>63427</v>
      </c>
      <c r="D84" s="22" t="s">
        <v>2240</v>
      </c>
      <c r="E84" s="62" t="s">
        <v>2240</v>
      </c>
      <c r="F84" s="22" t="s">
        <v>2240</v>
      </c>
      <c r="G84" s="104" t="s">
        <v>2408</v>
      </c>
      <c r="H84" s="169" t="s">
        <v>2409</v>
      </c>
      <c r="I84" s="85"/>
      <c r="J84" s="155">
        <v>1</v>
      </c>
      <c r="K84" s="85">
        <v>1</v>
      </c>
      <c r="L84" s="22"/>
      <c r="M84" s="22"/>
      <c r="N84" s="14">
        <v>1</v>
      </c>
      <c r="O84" s="22"/>
      <c r="P84" s="23"/>
    </row>
    <row r="85" spans="1:16" ht="15" customHeight="1" x14ac:dyDescent="0.25">
      <c r="A85" s="168" t="s">
        <v>2238</v>
      </c>
      <c r="B85" s="22" t="s">
        <v>2279</v>
      </c>
      <c r="C85" s="22">
        <v>63427</v>
      </c>
      <c r="D85" s="22" t="s">
        <v>2240</v>
      </c>
      <c r="E85" s="62" t="s">
        <v>2240</v>
      </c>
      <c r="F85" s="22" t="s">
        <v>2240</v>
      </c>
      <c r="G85" s="104" t="s">
        <v>2410</v>
      </c>
      <c r="H85" s="169" t="s">
        <v>2411</v>
      </c>
      <c r="I85" s="85"/>
      <c r="J85" s="155">
        <v>1</v>
      </c>
      <c r="K85" s="85">
        <v>1</v>
      </c>
      <c r="L85" s="22"/>
      <c r="M85" s="22"/>
      <c r="N85" s="14">
        <v>1</v>
      </c>
      <c r="O85" s="22"/>
      <c r="P85" s="23"/>
    </row>
    <row r="86" spans="1:16" ht="15" customHeight="1" x14ac:dyDescent="0.25">
      <c r="A86" s="168" t="s">
        <v>2238</v>
      </c>
      <c r="B86" s="22" t="s">
        <v>2279</v>
      </c>
      <c r="C86" s="22">
        <v>63427</v>
      </c>
      <c r="D86" s="22" t="s">
        <v>2240</v>
      </c>
      <c r="E86" s="62" t="s">
        <v>2240</v>
      </c>
      <c r="F86" s="22" t="s">
        <v>2240</v>
      </c>
      <c r="G86" s="104" t="s">
        <v>2412</v>
      </c>
      <c r="H86" s="169" t="s">
        <v>2413</v>
      </c>
      <c r="I86" s="85"/>
      <c r="J86" s="155">
        <v>1</v>
      </c>
      <c r="K86" s="85"/>
      <c r="L86" s="22">
        <v>1</v>
      </c>
      <c r="M86" s="22"/>
      <c r="N86" s="14">
        <v>1</v>
      </c>
      <c r="O86" s="22"/>
      <c r="P86" s="23"/>
    </row>
    <row r="87" spans="1:16" ht="15" customHeight="1" x14ac:dyDescent="0.25">
      <c r="A87" s="168" t="s">
        <v>2238</v>
      </c>
      <c r="B87" s="22" t="s">
        <v>2279</v>
      </c>
      <c r="C87" s="22">
        <v>63427</v>
      </c>
      <c r="D87" s="22" t="s">
        <v>2240</v>
      </c>
      <c r="E87" s="62" t="s">
        <v>2240</v>
      </c>
      <c r="F87" s="22" t="s">
        <v>2240</v>
      </c>
      <c r="G87" s="104" t="s">
        <v>2414</v>
      </c>
      <c r="H87" s="169" t="s">
        <v>2415</v>
      </c>
      <c r="I87" s="85"/>
      <c r="J87" s="155">
        <v>1</v>
      </c>
      <c r="K87" s="85">
        <v>1</v>
      </c>
      <c r="L87" s="22"/>
      <c r="M87" s="22"/>
      <c r="N87" s="22"/>
      <c r="O87" s="22"/>
      <c r="P87" s="23"/>
    </row>
    <row r="88" spans="1:16" ht="15" customHeight="1" x14ac:dyDescent="0.25">
      <c r="A88" s="168" t="s">
        <v>2238</v>
      </c>
      <c r="B88" s="22" t="s">
        <v>2279</v>
      </c>
      <c r="C88" s="22">
        <v>63427</v>
      </c>
      <c r="D88" s="22" t="s">
        <v>2240</v>
      </c>
      <c r="E88" s="62" t="s">
        <v>2240</v>
      </c>
      <c r="F88" s="22" t="s">
        <v>2240</v>
      </c>
      <c r="G88" s="104" t="s">
        <v>2416</v>
      </c>
      <c r="H88" s="169" t="s">
        <v>2417</v>
      </c>
      <c r="I88" s="85"/>
      <c r="J88" s="155">
        <v>1</v>
      </c>
      <c r="K88" s="85">
        <v>1</v>
      </c>
      <c r="L88" s="22"/>
      <c r="M88" s="22"/>
      <c r="N88" s="22"/>
      <c r="O88" s="22"/>
      <c r="P88" s="23"/>
    </row>
    <row r="89" spans="1:16" ht="15" customHeight="1" x14ac:dyDescent="0.25">
      <c r="A89" s="168" t="s">
        <v>2238</v>
      </c>
      <c r="B89" s="22" t="s">
        <v>2279</v>
      </c>
      <c r="C89" s="22">
        <v>63427</v>
      </c>
      <c r="D89" s="22" t="s">
        <v>2240</v>
      </c>
      <c r="E89" s="62" t="s">
        <v>2240</v>
      </c>
      <c r="F89" s="22" t="s">
        <v>2240</v>
      </c>
      <c r="G89" s="104" t="s">
        <v>2418</v>
      </c>
      <c r="H89" s="169" t="s">
        <v>2419</v>
      </c>
      <c r="I89" s="85"/>
      <c r="J89" s="155">
        <v>1</v>
      </c>
      <c r="K89" s="85">
        <v>1</v>
      </c>
      <c r="L89" s="22"/>
      <c r="M89" s="22">
        <v>1</v>
      </c>
      <c r="N89" s="22"/>
      <c r="O89" s="22"/>
      <c r="P89" s="23"/>
    </row>
    <row r="90" spans="1:16" ht="15" customHeight="1" x14ac:dyDescent="0.25">
      <c r="A90" s="168" t="s">
        <v>2238</v>
      </c>
      <c r="B90" s="22" t="s">
        <v>2279</v>
      </c>
      <c r="C90" s="22">
        <v>63427</v>
      </c>
      <c r="D90" s="22" t="s">
        <v>2240</v>
      </c>
      <c r="E90" s="62" t="s">
        <v>2240</v>
      </c>
      <c r="F90" s="22" t="s">
        <v>2240</v>
      </c>
      <c r="G90" s="104" t="s">
        <v>2420</v>
      </c>
      <c r="H90" s="169" t="s">
        <v>2421</v>
      </c>
      <c r="I90" s="85"/>
      <c r="J90" s="155">
        <v>1</v>
      </c>
      <c r="K90" s="85">
        <v>1</v>
      </c>
      <c r="L90" s="22"/>
      <c r="M90" s="22">
        <v>1</v>
      </c>
      <c r="N90" s="22"/>
      <c r="O90" s="22"/>
      <c r="P90" s="23"/>
    </row>
    <row r="91" spans="1:16" ht="15" customHeight="1" x14ac:dyDescent="0.25">
      <c r="A91" s="168" t="s">
        <v>2238</v>
      </c>
      <c r="B91" s="22" t="s">
        <v>2279</v>
      </c>
      <c r="C91" s="22">
        <v>63427</v>
      </c>
      <c r="D91" s="22" t="s">
        <v>2240</v>
      </c>
      <c r="E91" s="62" t="s">
        <v>2240</v>
      </c>
      <c r="F91" s="22" t="s">
        <v>2240</v>
      </c>
      <c r="G91" s="104" t="s">
        <v>2422</v>
      </c>
      <c r="H91" s="169" t="s">
        <v>2423</v>
      </c>
      <c r="I91" s="85"/>
      <c r="J91" s="155">
        <v>1</v>
      </c>
      <c r="K91" s="85">
        <v>1</v>
      </c>
      <c r="L91" s="22"/>
      <c r="M91" s="22"/>
      <c r="N91" s="22"/>
      <c r="O91" s="22"/>
      <c r="P91" s="23"/>
    </row>
    <row r="92" spans="1:16" ht="15" customHeight="1" x14ac:dyDescent="0.25">
      <c r="A92" s="168" t="s">
        <v>2238</v>
      </c>
      <c r="B92" s="22" t="s">
        <v>2279</v>
      </c>
      <c r="C92" s="22">
        <v>63427</v>
      </c>
      <c r="D92" s="22" t="s">
        <v>2240</v>
      </c>
      <c r="E92" s="62" t="s">
        <v>2240</v>
      </c>
      <c r="F92" s="22" t="s">
        <v>2240</v>
      </c>
      <c r="G92" s="104" t="s">
        <v>2424</v>
      </c>
      <c r="H92" s="169" t="s">
        <v>2425</v>
      </c>
      <c r="I92" s="85"/>
      <c r="J92" s="155">
        <v>1</v>
      </c>
      <c r="K92" s="85">
        <v>1</v>
      </c>
      <c r="L92" s="22"/>
      <c r="M92" s="22"/>
      <c r="N92" s="14">
        <v>1</v>
      </c>
      <c r="O92" s="22"/>
      <c r="P92" s="23"/>
    </row>
    <row r="93" spans="1:16" ht="15" customHeight="1" x14ac:dyDescent="0.25">
      <c r="A93" s="168" t="s">
        <v>2238</v>
      </c>
      <c r="B93" s="22" t="s">
        <v>2279</v>
      </c>
      <c r="C93" s="22">
        <v>63427</v>
      </c>
      <c r="D93" s="22" t="s">
        <v>2240</v>
      </c>
      <c r="E93" s="62" t="s">
        <v>2240</v>
      </c>
      <c r="F93" s="22" t="s">
        <v>2240</v>
      </c>
      <c r="G93" s="104" t="s">
        <v>2426</v>
      </c>
      <c r="H93" s="169" t="s">
        <v>2427</v>
      </c>
      <c r="I93" s="85"/>
      <c r="J93" s="155">
        <v>1</v>
      </c>
      <c r="K93" s="85">
        <v>1</v>
      </c>
      <c r="L93" s="22"/>
      <c r="M93" s="22"/>
      <c r="N93" s="14">
        <v>1</v>
      </c>
      <c r="O93" s="22"/>
      <c r="P93" s="23"/>
    </row>
    <row r="94" spans="1:16" ht="15" customHeight="1" x14ac:dyDescent="0.25">
      <c r="A94" s="168" t="s">
        <v>2238</v>
      </c>
      <c r="B94" s="22" t="s">
        <v>2279</v>
      </c>
      <c r="C94" s="22">
        <v>63427</v>
      </c>
      <c r="D94" s="22" t="s">
        <v>2240</v>
      </c>
      <c r="E94" s="62" t="s">
        <v>2240</v>
      </c>
      <c r="F94" s="22" t="s">
        <v>2240</v>
      </c>
      <c r="G94" s="104" t="s">
        <v>2428</v>
      </c>
      <c r="H94" s="169" t="s">
        <v>2429</v>
      </c>
      <c r="I94" s="85"/>
      <c r="J94" s="155">
        <v>1</v>
      </c>
      <c r="K94" s="85">
        <v>1</v>
      </c>
      <c r="L94" s="22"/>
      <c r="M94" s="22"/>
      <c r="N94" s="14">
        <v>1</v>
      </c>
      <c r="O94" s="22"/>
      <c r="P94" s="23"/>
    </row>
    <row r="95" spans="1:16" ht="15" customHeight="1" x14ac:dyDescent="0.25">
      <c r="A95" s="168" t="s">
        <v>2238</v>
      </c>
      <c r="B95" s="22" t="s">
        <v>2279</v>
      </c>
      <c r="C95" s="22">
        <v>63427</v>
      </c>
      <c r="D95" s="22" t="s">
        <v>2240</v>
      </c>
      <c r="E95" s="62" t="s">
        <v>2240</v>
      </c>
      <c r="F95" s="22" t="s">
        <v>2240</v>
      </c>
      <c r="G95" s="104" t="s">
        <v>2430</v>
      </c>
      <c r="H95" s="169" t="s">
        <v>2431</v>
      </c>
      <c r="I95" s="85"/>
      <c r="J95" s="155">
        <v>1</v>
      </c>
      <c r="K95" s="85">
        <v>1</v>
      </c>
      <c r="L95" s="22"/>
      <c r="M95" s="22"/>
      <c r="N95" s="14">
        <v>1</v>
      </c>
      <c r="O95" s="22">
        <v>1</v>
      </c>
      <c r="P95" s="23">
        <v>1</v>
      </c>
    </row>
    <row r="96" spans="1:16" ht="15" customHeight="1" x14ac:dyDescent="0.25">
      <c r="A96" s="168" t="s">
        <v>2238</v>
      </c>
      <c r="B96" s="22" t="s">
        <v>2279</v>
      </c>
      <c r="C96" s="22">
        <v>63427</v>
      </c>
      <c r="D96" s="22" t="s">
        <v>2240</v>
      </c>
      <c r="E96" s="62" t="s">
        <v>2240</v>
      </c>
      <c r="F96" s="22" t="s">
        <v>2240</v>
      </c>
      <c r="G96" s="104" t="s">
        <v>2432</v>
      </c>
      <c r="H96" s="169" t="s">
        <v>2433</v>
      </c>
      <c r="I96" s="85"/>
      <c r="J96" s="155">
        <v>1</v>
      </c>
      <c r="K96" s="85">
        <v>1</v>
      </c>
      <c r="L96" s="22"/>
      <c r="M96" s="22">
        <v>1</v>
      </c>
      <c r="N96" s="14">
        <v>1</v>
      </c>
      <c r="O96" s="22"/>
      <c r="P96" s="23">
        <v>1</v>
      </c>
    </row>
    <row r="97" spans="1:16" ht="15" customHeight="1" x14ac:dyDescent="0.25">
      <c r="A97" s="168" t="s">
        <v>2238</v>
      </c>
      <c r="B97" s="22" t="s">
        <v>2279</v>
      </c>
      <c r="C97" s="22">
        <v>63427</v>
      </c>
      <c r="D97" s="22" t="s">
        <v>2240</v>
      </c>
      <c r="E97" s="62" t="s">
        <v>2240</v>
      </c>
      <c r="F97" s="22" t="s">
        <v>2240</v>
      </c>
      <c r="G97" s="104" t="s">
        <v>2434</v>
      </c>
      <c r="H97" s="169" t="s">
        <v>2435</v>
      </c>
      <c r="I97" s="85"/>
      <c r="J97" s="155">
        <v>1</v>
      </c>
      <c r="K97" s="85">
        <v>1</v>
      </c>
      <c r="L97" s="22"/>
      <c r="M97" s="22">
        <v>1</v>
      </c>
      <c r="N97" s="14">
        <v>1</v>
      </c>
      <c r="O97" s="22"/>
      <c r="P97" s="23"/>
    </row>
    <row r="98" spans="1:16" ht="15" customHeight="1" x14ac:dyDescent="0.25">
      <c r="A98" s="168" t="s">
        <v>2238</v>
      </c>
      <c r="B98" s="22" t="s">
        <v>2279</v>
      </c>
      <c r="C98" s="22">
        <v>63427</v>
      </c>
      <c r="D98" s="22" t="s">
        <v>2240</v>
      </c>
      <c r="E98" s="62" t="s">
        <v>2240</v>
      </c>
      <c r="F98" s="22" t="s">
        <v>2240</v>
      </c>
      <c r="G98" s="104" t="s">
        <v>2436</v>
      </c>
      <c r="H98" s="169" t="s">
        <v>2437</v>
      </c>
      <c r="I98" s="85"/>
      <c r="J98" s="155">
        <v>1</v>
      </c>
      <c r="K98" s="85">
        <v>1</v>
      </c>
      <c r="L98" s="22"/>
      <c r="M98" s="22"/>
      <c r="N98" s="14">
        <v>1</v>
      </c>
      <c r="O98" s="22"/>
      <c r="P98" s="23"/>
    </row>
    <row r="99" spans="1:16" ht="15" customHeight="1" x14ac:dyDescent="0.25">
      <c r="A99" s="168" t="s">
        <v>2238</v>
      </c>
      <c r="B99" s="22" t="s">
        <v>2279</v>
      </c>
      <c r="C99" s="22">
        <v>63427</v>
      </c>
      <c r="D99" s="22" t="s">
        <v>2240</v>
      </c>
      <c r="E99" s="62" t="s">
        <v>2240</v>
      </c>
      <c r="F99" s="22" t="s">
        <v>2240</v>
      </c>
      <c r="G99" s="104" t="s">
        <v>2438</v>
      </c>
      <c r="H99" s="169" t="s">
        <v>2439</v>
      </c>
      <c r="I99" s="85"/>
      <c r="J99" s="155">
        <v>1</v>
      </c>
      <c r="K99" s="85">
        <v>1</v>
      </c>
      <c r="L99" s="22"/>
      <c r="M99" s="22"/>
      <c r="N99" s="14">
        <v>1</v>
      </c>
      <c r="O99" s="22"/>
      <c r="P99" s="23"/>
    </row>
    <row r="100" spans="1:16" ht="15" customHeight="1" thickBot="1" x14ac:dyDescent="0.3">
      <c r="A100" s="170" t="s">
        <v>2238</v>
      </c>
      <c r="B100" s="24" t="s">
        <v>2279</v>
      </c>
      <c r="C100" s="24">
        <v>80460</v>
      </c>
      <c r="D100" s="24" t="s">
        <v>2240</v>
      </c>
      <c r="E100" s="63" t="s">
        <v>2240</v>
      </c>
      <c r="F100" s="24" t="s">
        <v>2440</v>
      </c>
      <c r="G100" s="108" t="s">
        <v>2286</v>
      </c>
      <c r="H100" s="171" t="s">
        <v>2441</v>
      </c>
      <c r="I100" s="86">
        <v>1</v>
      </c>
      <c r="J100" s="171"/>
      <c r="K100" s="86"/>
      <c r="L100" s="24"/>
      <c r="M100" s="24"/>
      <c r="N100" s="24"/>
      <c r="O100" s="24"/>
      <c r="P100" s="25"/>
    </row>
    <row r="101" spans="1:16" ht="15.75" thickBot="1" x14ac:dyDescent="0.3">
      <c r="A101" s="158" t="s">
        <v>2238</v>
      </c>
      <c r="B101" s="44" t="s">
        <v>2279</v>
      </c>
      <c r="C101" s="44" t="s">
        <v>39</v>
      </c>
      <c r="D101" s="44" t="s">
        <v>2240</v>
      </c>
      <c r="E101" s="59" t="s">
        <v>2240</v>
      </c>
      <c r="F101" s="44" t="s">
        <v>39</v>
      </c>
      <c r="G101" s="119" t="s">
        <v>39</v>
      </c>
      <c r="H101" s="159" t="s">
        <v>39</v>
      </c>
      <c r="I101" s="81">
        <f t="shared" ref="I101:P101" si="4">SUM(I21:I100)</f>
        <v>2</v>
      </c>
      <c r="J101" s="159">
        <f t="shared" si="4"/>
        <v>78</v>
      </c>
      <c r="K101" s="81">
        <f t="shared" si="4"/>
        <v>70</v>
      </c>
      <c r="L101" s="44">
        <f t="shared" si="4"/>
        <v>8</v>
      </c>
      <c r="M101" s="44">
        <f t="shared" si="4"/>
        <v>25</v>
      </c>
      <c r="N101" s="44">
        <f t="shared" si="4"/>
        <v>63</v>
      </c>
      <c r="O101" s="44">
        <f t="shared" si="4"/>
        <v>7</v>
      </c>
      <c r="P101" s="45">
        <f t="shared" si="4"/>
        <v>8</v>
      </c>
    </row>
    <row r="102" spans="1:16" ht="15" customHeight="1" x14ac:dyDescent="0.25">
      <c r="A102" s="166" t="s">
        <v>2238</v>
      </c>
      <c r="B102" s="20" t="s">
        <v>2442</v>
      </c>
      <c r="C102" s="20">
        <v>67444</v>
      </c>
      <c r="D102" s="20" t="s">
        <v>2240</v>
      </c>
      <c r="E102" s="61" t="s">
        <v>2443</v>
      </c>
      <c r="F102" s="20" t="s">
        <v>2443</v>
      </c>
      <c r="G102" s="112" t="s">
        <v>2444</v>
      </c>
      <c r="H102" s="167" t="s">
        <v>2445</v>
      </c>
      <c r="I102" s="84"/>
      <c r="J102" s="153">
        <v>1</v>
      </c>
      <c r="K102" s="84">
        <v>1</v>
      </c>
      <c r="L102" s="20"/>
      <c r="M102" s="20"/>
      <c r="N102" s="20"/>
      <c r="O102" s="20"/>
      <c r="P102" s="21"/>
    </row>
    <row r="103" spans="1:16" ht="15" customHeight="1" thickBot="1" x14ac:dyDescent="0.3">
      <c r="A103" s="170" t="s">
        <v>2238</v>
      </c>
      <c r="B103" s="24" t="s">
        <v>2442</v>
      </c>
      <c r="C103" s="24">
        <v>67444</v>
      </c>
      <c r="D103" s="24" t="s">
        <v>2240</v>
      </c>
      <c r="E103" s="63" t="s">
        <v>2443</v>
      </c>
      <c r="F103" s="24" t="s">
        <v>2443</v>
      </c>
      <c r="G103" s="108" t="s">
        <v>2446</v>
      </c>
      <c r="H103" s="171" t="s">
        <v>2447</v>
      </c>
      <c r="I103" s="86"/>
      <c r="J103" s="157">
        <v>1</v>
      </c>
      <c r="K103" s="86">
        <v>1</v>
      </c>
      <c r="L103" s="24"/>
      <c r="M103" s="24"/>
      <c r="N103" s="24"/>
      <c r="O103" s="24"/>
      <c r="P103" s="25"/>
    </row>
    <row r="104" spans="1:16" ht="15.75" thickBot="1" x14ac:dyDescent="0.3">
      <c r="A104" s="158" t="s">
        <v>2238</v>
      </c>
      <c r="B104" s="44" t="s">
        <v>2442</v>
      </c>
      <c r="C104" s="44" t="s">
        <v>39</v>
      </c>
      <c r="D104" s="44" t="s">
        <v>2240</v>
      </c>
      <c r="E104" s="59" t="s">
        <v>2443</v>
      </c>
      <c r="F104" s="44" t="s">
        <v>39</v>
      </c>
      <c r="G104" s="119" t="s">
        <v>39</v>
      </c>
      <c r="H104" s="159" t="s">
        <v>39</v>
      </c>
      <c r="I104" s="81">
        <f t="shared" ref="I104:P104" si="5">SUM(I102:I103)</f>
        <v>0</v>
      </c>
      <c r="J104" s="159">
        <f t="shared" si="5"/>
        <v>2</v>
      </c>
      <c r="K104" s="81">
        <f t="shared" si="5"/>
        <v>2</v>
      </c>
      <c r="L104" s="44">
        <f t="shared" si="5"/>
        <v>0</v>
      </c>
      <c r="M104" s="44">
        <f t="shared" si="5"/>
        <v>0</v>
      </c>
      <c r="N104" s="44">
        <f t="shared" si="5"/>
        <v>0</v>
      </c>
      <c r="O104" s="44">
        <f t="shared" si="5"/>
        <v>0</v>
      </c>
      <c r="P104" s="45">
        <f t="shared" si="5"/>
        <v>0</v>
      </c>
    </row>
    <row r="105" spans="1:16" ht="15" customHeight="1" x14ac:dyDescent="0.25">
      <c r="A105" s="166" t="s">
        <v>2238</v>
      </c>
      <c r="B105" s="20" t="s">
        <v>2448</v>
      </c>
      <c r="C105" s="20">
        <v>51977</v>
      </c>
      <c r="D105" s="20" t="s">
        <v>2240</v>
      </c>
      <c r="E105" s="61" t="s">
        <v>2449</v>
      </c>
      <c r="F105" s="20" t="s">
        <v>2450</v>
      </c>
      <c r="G105" s="112" t="s">
        <v>2451</v>
      </c>
      <c r="H105" s="167" t="s">
        <v>2452</v>
      </c>
      <c r="I105" s="84"/>
      <c r="J105" s="153">
        <v>1</v>
      </c>
      <c r="K105" s="84">
        <v>1</v>
      </c>
      <c r="L105" s="20"/>
      <c r="M105" s="20">
        <v>1</v>
      </c>
      <c r="N105" s="12">
        <v>1</v>
      </c>
      <c r="O105" s="20"/>
      <c r="P105" s="21"/>
    </row>
    <row r="106" spans="1:16" ht="15" customHeight="1" thickBot="1" x14ac:dyDescent="0.3">
      <c r="A106" s="170" t="s">
        <v>2238</v>
      </c>
      <c r="B106" s="24" t="s">
        <v>2448</v>
      </c>
      <c r="C106" s="24">
        <v>78361</v>
      </c>
      <c r="D106" s="24" t="s">
        <v>2240</v>
      </c>
      <c r="E106" s="63" t="s">
        <v>2449</v>
      </c>
      <c r="F106" s="24" t="s">
        <v>2449</v>
      </c>
      <c r="G106" s="108" t="s">
        <v>2453</v>
      </c>
      <c r="H106" s="171" t="s">
        <v>2454</v>
      </c>
      <c r="I106" s="86">
        <v>1</v>
      </c>
      <c r="J106" s="171"/>
      <c r="K106" s="86"/>
      <c r="L106" s="24"/>
      <c r="M106" s="24"/>
      <c r="N106" s="24"/>
      <c r="O106" s="24"/>
      <c r="P106" s="25"/>
    </row>
    <row r="107" spans="1:16" ht="15.75" thickBot="1" x14ac:dyDescent="0.3">
      <c r="A107" s="163" t="s">
        <v>2238</v>
      </c>
      <c r="B107" s="95" t="s">
        <v>2448</v>
      </c>
      <c r="C107" s="95" t="s">
        <v>39</v>
      </c>
      <c r="D107" s="95" t="s">
        <v>2240</v>
      </c>
      <c r="E107" s="96" t="s">
        <v>2449</v>
      </c>
      <c r="F107" s="95" t="s">
        <v>39</v>
      </c>
      <c r="G107" s="123" t="s">
        <v>39</v>
      </c>
      <c r="H107" s="164" t="s">
        <v>39</v>
      </c>
      <c r="I107" s="97">
        <f t="shared" ref="I107:P107" si="6">SUM(I105:I106)</f>
        <v>1</v>
      </c>
      <c r="J107" s="164">
        <f t="shared" si="6"/>
        <v>1</v>
      </c>
      <c r="K107" s="97">
        <f t="shared" si="6"/>
        <v>1</v>
      </c>
      <c r="L107" s="95">
        <f t="shared" si="6"/>
        <v>0</v>
      </c>
      <c r="M107" s="95">
        <f t="shared" si="6"/>
        <v>1</v>
      </c>
      <c r="N107" s="95">
        <f t="shared" si="6"/>
        <v>1</v>
      </c>
      <c r="O107" s="95">
        <f t="shared" si="6"/>
        <v>0</v>
      </c>
      <c r="P107" s="98">
        <f t="shared" si="6"/>
        <v>0</v>
      </c>
    </row>
    <row r="108" spans="1:16" ht="16.5" thickTop="1" thickBot="1" x14ac:dyDescent="0.3">
      <c r="A108" s="130" t="s">
        <v>2238</v>
      </c>
      <c r="B108" s="131" t="s">
        <v>39</v>
      </c>
      <c r="C108" s="131" t="s">
        <v>39</v>
      </c>
      <c r="D108" s="131" t="s">
        <v>2240</v>
      </c>
      <c r="E108" s="132" t="s">
        <v>39</v>
      </c>
      <c r="F108" s="131" t="s">
        <v>39</v>
      </c>
      <c r="G108" s="131" t="s">
        <v>39</v>
      </c>
      <c r="H108" s="165" t="s">
        <v>39</v>
      </c>
      <c r="I108" s="142">
        <f>I5+I11+I16+I19+I20+I101+I104+I107</f>
        <v>6</v>
      </c>
      <c r="J108" s="165">
        <f t="shared" ref="J108:P108" si="7">J5+J11+J16+J19+J20+J101+J104+J107</f>
        <v>90</v>
      </c>
      <c r="K108" s="142">
        <f t="shared" si="7"/>
        <v>82</v>
      </c>
      <c r="L108" s="131">
        <f t="shared" si="7"/>
        <v>8</v>
      </c>
      <c r="M108" s="131">
        <f t="shared" si="7"/>
        <v>30</v>
      </c>
      <c r="N108" s="131">
        <f t="shared" si="7"/>
        <v>69</v>
      </c>
      <c r="O108" s="131">
        <f t="shared" si="7"/>
        <v>8</v>
      </c>
      <c r="P108" s="133">
        <f t="shared" si="7"/>
        <v>9</v>
      </c>
    </row>
    <row r="109" spans="1:16" ht="15.75" thickTop="1" x14ac:dyDescent="0.25"/>
  </sheetData>
  <autoFilter ref="A3:P108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4.18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pane ySplit="3" topLeftCell="A4" activePane="bottomLeft" state="frozen"/>
      <selection activeCell="E1" sqref="E1"/>
      <selection pane="bottomLeft" activeCell="E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1" t="s">
        <v>7</v>
      </c>
      <c r="M2" s="211" t="s">
        <v>9</v>
      </c>
      <c r="N2" s="211" t="s">
        <v>6647</v>
      </c>
      <c r="O2" s="211" t="s">
        <v>6648</v>
      </c>
      <c r="P2" s="149" t="s">
        <v>6651</v>
      </c>
    </row>
    <row r="3" spans="1:16" s="210" customFormat="1" ht="22.5" customHeight="1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/>
      <c r="I3" s="78" t="s">
        <v>6659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76" t="s">
        <v>4027</v>
      </c>
      <c r="B4" s="26" t="s">
        <v>4028</v>
      </c>
      <c r="C4" s="26">
        <v>415</v>
      </c>
      <c r="D4" s="26" t="s">
        <v>4029</v>
      </c>
      <c r="E4" s="64" t="s">
        <v>4030</v>
      </c>
      <c r="F4" s="26" t="s">
        <v>4030</v>
      </c>
      <c r="G4" s="114" t="s">
        <v>4031</v>
      </c>
      <c r="H4" s="177" t="s">
        <v>4032</v>
      </c>
      <c r="I4" s="87"/>
      <c r="J4" s="162">
        <v>1</v>
      </c>
      <c r="K4" s="87">
        <v>1</v>
      </c>
      <c r="L4" s="26"/>
      <c r="M4" s="26">
        <v>1</v>
      </c>
      <c r="N4" s="18">
        <v>1</v>
      </c>
      <c r="O4" s="26"/>
      <c r="P4" s="27"/>
    </row>
    <row r="5" spans="1:16" ht="15.75" thickBot="1" x14ac:dyDescent="0.3">
      <c r="A5" s="178" t="s">
        <v>4027</v>
      </c>
      <c r="B5" s="46" t="s">
        <v>4028</v>
      </c>
      <c r="C5" s="46" t="s">
        <v>39</v>
      </c>
      <c r="D5" s="46" t="s">
        <v>4029</v>
      </c>
      <c r="E5" s="65" t="s">
        <v>4030</v>
      </c>
      <c r="F5" s="46" t="s">
        <v>39</v>
      </c>
      <c r="G5" s="121" t="s">
        <v>39</v>
      </c>
      <c r="H5" s="179" t="s">
        <v>39</v>
      </c>
      <c r="I5" s="88">
        <f t="shared" ref="I5:P5" si="0">SUM(I4)</f>
        <v>0</v>
      </c>
      <c r="J5" s="179">
        <f t="shared" si="0"/>
        <v>1</v>
      </c>
      <c r="K5" s="88">
        <f t="shared" si="0"/>
        <v>1</v>
      </c>
      <c r="L5" s="46">
        <f t="shared" si="0"/>
        <v>0</v>
      </c>
      <c r="M5" s="46">
        <f t="shared" si="0"/>
        <v>1</v>
      </c>
      <c r="N5" s="46">
        <f t="shared" si="0"/>
        <v>1</v>
      </c>
      <c r="O5" s="46">
        <f t="shared" si="0"/>
        <v>0</v>
      </c>
      <c r="P5" s="47">
        <f t="shared" si="0"/>
        <v>0</v>
      </c>
    </row>
    <row r="6" spans="1:16" ht="15" customHeight="1" thickBot="1" x14ac:dyDescent="0.3">
      <c r="A6" s="176" t="s">
        <v>4027</v>
      </c>
      <c r="B6" s="26" t="s">
        <v>4033</v>
      </c>
      <c r="C6" s="26">
        <v>15031</v>
      </c>
      <c r="D6" s="26" t="s">
        <v>4029</v>
      </c>
      <c r="E6" s="64" t="s">
        <v>2750</v>
      </c>
      <c r="F6" s="26" t="s">
        <v>2750</v>
      </c>
      <c r="G6" s="114" t="s">
        <v>4034</v>
      </c>
      <c r="H6" s="177" t="s">
        <v>4035</v>
      </c>
      <c r="I6" s="87"/>
      <c r="J6" s="162">
        <v>1</v>
      </c>
      <c r="K6" s="87">
        <v>1</v>
      </c>
      <c r="L6" s="26"/>
      <c r="M6" s="26"/>
      <c r="N6" s="18">
        <v>1</v>
      </c>
      <c r="O6" s="26"/>
      <c r="P6" s="27"/>
    </row>
    <row r="7" spans="1:16" ht="15.75" thickBot="1" x14ac:dyDescent="0.3">
      <c r="A7" s="178" t="s">
        <v>4027</v>
      </c>
      <c r="B7" s="46" t="s">
        <v>4033</v>
      </c>
      <c r="C7" s="46" t="s">
        <v>39</v>
      </c>
      <c r="D7" s="46" t="s">
        <v>4029</v>
      </c>
      <c r="E7" s="65" t="s">
        <v>2750</v>
      </c>
      <c r="F7" s="46" t="s">
        <v>39</v>
      </c>
      <c r="G7" s="121" t="s">
        <v>39</v>
      </c>
      <c r="H7" s="179" t="s">
        <v>39</v>
      </c>
      <c r="I7" s="88">
        <f t="shared" ref="I7:P7" si="1">SUM(I6)</f>
        <v>0</v>
      </c>
      <c r="J7" s="179">
        <f t="shared" si="1"/>
        <v>1</v>
      </c>
      <c r="K7" s="88">
        <f t="shared" si="1"/>
        <v>1</v>
      </c>
      <c r="L7" s="46">
        <f t="shared" si="1"/>
        <v>0</v>
      </c>
      <c r="M7" s="46">
        <f t="shared" si="1"/>
        <v>0</v>
      </c>
      <c r="N7" s="46">
        <f t="shared" si="1"/>
        <v>1</v>
      </c>
      <c r="O7" s="46">
        <f t="shared" si="1"/>
        <v>0</v>
      </c>
      <c r="P7" s="47">
        <f t="shared" si="1"/>
        <v>0</v>
      </c>
    </row>
    <row r="8" spans="1:16" ht="15" customHeight="1" x14ac:dyDescent="0.25">
      <c r="A8" s="180" t="s">
        <v>4027</v>
      </c>
      <c r="B8" s="28" t="s">
        <v>4036</v>
      </c>
      <c r="C8" s="28">
        <v>24030</v>
      </c>
      <c r="D8" s="28" t="s">
        <v>4029</v>
      </c>
      <c r="E8" s="66" t="s">
        <v>4037</v>
      </c>
      <c r="F8" s="28" t="s">
        <v>4037</v>
      </c>
      <c r="G8" s="113" t="s">
        <v>4038</v>
      </c>
      <c r="H8" s="181" t="s">
        <v>4039</v>
      </c>
      <c r="I8" s="89"/>
      <c r="J8" s="153">
        <v>1</v>
      </c>
      <c r="K8" s="89">
        <v>1</v>
      </c>
      <c r="L8" s="28"/>
      <c r="M8" s="28">
        <v>1</v>
      </c>
      <c r="N8" s="12">
        <v>1</v>
      </c>
      <c r="O8" s="28"/>
      <c r="P8" s="29"/>
    </row>
    <row r="9" spans="1:16" ht="15" customHeight="1" x14ac:dyDescent="0.25">
      <c r="A9" s="182" t="s">
        <v>4027</v>
      </c>
      <c r="B9" s="30" t="s">
        <v>4036</v>
      </c>
      <c r="C9" s="30">
        <v>24030</v>
      </c>
      <c r="D9" s="30" t="s">
        <v>4029</v>
      </c>
      <c r="E9" s="67" t="s">
        <v>4037</v>
      </c>
      <c r="F9" s="30" t="s">
        <v>4037</v>
      </c>
      <c r="G9" s="105" t="s">
        <v>4040</v>
      </c>
      <c r="H9" s="183" t="s">
        <v>4041</v>
      </c>
      <c r="I9" s="90"/>
      <c r="J9" s="155">
        <v>1</v>
      </c>
      <c r="K9" s="90">
        <v>1</v>
      </c>
      <c r="L9" s="30"/>
      <c r="M9" s="30">
        <v>1</v>
      </c>
      <c r="N9" s="30"/>
      <c r="O9" s="30"/>
      <c r="P9" s="31"/>
    </row>
    <row r="10" spans="1:16" ht="15" customHeight="1" x14ac:dyDescent="0.25">
      <c r="A10" s="182" t="s">
        <v>4027</v>
      </c>
      <c r="B10" s="30" t="s">
        <v>4036</v>
      </c>
      <c r="C10" s="30">
        <v>24030</v>
      </c>
      <c r="D10" s="30" t="s">
        <v>4029</v>
      </c>
      <c r="E10" s="67" t="s">
        <v>4037</v>
      </c>
      <c r="F10" s="30" t="s">
        <v>4037</v>
      </c>
      <c r="G10" s="105" t="s">
        <v>4042</v>
      </c>
      <c r="H10" s="183" t="s">
        <v>4043</v>
      </c>
      <c r="I10" s="90"/>
      <c r="J10" s="155">
        <v>1</v>
      </c>
      <c r="K10" s="90">
        <v>1</v>
      </c>
      <c r="L10" s="30"/>
      <c r="M10" s="30">
        <v>1</v>
      </c>
      <c r="N10" s="14">
        <v>1</v>
      </c>
      <c r="O10" s="30"/>
      <c r="P10" s="31"/>
    </row>
    <row r="11" spans="1:16" ht="15" customHeight="1" x14ac:dyDescent="0.25">
      <c r="A11" s="182" t="s">
        <v>4027</v>
      </c>
      <c r="B11" s="30" t="s">
        <v>4036</v>
      </c>
      <c r="C11" s="30">
        <v>24030</v>
      </c>
      <c r="D11" s="30" t="s">
        <v>4029</v>
      </c>
      <c r="E11" s="67" t="s">
        <v>4037</v>
      </c>
      <c r="F11" s="30" t="s">
        <v>4037</v>
      </c>
      <c r="G11" s="105" t="s">
        <v>4044</v>
      </c>
      <c r="H11" s="183" t="s">
        <v>4045</v>
      </c>
      <c r="I11" s="90"/>
      <c r="J11" s="155">
        <v>1</v>
      </c>
      <c r="K11" s="90">
        <v>1</v>
      </c>
      <c r="L11" s="30"/>
      <c r="M11" s="30"/>
      <c r="N11" s="14">
        <v>1</v>
      </c>
      <c r="O11" s="30"/>
      <c r="P11" s="31"/>
    </row>
    <row r="12" spans="1:16" ht="15" customHeight="1" x14ac:dyDescent="0.25">
      <c r="A12" s="182" t="s">
        <v>4027</v>
      </c>
      <c r="B12" s="30" t="s">
        <v>4036</v>
      </c>
      <c r="C12" s="30">
        <v>24030</v>
      </c>
      <c r="D12" s="30" t="s">
        <v>4029</v>
      </c>
      <c r="E12" s="67" t="s">
        <v>4037</v>
      </c>
      <c r="F12" s="30" t="s">
        <v>4037</v>
      </c>
      <c r="G12" s="105" t="s">
        <v>4046</v>
      </c>
      <c r="H12" s="183" t="s">
        <v>4047</v>
      </c>
      <c r="I12" s="90"/>
      <c r="J12" s="155">
        <v>1</v>
      </c>
      <c r="K12" s="90">
        <v>1</v>
      </c>
      <c r="L12" s="30"/>
      <c r="M12" s="30"/>
      <c r="N12" s="14">
        <v>1</v>
      </c>
      <c r="O12" s="30"/>
      <c r="P12" s="31"/>
    </row>
    <row r="13" spans="1:16" ht="15" customHeight="1" x14ac:dyDescent="0.25">
      <c r="A13" s="182" t="s">
        <v>4027</v>
      </c>
      <c r="B13" s="30" t="s">
        <v>4036</v>
      </c>
      <c r="C13" s="30">
        <v>24030</v>
      </c>
      <c r="D13" s="30" t="s">
        <v>4029</v>
      </c>
      <c r="E13" s="67" t="s">
        <v>4037</v>
      </c>
      <c r="F13" s="30" t="s">
        <v>4037</v>
      </c>
      <c r="G13" s="105" t="s">
        <v>4048</v>
      </c>
      <c r="H13" s="183" t="s">
        <v>4049</v>
      </c>
      <c r="I13" s="90"/>
      <c r="J13" s="155">
        <v>1</v>
      </c>
      <c r="K13" s="90">
        <v>1</v>
      </c>
      <c r="L13" s="30"/>
      <c r="M13" s="30"/>
      <c r="N13" s="30"/>
      <c r="O13" s="30"/>
      <c r="P13" s="31"/>
    </row>
    <row r="14" spans="1:16" ht="15" customHeight="1" thickBot="1" x14ac:dyDescent="0.3">
      <c r="A14" s="184" t="s">
        <v>4027</v>
      </c>
      <c r="B14" s="32" t="s">
        <v>4036</v>
      </c>
      <c r="C14" s="32">
        <v>55186</v>
      </c>
      <c r="D14" s="32" t="s">
        <v>4029</v>
      </c>
      <c r="E14" s="68" t="s">
        <v>4037</v>
      </c>
      <c r="F14" s="32" t="s">
        <v>4050</v>
      </c>
      <c r="G14" s="109" t="s">
        <v>4051</v>
      </c>
      <c r="H14" s="185" t="s">
        <v>4052</v>
      </c>
      <c r="I14" s="91"/>
      <c r="J14" s="157">
        <v>1</v>
      </c>
      <c r="K14" s="91">
        <v>1</v>
      </c>
      <c r="L14" s="32"/>
      <c r="M14" s="32">
        <v>1</v>
      </c>
      <c r="N14" s="32"/>
      <c r="O14" s="32"/>
      <c r="P14" s="33"/>
    </row>
    <row r="15" spans="1:16" ht="15.75" thickBot="1" x14ac:dyDescent="0.3">
      <c r="A15" s="178" t="s">
        <v>4027</v>
      </c>
      <c r="B15" s="46" t="s">
        <v>4036</v>
      </c>
      <c r="C15" s="46" t="s">
        <v>39</v>
      </c>
      <c r="D15" s="46" t="s">
        <v>4029</v>
      </c>
      <c r="E15" s="65" t="s">
        <v>4037</v>
      </c>
      <c r="F15" s="46" t="s">
        <v>39</v>
      </c>
      <c r="G15" s="121" t="s">
        <v>39</v>
      </c>
      <c r="H15" s="179" t="s">
        <v>39</v>
      </c>
      <c r="I15" s="88">
        <f t="shared" ref="I15:J15" si="2">SUM(I8:I14)</f>
        <v>0</v>
      </c>
      <c r="J15" s="179">
        <f t="shared" si="2"/>
        <v>7</v>
      </c>
      <c r="K15" s="88">
        <f t="shared" ref="K15:P15" si="3">SUM(K8:K14)</f>
        <v>7</v>
      </c>
      <c r="L15" s="46">
        <f t="shared" si="3"/>
        <v>0</v>
      </c>
      <c r="M15" s="46">
        <f t="shared" si="3"/>
        <v>4</v>
      </c>
      <c r="N15" s="46">
        <f t="shared" si="3"/>
        <v>4</v>
      </c>
      <c r="O15" s="46">
        <f t="shared" si="3"/>
        <v>0</v>
      </c>
      <c r="P15" s="47">
        <f t="shared" si="3"/>
        <v>0</v>
      </c>
    </row>
    <row r="16" spans="1:16" ht="15.75" thickBot="1" x14ac:dyDescent="0.3">
      <c r="A16" s="178" t="s">
        <v>4027</v>
      </c>
      <c r="B16" s="46" t="s">
        <v>4053</v>
      </c>
      <c r="C16" s="46" t="s">
        <v>39</v>
      </c>
      <c r="D16" s="46" t="s">
        <v>4029</v>
      </c>
      <c r="E16" s="65" t="s">
        <v>4054</v>
      </c>
      <c r="F16" s="46" t="s">
        <v>39</v>
      </c>
      <c r="G16" s="121" t="s">
        <v>39</v>
      </c>
      <c r="H16" s="179" t="s">
        <v>39</v>
      </c>
      <c r="I16" s="88">
        <v>0</v>
      </c>
      <c r="J16" s="179">
        <v>0</v>
      </c>
      <c r="K16" s="88">
        <v>0</v>
      </c>
      <c r="L16" s="46">
        <v>0</v>
      </c>
      <c r="M16" s="46">
        <v>0</v>
      </c>
      <c r="N16" s="46">
        <v>0</v>
      </c>
      <c r="O16" s="46">
        <v>0</v>
      </c>
      <c r="P16" s="47">
        <v>0</v>
      </c>
    </row>
    <row r="17" spans="1:16" ht="15" customHeight="1" x14ac:dyDescent="0.25">
      <c r="A17" s="180" t="s">
        <v>4027</v>
      </c>
      <c r="B17" s="28" t="s">
        <v>4055</v>
      </c>
      <c r="C17" s="28">
        <v>895</v>
      </c>
      <c r="D17" s="28" t="s">
        <v>4029</v>
      </c>
      <c r="E17" s="66" t="s">
        <v>4029</v>
      </c>
      <c r="F17" s="28" t="s">
        <v>4056</v>
      </c>
      <c r="G17" s="113" t="s">
        <v>4057</v>
      </c>
      <c r="H17" s="193" t="s">
        <v>4058</v>
      </c>
      <c r="I17" s="89"/>
      <c r="J17" s="153">
        <v>1</v>
      </c>
      <c r="K17" s="89">
        <v>1</v>
      </c>
      <c r="L17" s="28"/>
      <c r="M17" s="28"/>
      <c r="N17" s="12">
        <v>1</v>
      </c>
      <c r="O17" s="28"/>
      <c r="P17" s="29"/>
    </row>
    <row r="18" spans="1:16" ht="15" customHeight="1" x14ac:dyDescent="0.25">
      <c r="A18" s="182" t="s">
        <v>4027</v>
      </c>
      <c r="B18" s="30" t="s">
        <v>4055</v>
      </c>
      <c r="C18" s="30">
        <v>41143</v>
      </c>
      <c r="D18" s="30" t="s">
        <v>4029</v>
      </c>
      <c r="E18" s="67" t="s">
        <v>4029</v>
      </c>
      <c r="F18" s="30" t="s">
        <v>4059</v>
      </c>
      <c r="G18" s="105" t="s">
        <v>4060</v>
      </c>
      <c r="H18" s="194" t="s">
        <v>4061</v>
      </c>
      <c r="I18" s="90"/>
      <c r="J18" s="155">
        <v>1</v>
      </c>
      <c r="K18" s="90">
        <v>1</v>
      </c>
      <c r="L18" s="30"/>
      <c r="M18" s="30"/>
      <c r="N18" s="14">
        <v>1</v>
      </c>
      <c r="O18" s="30"/>
      <c r="P18" s="31"/>
    </row>
    <row r="19" spans="1:16" ht="15" customHeight="1" x14ac:dyDescent="0.25">
      <c r="A19" s="182" t="s">
        <v>4027</v>
      </c>
      <c r="B19" s="30" t="s">
        <v>4055</v>
      </c>
      <c r="C19" s="30">
        <v>66425</v>
      </c>
      <c r="D19" s="30" t="s">
        <v>4029</v>
      </c>
      <c r="E19" s="67" t="s">
        <v>4029</v>
      </c>
      <c r="F19" s="30" t="s">
        <v>4029</v>
      </c>
      <c r="G19" s="105" t="s">
        <v>4062</v>
      </c>
      <c r="H19" s="183" t="s">
        <v>4063</v>
      </c>
      <c r="I19" s="90"/>
      <c r="J19" s="155">
        <v>1</v>
      </c>
      <c r="K19" s="90">
        <v>1</v>
      </c>
      <c r="L19" s="30"/>
      <c r="M19" s="30">
        <v>1</v>
      </c>
      <c r="N19" s="14">
        <v>1</v>
      </c>
      <c r="O19" s="30"/>
      <c r="P19" s="31"/>
    </row>
    <row r="20" spans="1:16" ht="15" customHeight="1" x14ac:dyDescent="0.25">
      <c r="A20" s="182" t="s">
        <v>4027</v>
      </c>
      <c r="B20" s="30" t="s">
        <v>4055</v>
      </c>
      <c r="C20" s="30">
        <v>66425</v>
      </c>
      <c r="D20" s="30" t="s">
        <v>4029</v>
      </c>
      <c r="E20" s="67" t="s">
        <v>4029</v>
      </c>
      <c r="F20" s="30" t="s">
        <v>4029</v>
      </c>
      <c r="G20" s="105" t="s">
        <v>4064</v>
      </c>
      <c r="H20" s="183" t="s">
        <v>4065</v>
      </c>
      <c r="I20" s="90"/>
      <c r="J20" s="155">
        <v>1</v>
      </c>
      <c r="K20" s="90">
        <v>1</v>
      </c>
      <c r="L20" s="30"/>
      <c r="M20" s="30">
        <v>1</v>
      </c>
      <c r="N20" s="14">
        <v>1</v>
      </c>
      <c r="O20" s="30"/>
      <c r="P20" s="31"/>
    </row>
    <row r="21" spans="1:16" ht="15" customHeight="1" x14ac:dyDescent="0.25">
      <c r="A21" s="182" t="s">
        <v>4027</v>
      </c>
      <c r="B21" s="30" t="s">
        <v>4055</v>
      </c>
      <c r="C21" s="30">
        <v>66425</v>
      </c>
      <c r="D21" s="30" t="s">
        <v>4029</v>
      </c>
      <c r="E21" s="67" t="s">
        <v>4029</v>
      </c>
      <c r="F21" s="30" t="s">
        <v>4029</v>
      </c>
      <c r="G21" s="105" t="s">
        <v>4066</v>
      </c>
      <c r="H21" s="183" t="s">
        <v>4067</v>
      </c>
      <c r="I21" s="90"/>
      <c r="J21" s="183">
        <v>1</v>
      </c>
      <c r="K21" s="90"/>
      <c r="L21" s="30"/>
      <c r="M21" s="30">
        <v>1</v>
      </c>
      <c r="N21" s="14">
        <v>1</v>
      </c>
      <c r="O21" s="30"/>
      <c r="P21" s="31"/>
    </row>
    <row r="22" spans="1:16" ht="15" customHeight="1" x14ac:dyDescent="0.25">
      <c r="A22" s="182" t="s">
        <v>4027</v>
      </c>
      <c r="B22" s="30" t="s">
        <v>4055</v>
      </c>
      <c r="C22" s="30">
        <v>66425</v>
      </c>
      <c r="D22" s="30" t="s">
        <v>4029</v>
      </c>
      <c r="E22" s="67" t="s">
        <v>4029</v>
      </c>
      <c r="F22" s="30" t="s">
        <v>4029</v>
      </c>
      <c r="G22" s="105" t="s">
        <v>4068</v>
      </c>
      <c r="H22" s="183" t="s">
        <v>4069</v>
      </c>
      <c r="I22" s="90"/>
      <c r="J22" s="155">
        <v>1</v>
      </c>
      <c r="K22" s="90"/>
      <c r="L22" s="30">
        <v>1</v>
      </c>
      <c r="M22" s="30">
        <v>1</v>
      </c>
      <c r="N22" s="14">
        <v>1</v>
      </c>
      <c r="O22" s="30"/>
      <c r="P22" s="31"/>
    </row>
    <row r="23" spans="1:16" ht="15" customHeight="1" x14ac:dyDescent="0.25">
      <c r="A23" s="182" t="s">
        <v>4027</v>
      </c>
      <c r="B23" s="30" t="s">
        <v>4055</v>
      </c>
      <c r="C23" s="30">
        <v>66425</v>
      </c>
      <c r="D23" s="30" t="s">
        <v>4029</v>
      </c>
      <c r="E23" s="67" t="s">
        <v>4029</v>
      </c>
      <c r="F23" s="30" t="s">
        <v>4029</v>
      </c>
      <c r="G23" s="105" t="s">
        <v>4070</v>
      </c>
      <c r="H23" s="183" t="s">
        <v>4071</v>
      </c>
      <c r="I23" s="90"/>
      <c r="J23" s="155">
        <v>1</v>
      </c>
      <c r="K23" s="90">
        <v>1</v>
      </c>
      <c r="L23" s="30">
        <v>1</v>
      </c>
      <c r="M23" s="30">
        <v>1</v>
      </c>
      <c r="N23" s="14">
        <v>1</v>
      </c>
      <c r="O23" s="30"/>
      <c r="P23" s="31"/>
    </row>
    <row r="24" spans="1:16" ht="15" customHeight="1" x14ac:dyDescent="0.25">
      <c r="A24" s="182" t="s">
        <v>4027</v>
      </c>
      <c r="B24" s="30" t="s">
        <v>4055</v>
      </c>
      <c r="C24" s="30">
        <v>66425</v>
      </c>
      <c r="D24" s="30" t="s">
        <v>4029</v>
      </c>
      <c r="E24" s="67" t="s">
        <v>4029</v>
      </c>
      <c r="F24" s="30" t="s">
        <v>4029</v>
      </c>
      <c r="G24" s="105" t="s">
        <v>4072</v>
      </c>
      <c r="H24" s="183" t="s">
        <v>4073</v>
      </c>
      <c r="I24" s="90"/>
      <c r="J24" s="155">
        <v>1</v>
      </c>
      <c r="K24" s="90">
        <v>1</v>
      </c>
      <c r="L24" s="30"/>
      <c r="M24" s="30">
        <v>1</v>
      </c>
      <c r="N24" s="30"/>
      <c r="O24" s="30"/>
      <c r="P24" s="31"/>
    </row>
    <row r="25" spans="1:16" ht="15" customHeight="1" x14ac:dyDescent="0.25">
      <c r="A25" s="182" t="s">
        <v>4027</v>
      </c>
      <c r="B25" s="30" t="s">
        <v>4055</v>
      </c>
      <c r="C25" s="30">
        <v>66425</v>
      </c>
      <c r="D25" s="30" t="s">
        <v>4029</v>
      </c>
      <c r="E25" s="67" t="s">
        <v>4029</v>
      </c>
      <c r="F25" s="30" t="s">
        <v>4029</v>
      </c>
      <c r="G25" s="105" t="s">
        <v>4074</v>
      </c>
      <c r="H25" s="183" t="s">
        <v>4075</v>
      </c>
      <c r="I25" s="90"/>
      <c r="J25" s="155">
        <v>1</v>
      </c>
      <c r="K25" s="90">
        <v>1</v>
      </c>
      <c r="L25" s="30"/>
      <c r="M25" s="30">
        <v>1</v>
      </c>
      <c r="N25" s="30"/>
      <c r="O25" s="30"/>
      <c r="P25" s="31"/>
    </row>
    <row r="26" spans="1:16" ht="15" customHeight="1" x14ac:dyDescent="0.25">
      <c r="A26" s="182" t="s">
        <v>4027</v>
      </c>
      <c r="B26" s="30" t="s">
        <v>4055</v>
      </c>
      <c r="C26" s="30">
        <v>66425</v>
      </c>
      <c r="D26" s="30" t="s">
        <v>4029</v>
      </c>
      <c r="E26" s="67" t="s">
        <v>4029</v>
      </c>
      <c r="F26" s="30" t="s">
        <v>4029</v>
      </c>
      <c r="G26" s="105" t="s">
        <v>4076</v>
      </c>
      <c r="H26" s="183" t="s">
        <v>4077</v>
      </c>
      <c r="I26" s="90"/>
      <c r="J26" s="155">
        <v>1</v>
      </c>
      <c r="K26" s="90">
        <v>1</v>
      </c>
      <c r="L26" s="30"/>
      <c r="M26" s="30"/>
      <c r="N26" s="14">
        <v>1</v>
      </c>
      <c r="O26" s="30"/>
      <c r="P26" s="31"/>
    </row>
    <row r="27" spans="1:16" ht="15" customHeight="1" x14ac:dyDescent="0.25">
      <c r="A27" s="182" t="s">
        <v>4027</v>
      </c>
      <c r="B27" s="30" t="s">
        <v>4055</v>
      </c>
      <c r="C27" s="30">
        <v>66425</v>
      </c>
      <c r="D27" s="30" t="s">
        <v>4029</v>
      </c>
      <c r="E27" s="67" t="s">
        <v>4029</v>
      </c>
      <c r="F27" s="30" t="s">
        <v>4029</v>
      </c>
      <c r="G27" s="105" t="s">
        <v>4078</v>
      </c>
      <c r="H27" s="183" t="s">
        <v>4079</v>
      </c>
      <c r="I27" s="90"/>
      <c r="J27" s="155">
        <v>1</v>
      </c>
      <c r="K27" s="90">
        <v>1</v>
      </c>
      <c r="L27" s="30"/>
      <c r="M27" s="30">
        <v>1</v>
      </c>
      <c r="N27" s="14">
        <v>1</v>
      </c>
      <c r="O27" s="30">
        <v>1</v>
      </c>
      <c r="P27" s="31">
        <v>1</v>
      </c>
    </row>
    <row r="28" spans="1:16" ht="15" customHeight="1" x14ac:dyDescent="0.25">
      <c r="A28" s="182" t="s">
        <v>4027</v>
      </c>
      <c r="B28" s="30" t="s">
        <v>4055</v>
      </c>
      <c r="C28" s="30">
        <v>66425</v>
      </c>
      <c r="D28" s="30" t="s">
        <v>4029</v>
      </c>
      <c r="E28" s="67" t="s">
        <v>4029</v>
      </c>
      <c r="F28" s="30" t="s">
        <v>4029</v>
      </c>
      <c r="G28" s="105" t="s">
        <v>4080</v>
      </c>
      <c r="H28" s="183" t="s">
        <v>4081</v>
      </c>
      <c r="I28" s="90"/>
      <c r="J28" s="155">
        <v>1</v>
      </c>
      <c r="K28" s="90">
        <v>1</v>
      </c>
      <c r="L28" s="30"/>
      <c r="M28" s="30">
        <v>1</v>
      </c>
      <c r="N28" s="30"/>
      <c r="O28" s="30"/>
      <c r="P28" s="31"/>
    </row>
    <row r="29" spans="1:16" ht="15" customHeight="1" x14ac:dyDescent="0.25">
      <c r="A29" s="182" t="s">
        <v>4027</v>
      </c>
      <c r="B29" s="30" t="s">
        <v>4055</v>
      </c>
      <c r="C29" s="30">
        <v>66425</v>
      </c>
      <c r="D29" s="30" t="s">
        <v>4029</v>
      </c>
      <c r="E29" s="67" t="s">
        <v>4029</v>
      </c>
      <c r="F29" s="30" t="s">
        <v>4029</v>
      </c>
      <c r="G29" s="105" t="s">
        <v>4082</v>
      </c>
      <c r="H29" s="183" t="s">
        <v>4083</v>
      </c>
      <c r="I29" s="90"/>
      <c r="J29" s="155">
        <v>1</v>
      </c>
      <c r="K29" s="90">
        <v>1</v>
      </c>
      <c r="L29" s="30"/>
      <c r="M29" s="30">
        <v>1</v>
      </c>
      <c r="N29" s="14">
        <v>1</v>
      </c>
      <c r="O29" s="30"/>
      <c r="P29" s="31"/>
    </row>
    <row r="30" spans="1:16" ht="15" customHeight="1" x14ac:dyDescent="0.25">
      <c r="A30" s="182" t="s">
        <v>4027</v>
      </c>
      <c r="B30" s="30" t="s">
        <v>4055</v>
      </c>
      <c r="C30" s="30">
        <v>66425</v>
      </c>
      <c r="D30" s="30" t="s">
        <v>4029</v>
      </c>
      <c r="E30" s="67" t="s">
        <v>4029</v>
      </c>
      <c r="F30" s="30" t="s">
        <v>4029</v>
      </c>
      <c r="G30" s="105" t="s">
        <v>4084</v>
      </c>
      <c r="H30" s="183" t="s">
        <v>4085</v>
      </c>
      <c r="I30" s="90"/>
      <c r="J30" s="155">
        <v>1</v>
      </c>
      <c r="K30" s="90">
        <v>1</v>
      </c>
      <c r="L30" s="30"/>
      <c r="M30" s="30">
        <v>1</v>
      </c>
      <c r="N30" s="14">
        <v>1</v>
      </c>
      <c r="O30" s="30"/>
      <c r="P30" s="31"/>
    </row>
    <row r="31" spans="1:16" ht="15" customHeight="1" x14ac:dyDescent="0.25">
      <c r="A31" s="182" t="s">
        <v>4027</v>
      </c>
      <c r="B31" s="30" t="s">
        <v>4055</v>
      </c>
      <c r="C31" s="30">
        <v>66425</v>
      </c>
      <c r="D31" s="30" t="s">
        <v>4029</v>
      </c>
      <c r="E31" s="67" t="s">
        <v>4029</v>
      </c>
      <c r="F31" s="30" t="s">
        <v>4029</v>
      </c>
      <c r="G31" s="105" t="s">
        <v>4086</v>
      </c>
      <c r="H31" s="183" t="s">
        <v>4087</v>
      </c>
      <c r="I31" s="90"/>
      <c r="J31" s="155">
        <v>1</v>
      </c>
      <c r="K31" s="90">
        <v>1</v>
      </c>
      <c r="L31" s="30"/>
      <c r="M31" s="30"/>
      <c r="N31" s="14">
        <v>1</v>
      </c>
      <c r="O31" s="30">
        <v>1</v>
      </c>
      <c r="P31" s="31">
        <v>1</v>
      </c>
    </row>
    <row r="32" spans="1:16" ht="15" customHeight="1" x14ac:dyDescent="0.25">
      <c r="A32" s="182" t="s">
        <v>4027</v>
      </c>
      <c r="B32" s="30" t="s">
        <v>4055</v>
      </c>
      <c r="C32" s="30">
        <v>66425</v>
      </c>
      <c r="D32" s="30" t="s">
        <v>4029</v>
      </c>
      <c r="E32" s="67" t="s">
        <v>4029</v>
      </c>
      <c r="F32" s="30" t="s">
        <v>4029</v>
      </c>
      <c r="G32" s="105" t="s">
        <v>4088</v>
      </c>
      <c r="H32" s="183" t="s">
        <v>4089</v>
      </c>
      <c r="I32" s="90"/>
      <c r="J32" s="155">
        <v>1</v>
      </c>
      <c r="K32" s="90">
        <v>1</v>
      </c>
      <c r="L32" s="30"/>
      <c r="M32" s="30">
        <v>1</v>
      </c>
      <c r="N32" s="14">
        <v>1</v>
      </c>
      <c r="O32" s="30"/>
      <c r="P32" s="31"/>
    </row>
    <row r="33" spans="1:16" ht="15" customHeight="1" x14ac:dyDescent="0.25">
      <c r="A33" s="182" t="s">
        <v>4027</v>
      </c>
      <c r="B33" s="30" t="s">
        <v>4055</v>
      </c>
      <c r="C33" s="30">
        <v>66425</v>
      </c>
      <c r="D33" s="30" t="s">
        <v>4029</v>
      </c>
      <c r="E33" s="67" t="s">
        <v>4029</v>
      </c>
      <c r="F33" s="30" t="s">
        <v>4029</v>
      </c>
      <c r="G33" s="105" t="s">
        <v>4090</v>
      </c>
      <c r="H33" s="183" t="s">
        <v>4091</v>
      </c>
      <c r="I33" s="90"/>
      <c r="J33" s="155">
        <v>1</v>
      </c>
      <c r="K33" s="90">
        <v>1</v>
      </c>
      <c r="L33" s="30"/>
      <c r="M33" s="30"/>
      <c r="N33" s="14">
        <v>1</v>
      </c>
      <c r="O33" s="30"/>
      <c r="P33" s="31"/>
    </row>
    <row r="34" spans="1:16" ht="15" customHeight="1" thickBot="1" x14ac:dyDescent="0.3">
      <c r="A34" s="184" t="s">
        <v>4027</v>
      </c>
      <c r="B34" s="32" t="s">
        <v>4055</v>
      </c>
      <c r="C34" s="32">
        <v>66425</v>
      </c>
      <c r="D34" s="32" t="s">
        <v>4029</v>
      </c>
      <c r="E34" s="68" t="s">
        <v>4029</v>
      </c>
      <c r="F34" s="32" t="s">
        <v>4029</v>
      </c>
      <c r="G34" s="109" t="s">
        <v>4092</v>
      </c>
      <c r="H34" s="185" t="s">
        <v>4093</v>
      </c>
      <c r="I34" s="91"/>
      <c r="J34" s="157">
        <v>1</v>
      </c>
      <c r="K34" s="91">
        <v>1</v>
      </c>
      <c r="L34" s="32"/>
      <c r="M34" s="32"/>
      <c r="N34" s="16">
        <v>1</v>
      </c>
      <c r="O34" s="32"/>
      <c r="P34" s="33"/>
    </row>
    <row r="35" spans="1:16" ht="15.75" thickBot="1" x14ac:dyDescent="0.3">
      <c r="A35" s="178" t="s">
        <v>4027</v>
      </c>
      <c r="B35" s="46" t="s">
        <v>4055</v>
      </c>
      <c r="C35" s="46" t="s">
        <v>39</v>
      </c>
      <c r="D35" s="46" t="s">
        <v>4029</v>
      </c>
      <c r="E35" s="65" t="s">
        <v>4029</v>
      </c>
      <c r="F35" s="46" t="s">
        <v>39</v>
      </c>
      <c r="G35" s="121" t="s">
        <v>39</v>
      </c>
      <c r="H35" s="179" t="s">
        <v>39</v>
      </c>
      <c r="I35" s="88">
        <f t="shared" ref="I35:P35" si="4">SUM(I17:I34)</f>
        <v>0</v>
      </c>
      <c r="J35" s="179">
        <f t="shared" si="4"/>
        <v>18</v>
      </c>
      <c r="K35" s="88">
        <f t="shared" si="4"/>
        <v>16</v>
      </c>
      <c r="L35" s="46">
        <f t="shared" si="4"/>
        <v>2</v>
      </c>
      <c r="M35" s="46">
        <f t="shared" si="4"/>
        <v>12</v>
      </c>
      <c r="N35" s="46">
        <f t="shared" si="4"/>
        <v>15</v>
      </c>
      <c r="O35" s="46">
        <f t="shared" si="4"/>
        <v>2</v>
      </c>
      <c r="P35" s="47">
        <f t="shared" si="4"/>
        <v>2</v>
      </c>
    </row>
    <row r="36" spans="1:16" ht="15.75" thickBot="1" x14ac:dyDescent="0.3">
      <c r="A36" s="178" t="s">
        <v>4027</v>
      </c>
      <c r="B36" s="46" t="s">
        <v>4094</v>
      </c>
      <c r="C36" s="46" t="s">
        <v>39</v>
      </c>
      <c r="D36" s="46" t="s">
        <v>4029</v>
      </c>
      <c r="E36" s="65" t="s">
        <v>4095</v>
      </c>
      <c r="F36" s="46" t="s">
        <v>39</v>
      </c>
      <c r="G36" s="121" t="s">
        <v>39</v>
      </c>
      <c r="H36" s="179" t="s">
        <v>39</v>
      </c>
      <c r="I36" s="88">
        <v>0</v>
      </c>
      <c r="J36" s="179">
        <v>0</v>
      </c>
      <c r="K36" s="88">
        <v>0</v>
      </c>
      <c r="L36" s="46">
        <v>0</v>
      </c>
      <c r="M36" s="46">
        <v>0</v>
      </c>
      <c r="N36" s="46">
        <v>0</v>
      </c>
      <c r="O36" s="46">
        <v>0</v>
      </c>
      <c r="P36" s="47">
        <v>0</v>
      </c>
    </row>
    <row r="37" spans="1:16" ht="15" customHeight="1" x14ac:dyDescent="0.25">
      <c r="A37" s="180" t="s">
        <v>4027</v>
      </c>
      <c r="B37" s="28" t="s">
        <v>4096</v>
      </c>
      <c r="C37" s="28">
        <v>73496</v>
      </c>
      <c r="D37" s="28" t="s">
        <v>4029</v>
      </c>
      <c r="E37" s="66" t="s">
        <v>4097</v>
      </c>
      <c r="F37" s="28" t="s">
        <v>4097</v>
      </c>
      <c r="G37" s="113" t="s">
        <v>4098</v>
      </c>
      <c r="H37" s="181" t="s">
        <v>4099</v>
      </c>
      <c r="I37" s="89"/>
      <c r="J37" s="153">
        <v>1</v>
      </c>
      <c r="K37" s="89">
        <v>1</v>
      </c>
      <c r="L37" s="28"/>
      <c r="M37" s="28"/>
      <c r="N37" s="12">
        <v>1</v>
      </c>
      <c r="O37" s="28"/>
      <c r="P37" s="29"/>
    </row>
    <row r="38" spans="1:16" ht="15" customHeight="1" x14ac:dyDescent="0.25">
      <c r="A38" s="182" t="s">
        <v>4027</v>
      </c>
      <c r="B38" s="30" t="s">
        <v>4096</v>
      </c>
      <c r="C38" s="30">
        <v>73496</v>
      </c>
      <c r="D38" s="30" t="s">
        <v>4029</v>
      </c>
      <c r="E38" s="67" t="s">
        <v>4097</v>
      </c>
      <c r="F38" s="30" t="s">
        <v>4097</v>
      </c>
      <c r="G38" s="105" t="s">
        <v>4100</v>
      </c>
      <c r="H38" s="183" t="s">
        <v>4101</v>
      </c>
      <c r="I38" s="90"/>
      <c r="J38" s="155">
        <v>1</v>
      </c>
      <c r="K38" s="90">
        <v>1</v>
      </c>
      <c r="L38" s="30"/>
      <c r="M38" s="30"/>
      <c r="N38" s="14">
        <v>1</v>
      </c>
      <c r="O38" s="30"/>
      <c r="P38" s="31"/>
    </row>
    <row r="39" spans="1:16" ht="15" customHeight="1" x14ac:dyDescent="0.25">
      <c r="A39" s="182" t="s">
        <v>4027</v>
      </c>
      <c r="B39" s="30" t="s">
        <v>4096</v>
      </c>
      <c r="C39" s="30">
        <v>73496</v>
      </c>
      <c r="D39" s="30" t="s">
        <v>4029</v>
      </c>
      <c r="E39" s="67" t="s">
        <v>4097</v>
      </c>
      <c r="F39" s="30" t="s">
        <v>4097</v>
      </c>
      <c r="G39" s="105" t="s">
        <v>4102</v>
      </c>
      <c r="H39" s="183" t="s">
        <v>4103</v>
      </c>
      <c r="I39" s="90"/>
      <c r="J39" s="155">
        <v>1</v>
      </c>
      <c r="K39" s="90">
        <v>1</v>
      </c>
      <c r="L39" s="30"/>
      <c r="M39" s="30">
        <v>1</v>
      </c>
      <c r="N39" s="14">
        <v>1</v>
      </c>
      <c r="O39" s="30"/>
      <c r="P39" s="31"/>
    </row>
    <row r="40" spans="1:16" ht="15" customHeight="1" thickBot="1" x14ac:dyDescent="0.3">
      <c r="A40" s="184" t="s">
        <v>4027</v>
      </c>
      <c r="B40" s="32" t="s">
        <v>4096</v>
      </c>
      <c r="C40" s="32">
        <v>73496</v>
      </c>
      <c r="D40" s="32" t="s">
        <v>4029</v>
      </c>
      <c r="E40" s="68" t="s">
        <v>4097</v>
      </c>
      <c r="F40" s="32" t="s">
        <v>4097</v>
      </c>
      <c r="G40" s="109" t="s">
        <v>4104</v>
      </c>
      <c r="H40" s="185" t="s">
        <v>4105</v>
      </c>
      <c r="I40" s="91"/>
      <c r="J40" s="157">
        <v>1</v>
      </c>
      <c r="K40" s="91">
        <v>1</v>
      </c>
      <c r="L40" s="32"/>
      <c r="M40" s="32">
        <v>1</v>
      </c>
      <c r="N40" s="16">
        <v>1</v>
      </c>
      <c r="O40" s="32"/>
      <c r="P40" s="33"/>
    </row>
    <row r="41" spans="1:16" ht="15.75" thickBot="1" x14ac:dyDescent="0.3">
      <c r="A41" s="178" t="s">
        <v>4027</v>
      </c>
      <c r="B41" s="46" t="s">
        <v>4096</v>
      </c>
      <c r="C41" s="46" t="s">
        <v>39</v>
      </c>
      <c r="D41" s="46" t="s">
        <v>4029</v>
      </c>
      <c r="E41" s="65" t="s">
        <v>4097</v>
      </c>
      <c r="F41" s="46" t="s">
        <v>39</v>
      </c>
      <c r="G41" s="121" t="s">
        <v>39</v>
      </c>
      <c r="H41" s="179" t="s">
        <v>39</v>
      </c>
      <c r="I41" s="88">
        <f t="shared" ref="I41:P41" si="5">SUM(I37:I40)</f>
        <v>0</v>
      </c>
      <c r="J41" s="179">
        <f t="shared" si="5"/>
        <v>4</v>
      </c>
      <c r="K41" s="88">
        <f t="shared" si="5"/>
        <v>4</v>
      </c>
      <c r="L41" s="46">
        <f t="shared" si="5"/>
        <v>0</v>
      </c>
      <c r="M41" s="46">
        <f t="shared" si="5"/>
        <v>2</v>
      </c>
      <c r="N41" s="46">
        <f t="shared" si="5"/>
        <v>4</v>
      </c>
      <c r="O41" s="46">
        <f t="shared" si="5"/>
        <v>0</v>
      </c>
      <c r="P41" s="47">
        <f t="shared" si="5"/>
        <v>0</v>
      </c>
    </row>
    <row r="42" spans="1:16" x14ac:dyDescent="0.25">
      <c r="A42" s="195" t="s">
        <v>4027</v>
      </c>
      <c r="B42" s="115" t="s">
        <v>39</v>
      </c>
      <c r="C42" s="115" t="s">
        <v>39</v>
      </c>
      <c r="D42" s="115" t="s">
        <v>4029</v>
      </c>
      <c r="E42" s="117" t="s">
        <v>39</v>
      </c>
      <c r="F42" s="115"/>
      <c r="G42" s="118"/>
      <c r="H42" s="196" t="s">
        <v>39</v>
      </c>
      <c r="I42" s="144">
        <f>I5+I7+I15+I16+I35+I36+I41</f>
        <v>0</v>
      </c>
      <c r="J42" s="208">
        <f t="shared" ref="J42:P42" si="6">J5+J7+J15+J16+J35+J36+J41</f>
        <v>31</v>
      </c>
      <c r="K42" s="144">
        <f t="shared" si="6"/>
        <v>29</v>
      </c>
      <c r="L42" s="115">
        <f t="shared" si="6"/>
        <v>2</v>
      </c>
      <c r="M42" s="115">
        <f t="shared" si="6"/>
        <v>19</v>
      </c>
      <c r="N42" s="115">
        <f t="shared" si="6"/>
        <v>25</v>
      </c>
      <c r="O42" s="115">
        <f t="shared" si="6"/>
        <v>2</v>
      </c>
      <c r="P42" s="145">
        <f t="shared" si="6"/>
        <v>2</v>
      </c>
    </row>
  </sheetData>
  <autoFilter ref="A3:P42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0"/>
  <sheetViews>
    <sheetView workbookViewId="0">
      <pane ySplit="3" topLeftCell="A4" activePane="bottomLeft" state="frozen"/>
      <selection pane="bottomLeft" activeCell="F21" sqref="F21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66" t="s">
        <v>325</v>
      </c>
      <c r="B4" s="20" t="s">
        <v>326</v>
      </c>
      <c r="C4" s="20">
        <v>151</v>
      </c>
      <c r="D4" s="20" t="s">
        <v>327</v>
      </c>
      <c r="E4" s="61" t="s">
        <v>328</v>
      </c>
      <c r="F4" s="20" t="s">
        <v>328</v>
      </c>
      <c r="G4" s="112" t="s">
        <v>329</v>
      </c>
      <c r="H4" s="167" t="s">
        <v>330</v>
      </c>
      <c r="I4" s="84"/>
      <c r="J4" s="153">
        <v>1</v>
      </c>
      <c r="K4" s="84">
        <v>1</v>
      </c>
      <c r="L4" s="20"/>
      <c r="M4" s="20">
        <v>1</v>
      </c>
      <c r="N4" s="12">
        <v>1</v>
      </c>
      <c r="O4" s="20"/>
      <c r="P4" s="21"/>
    </row>
    <row r="5" spans="1:16" ht="15" customHeight="1" x14ac:dyDescent="0.25">
      <c r="A5" s="168" t="s">
        <v>325</v>
      </c>
      <c r="B5" s="22" t="s">
        <v>326</v>
      </c>
      <c r="C5" s="22">
        <v>151</v>
      </c>
      <c r="D5" s="22" t="s">
        <v>327</v>
      </c>
      <c r="E5" s="62" t="s">
        <v>328</v>
      </c>
      <c r="F5" s="22" t="s">
        <v>328</v>
      </c>
      <c r="G5" s="104" t="s">
        <v>331</v>
      </c>
      <c r="H5" s="169" t="s">
        <v>332</v>
      </c>
      <c r="I5" s="85"/>
      <c r="J5" s="155">
        <v>1</v>
      </c>
      <c r="K5" s="85">
        <v>1</v>
      </c>
      <c r="L5" s="22"/>
      <c r="M5" s="22">
        <v>1</v>
      </c>
      <c r="N5" s="22"/>
      <c r="O5" s="22"/>
      <c r="P5" s="23"/>
    </row>
    <row r="6" spans="1:16" ht="15" customHeight="1" x14ac:dyDescent="0.25">
      <c r="A6" s="168" t="s">
        <v>325</v>
      </c>
      <c r="B6" s="22" t="s">
        <v>326</v>
      </c>
      <c r="C6" s="22">
        <v>151</v>
      </c>
      <c r="D6" s="22" t="s">
        <v>327</v>
      </c>
      <c r="E6" s="62" t="s">
        <v>328</v>
      </c>
      <c r="F6" s="22" t="s">
        <v>328</v>
      </c>
      <c r="G6" s="104" t="s">
        <v>333</v>
      </c>
      <c r="H6" s="169" t="s">
        <v>334</v>
      </c>
      <c r="I6" s="85"/>
      <c r="J6" s="155">
        <v>1</v>
      </c>
      <c r="K6" s="85">
        <v>1</v>
      </c>
      <c r="L6" s="22"/>
      <c r="M6" s="22"/>
      <c r="N6" s="22"/>
      <c r="O6" s="22"/>
      <c r="P6" s="23"/>
    </row>
    <row r="7" spans="1:16" ht="15" customHeight="1" x14ac:dyDescent="0.25">
      <c r="A7" s="168" t="s">
        <v>325</v>
      </c>
      <c r="B7" s="22" t="s">
        <v>326</v>
      </c>
      <c r="C7" s="22">
        <v>151</v>
      </c>
      <c r="D7" s="22" t="s">
        <v>327</v>
      </c>
      <c r="E7" s="62" t="s">
        <v>328</v>
      </c>
      <c r="F7" s="22" t="s">
        <v>328</v>
      </c>
      <c r="G7" s="104" t="s">
        <v>335</v>
      </c>
      <c r="H7" s="169" t="s">
        <v>336</v>
      </c>
      <c r="I7" s="85"/>
      <c r="J7" s="155">
        <v>1</v>
      </c>
      <c r="K7" s="85">
        <v>1</v>
      </c>
      <c r="L7" s="22"/>
      <c r="M7" s="22"/>
      <c r="N7" s="14">
        <v>1</v>
      </c>
      <c r="O7" s="22"/>
      <c r="P7" s="23"/>
    </row>
    <row r="8" spans="1:16" ht="15" customHeight="1" x14ac:dyDescent="0.25">
      <c r="A8" s="168" t="s">
        <v>325</v>
      </c>
      <c r="B8" s="22" t="s">
        <v>326</v>
      </c>
      <c r="C8" s="22">
        <v>151</v>
      </c>
      <c r="D8" s="22" t="s">
        <v>327</v>
      </c>
      <c r="E8" s="62" t="s">
        <v>328</v>
      </c>
      <c r="F8" s="22" t="s">
        <v>328</v>
      </c>
      <c r="G8" s="104" t="s">
        <v>337</v>
      </c>
      <c r="H8" s="169" t="s">
        <v>338</v>
      </c>
      <c r="I8" s="85"/>
      <c r="J8" s="155">
        <v>1</v>
      </c>
      <c r="K8" s="85"/>
      <c r="L8" s="22">
        <v>1</v>
      </c>
      <c r="M8" s="22">
        <v>1</v>
      </c>
      <c r="N8" s="14">
        <v>1</v>
      </c>
      <c r="O8" s="22">
        <v>1</v>
      </c>
      <c r="P8" s="23">
        <v>1</v>
      </c>
    </row>
    <row r="9" spans="1:16" ht="15" customHeight="1" x14ac:dyDescent="0.25">
      <c r="A9" s="168" t="s">
        <v>325</v>
      </c>
      <c r="B9" s="22" t="s">
        <v>326</v>
      </c>
      <c r="C9" s="22">
        <v>151</v>
      </c>
      <c r="D9" s="22" t="s">
        <v>327</v>
      </c>
      <c r="E9" s="62" t="s">
        <v>328</v>
      </c>
      <c r="F9" s="22" t="s">
        <v>328</v>
      </c>
      <c r="G9" s="104" t="s">
        <v>339</v>
      </c>
      <c r="H9" s="169" t="s">
        <v>340</v>
      </c>
      <c r="I9" s="85"/>
      <c r="J9" s="155">
        <v>1</v>
      </c>
      <c r="K9" s="85">
        <v>1</v>
      </c>
      <c r="L9" s="22"/>
      <c r="M9" s="22"/>
      <c r="N9" s="22"/>
      <c r="O9" s="22"/>
      <c r="P9" s="23"/>
    </row>
    <row r="10" spans="1:16" ht="15" customHeight="1" x14ac:dyDescent="0.25">
      <c r="A10" s="168" t="s">
        <v>325</v>
      </c>
      <c r="B10" s="22" t="s">
        <v>326</v>
      </c>
      <c r="C10" s="22">
        <v>151</v>
      </c>
      <c r="D10" s="22" t="s">
        <v>327</v>
      </c>
      <c r="E10" s="62" t="s">
        <v>328</v>
      </c>
      <c r="F10" s="22" t="s">
        <v>328</v>
      </c>
      <c r="G10" s="104" t="s">
        <v>341</v>
      </c>
      <c r="H10" s="169" t="s">
        <v>342</v>
      </c>
      <c r="I10" s="85"/>
      <c r="J10" s="155">
        <v>1</v>
      </c>
      <c r="K10" s="85">
        <v>1</v>
      </c>
      <c r="L10" s="22"/>
      <c r="M10" s="22"/>
      <c r="N10" s="14">
        <v>1</v>
      </c>
      <c r="O10" s="22"/>
      <c r="P10" s="23"/>
    </row>
    <row r="11" spans="1:16" ht="15" customHeight="1" x14ac:dyDescent="0.25">
      <c r="A11" s="168" t="s">
        <v>325</v>
      </c>
      <c r="B11" s="22" t="s">
        <v>326</v>
      </c>
      <c r="C11" s="22">
        <v>151</v>
      </c>
      <c r="D11" s="22" t="s">
        <v>327</v>
      </c>
      <c r="E11" s="62" t="s">
        <v>328</v>
      </c>
      <c r="F11" s="22" t="s">
        <v>328</v>
      </c>
      <c r="G11" s="104" t="s">
        <v>343</v>
      </c>
      <c r="H11" s="169" t="s">
        <v>344</v>
      </c>
      <c r="I11" s="85"/>
      <c r="J11" s="155">
        <v>1</v>
      </c>
      <c r="K11" s="85">
        <v>1</v>
      </c>
      <c r="L11" s="22"/>
      <c r="M11" s="22"/>
      <c r="N11" s="14">
        <v>1</v>
      </c>
      <c r="O11" s="22"/>
      <c r="P11" s="23"/>
    </row>
    <row r="12" spans="1:16" ht="15" customHeight="1" x14ac:dyDescent="0.25">
      <c r="A12" s="168" t="s">
        <v>325</v>
      </c>
      <c r="B12" s="22" t="s">
        <v>326</v>
      </c>
      <c r="C12" s="22">
        <v>151</v>
      </c>
      <c r="D12" s="22" t="s">
        <v>327</v>
      </c>
      <c r="E12" s="62" t="s">
        <v>328</v>
      </c>
      <c r="F12" s="22" t="s">
        <v>328</v>
      </c>
      <c r="G12" s="104" t="s">
        <v>345</v>
      </c>
      <c r="H12" s="169" t="s">
        <v>346</v>
      </c>
      <c r="I12" s="85"/>
      <c r="J12" s="155">
        <v>1</v>
      </c>
      <c r="K12" s="85">
        <v>1</v>
      </c>
      <c r="L12" s="22"/>
      <c r="M12" s="22">
        <v>1</v>
      </c>
      <c r="N12" s="14">
        <v>1</v>
      </c>
      <c r="O12" s="22"/>
      <c r="P12" s="23"/>
    </row>
    <row r="13" spans="1:16" ht="15" customHeight="1" x14ac:dyDescent="0.25">
      <c r="A13" s="168" t="s">
        <v>325</v>
      </c>
      <c r="B13" s="22" t="s">
        <v>326</v>
      </c>
      <c r="C13" s="22">
        <v>151</v>
      </c>
      <c r="D13" s="22" t="s">
        <v>327</v>
      </c>
      <c r="E13" s="62" t="s">
        <v>328</v>
      </c>
      <c r="F13" s="22" t="s">
        <v>328</v>
      </c>
      <c r="G13" s="104" t="s">
        <v>347</v>
      </c>
      <c r="H13" s="169" t="s">
        <v>348</v>
      </c>
      <c r="I13" s="85"/>
      <c r="J13" s="155">
        <v>1</v>
      </c>
      <c r="K13" s="85">
        <v>1</v>
      </c>
      <c r="L13" s="22"/>
      <c r="M13" s="22"/>
      <c r="N13" s="14">
        <v>1</v>
      </c>
      <c r="O13" s="22"/>
      <c r="P13" s="23"/>
    </row>
    <row r="14" spans="1:16" ht="15" customHeight="1" x14ac:dyDescent="0.25">
      <c r="A14" s="168" t="s">
        <v>325</v>
      </c>
      <c r="B14" s="22" t="s">
        <v>326</v>
      </c>
      <c r="C14" s="22">
        <v>151</v>
      </c>
      <c r="D14" s="22" t="s">
        <v>327</v>
      </c>
      <c r="E14" s="62" t="s">
        <v>328</v>
      </c>
      <c r="F14" s="22" t="s">
        <v>328</v>
      </c>
      <c r="G14" s="104" t="s">
        <v>349</v>
      </c>
      <c r="H14" s="169" t="s">
        <v>350</v>
      </c>
      <c r="I14" s="85"/>
      <c r="J14" s="155">
        <v>1</v>
      </c>
      <c r="K14" s="85">
        <v>1</v>
      </c>
      <c r="L14" s="22"/>
      <c r="M14" s="22">
        <v>1</v>
      </c>
      <c r="N14" s="14">
        <v>1</v>
      </c>
      <c r="O14" s="22"/>
      <c r="P14" s="23"/>
    </row>
    <row r="15" spans="1:16" ht="15" customHeight="1" x14ac:dyDescent="0.25">
      <c r="A15" s="168" t="s">
        <v>325</v>
      </c>
      <c r="B15" s="22" t="s">
        <v>326</v>
      </c>
      <c r="C15" s="22">
        <v>151</v>
      </c>
      <c r="D15" s="22" t="s">
        <v>327</v>
      </c>
      <c r="E15" s="62" t="s">
        <v>328</v>
      </c>
      <c r="F15" s="22" t="s">
        <v>328</v>
      </c>
      <c r="G15" s="104" t="s">
        <v>351</v>
      </c>
      <c r="H15" s="169" t="s">
        <v>352</v>
      </c>
      <c r="I15" s="85"/>
      <c r="J15" s="155">
        <v>1</v>
      </c>
      <c r="K15" s="85">
        <v>1</v>
      </c>
      <c r="L15" s="22"/>
      <c r="M15" s="22">
        <v>1</v>
      </c>
      <c r="N15" s="14">
        <v>1</v>
      </c>
      <c r="O15" s="22"/>
      <c r="P15" s="23"/>
    </row>
    <row r="16" spans="1:16" ht="15" customHeight="1" thickBot="1" x14ac:dyDescent="0.3">
      <c r="A16" s="170" t="s">
        <v>325</v>
      </c>
      <c r="B16" s="24" t="s">
        <v>326</v>
      </c>
      <c r="C16" s="24">
        <v>151</v>
      </c>
      <c r="D16" s="24" t="s">
        <v>327</v>
      </c>
      <c r="E16" s="63" t="s">
        <v>328</v>
      </c>
      <c r="F16" s="24" t="s">
        <v>328</v>
      </c>
      <c r="G16" s="108" t="s">
        <v>353</v>
      </c>
      <c r="H16" s="171" t="s">
        <v>354</v>
      </c>
      <c r="I16" s="86"/>
      <c r="J16" s="157">
        <v>1</v>
      </c>
      <c r="K16" s="86">
        <v>1</v>
      </c>
      <c r="L16" s="24"/>
      <c r="M16" s="24"/>
      <c r="N16" s="16">
        <v>1</v>
      </c>
      <c r="O16" s="24"/>
      <c r="P16" s="25"/>
    </row>
    <row r="17" spans="1:16" ht="15.75" thickBot="1" x14ac:dyDescent="0.3">
      <c r="A17" s="158" t="s">
        <v>325</v>
      </c>
      <c r="B17" s="44" t="s">
        <v>326</v>
      </c>
      <c r="C17" s="44" t="s">
        <v>39</v>
      </c>
      <c r="D17" s="44" t="s">
        <v>327</v>
      </c>
      <c r="E17" s="59" t="s">
        <v>328</v>
      </c>
      <c r="F17" s="44" t="s">
        <v>39</v>
      </c>
      <c r="G17" s="119" t="s">
        <v>39</v>
      </c>
      <c r="H17" s="159" t="s">
        <v>39</v>
      </c>
      <c r="I17" s="81">
        <f t="shared" ref="I17:P17" si="0">SUM(I4:I16)</f>
        <v>0</v>
      </c>
      <c r="J17" s="159">
        <f t="shared" si="0"/>
        <v>13</v>
      </c>
      <c r="K17" s="81">
        <f t="shared" si="0"/>
        <v>12</v>
      </c>
      <c r="L17" s="44">
        <f t="shared" si="0"/>
        <v>1</v>
      </c>
      <c r="M17" s="44">
        <f t="shared" si="0"/>
        <v>6</v>
      </c>
      <c r="N17" s="44">
        <f t="shared" si="0"/>
        <v>10</v>
      </c>
      <c r="O17" s="44">
        <f t="shared" si="0"/>
        <v>1</v>
      </c>
      <c r="P17" s="45">
        <f t="shared" si="0"/>
        <v>1</v>
      </c>
    </row>
    <row r="18" spans="1:16" ht="15" customHeight="1" x14ac:dyDescent="0.25">
      <c r="A18" s="166" t="s">
        <v>325</v>
      </c>
      <c r="B18" s="20" t="s">
        <v>355</v>
      </c>
      <c r="C18" s="20">
        <v>7079</v>
      </c>
      <c r="D18" s="20" t="s">
        <v>327</v>
      </c>
      <c r="E18" s="61" t="s">
        <v>327</v>
      </c>
      <c r="F18" s="20" t="s">
        <v>327</v>
      </c>
      <c r="G18" s="112" t="s">
        <v>356</v>
      </c>
      <c r="H18" s="167" t="s">
        <v>357</v>
      </c>
      <c r="I18" s="84"/>
      <c r="J18" s="153">
        <v>1</v>
      </c>
      <c r="K18" s="84">
        <v>1</v>
      </c>
      <c r="L18" s="20"/>
      <c r="M18" s="20">
        <v>1</v>
      </c>
      <c r="N18" s="12">
        <v>1</v>
      </c>
      <c r="O18" s="20"/>
      <c r="P18" s="21"/>
    </row>
    <row r="19" spans="1:16" ht="15" customHeight="1" x14ac:dyDescent="0.25">
      <c r="A19" s="168" t="s">
        <v>325</v>
      </c>
      <c r="B19" s="22" t="s">
        <v>355</v>
      </c>
      <c r="C19" s="22">
        <v>7079</v>
      </c>
      <c r="D19" s="22" t="s">
        <v>327</v>
      </c>
      <c r="E19" s="62" t="s">
        <v>327</v>
      </c>
      <c r="F19" s="22" t="s">
        <v>327</v>
      </c>
      <c r="G19" s="104" t="s">
        <v>358</v>
      </c>
      <c r="H19" s="169" t="s">
        <v>359</v>
      </c>
      <c r="I19" s="85"/>
      <c r="J19" s="155">
        <v>1</v>
      </c>
      <c r="K19" s="85">
        <v>1</v>
      </c>
      <c r="L19" s="22"/>
      <c r="M19" s="22">
        <v>1</v>
      </c>
      <c r="N19" s="22"/>
      <c r="O19" s="22"/>
      <c r="P19" s="23"/>
    </row>
    <row r="20" spans="1:16" ht="15" customHeight="1" x14ac:dyDescent="0.25">
      <c r="A20" s="168" t="s">
        <v>325</v>
      </c>
      <c r="B20" s="22" t="s">
        <v>355</v>
      </c>
      <c r="C20" s="22">
        <v>7079</v>
      </c>
      <c r="D20" s="22" t="s">
        <v>327</v>
      </c>
      <c r="E20" s="62" t="s">
        <v>327</v>
      </c>
      <c r="F20" s="22" t="s">
        <v>327</v>
      </c>
      <c r="G20" s="104" t="s">
        <v>360</v>
      </c>
      <c r="H20" s="169" t="s">
        <v>361</v>
      </c>
      <c r="I20" s="85"/>
      <c r="J20" s="155">
        <v>1</v>
      </c>
      <c r="K20" s="85">
        <v>1</v>
      </c>
      <c r="L20" s="22"/>
      <c r="M20" s="22"/>
      <c r="N20" s="22"/>
      <c r="O20" s="22"/>
      <c r="P20" s="23"/>
    </row>
    <row r="21" spans="1:16" ht="15" customHeight="1" x14ac:dyDescent="0.25">
      <c r="A21" s="168" t="s">
        <v>325</v>
      </c>
      <c r="B21" s="22" t="s">
        <v>355</v>
      </c>
      <c r="C21" s="22">
        <v>7079</v>
      </c>
      <c r="D21" s="22" t="s">
        <v>327</v>
      </c>
      <c r="E21" s="62" t="s">
        <v>327</v>
      </c>
      <c r="F21" s="22" t="s">
        <v>327</v>
      </c>
      <c r="G21" s="104" t="s">
        <v>362</v>
      </c>
      <c r="H21" s="169" t="s">
        <v>363</v>
      </c>
      <c r="I21" s="85"/>
      <c r="J21" s="155">
        <v>1</v>
      </c>
      <c r="K21" s="85">
        <v>1</v>
      </c>
      <c r="L21" s="22"/>
      <c r="M21" s="22">
        <v>1</v>
      </c>
      <c r="N21" s="14">
        <v>1</v>
      </c>
      <c r="O21" s="22"/>
      <c r="P21" s="23"/>
    </row>
    <row r="22" spans="1:16" ht="15" customHeight="1" x14ac:dyDescent="0.25">
      <c r="A22" s="168" t="s">
        <v>325</v>
      </c>
      <c r="B22" s="22" t="s">
        <v>355</v>
      </c>
      <c r="C22" s="22">
        <v>7079</v>
      </c>
      <c r="D22" s="22" t="s">
        <v>327</v>
      </c>
      <c r="E22" s="62" t="s">
        <v>327</v>
      </c>
      <c r="F22" s="22" t="s">
        <v>327</v>
      </c>
      <c r="G22" s="104" t="s">
        <v>364</v>
      </c>
      <c r="H22" s="169" t="s">
        <v>365</v>
      </c>
      <c r="I22" s="85"/>
      <c r="J22" s="155">
        <v>1</v>
      </c>
      <c r="K22" s="85">
        <v>1</v>
      </c>
      <c r="L22" s="22"/>
      <c r="M22" s="22">
        <v>1</v>
      </c>
      <c r="N22" s="14">
        <v>1</v>
      </c>
      <c r="O22" s="22"/>
      <c r="P22" s="23"/>
    </row>
    <row r="23" spans="1:16" ht="15" customHeight="1" x14ac:dyDescent="0.25">
      <c r="A23" s="168" t="s">
        <v>325</v>
      </c>
      <c r="B23" s="22" t="s">
        <v>355</v>
      </c>
      <c r="C23" s="22">
        <v>7079</v>
      </c>
      <c r="D23" s="22" t="s">
        <v>327</v>
      </c>
      <c r="E23" s="62" t="s">
        <v>327</v>
      </c>
      <c r="F23" s="22" t="s">
        <v>327</v>
      </c>
      <c r="G23" s="104" t="s">
        <v>366</v>
      </c>
      <c r="H23" s="169" t="s">
        <v>367</v>
      </c>
      <c r="I23" s="85"/>
      <c r="J23" s="155">
        <v>1</v>
      </c>
      <c r="K23" s="85">
        <v>1</v>
      </c>
      <c r="L23" s="22"/>
      <c r="M23" s="22">
        <v>1</v>
      </c>
      <c r="N23" s="14">
        <v>1</v>
      </c>
      <c r="O23" s="22"/>
      <c r="P23" s="23"/>
    </row>
    <row r="24" spans="1:16" ht="15" customHeight="1" x14ac:dyDescent="0.25">
      <c r="A24" s="168" t="s">
        <v>325</v>
      </c>
      <c r="B24" s="22" t="s">
        <v>355</v>
      </c>
      <c r="C24" s="22">
        <v>7079</v>
      </c>
      <c r="D24" s="22" t="s">
        <v>327</v>
      </c>
      <c r="E24" s="62" t="s">
        <v>327</v>
      </c>
      <c r="F24" s="22" t="s">
        <v>327</v>
      </c>
      <c r="G24" s="104" t="s">
        <v>368</v>
      </c>
      <c r="H24" s="169" t="s">
        <v>369</v>
      </c>
      <c r="I24" s="85"/>
      <c r="J24" s="155">
        <v>1</v>
      </c>
      <c r="K24" s="85"/>
      <c r="L24" s="22">
        <v>1</v>
      </c>
      <c r="M24" s="22">
        <v>1</v>
      </c>
      <c r="N24" s="14">
        <v>1</v>
      </c>
      <c r="O24" s="22"/>
      <c r="P24" s="23"/>
    </row>
    <row r="25" spans="1:16" ht="15" customHeight="1" x14ac:dyDescent="0.25">
      <c r="A25" s="168" t="s">
        <v>325</v>
      </c>
      <c r="B25" s="22" t="s">
        <v>355</v>
      </c>
      <c r="C25" s="22">
        <v>7079</v>
      </c>
      <c r="D25" s="22" t="s">
        <v>327</v>
      </c>
      <c r="E25" s="62" t="s">
        <v>327</v>
      </c>
      <c r="F25" s="22" t="s">
        <v>327</v>
      </c>
      <c r="G25" s="104" t="s">
        <v>370</v>
      </c>
      <c r="H25" s="169" t="s">
        <v>371</v>
      </c>
      <c r="I25" s="85"/>
      <c r="J25" s="155">
        <v>1</v>
      </c>
      <c r="K25" s="85">
        <v>1</v>
      </c>
      <c r="L25" s="22"/>
      <c r="M25" s="22">
        <v>1</v>
      </c>
      <c r="N25" s="14">
        <v>1</v>
      </c>
      <c r="O25" s="22"/>
      <c r="P25" s="23"/>
    </row>
    <row r="26" spans="1:16" ht="15" customHeight="1" x14ac:dyDescent="0.25">
      <c r="A26" s="168" t="s">
        <v>325</v>
      </c>
      <c r="B26" s="22" t="s">
        <v>355</v>
      </c>
      <c r="C26" s="22">
        <v>7079</v>
      </c>
      <c r="D26" s="22" t="s">
        <v>327</v>
      </c>
      <c r="E26" s="62" t="s">
        <v>327</v>
      </c>
      <c r="F26" s="22" t="s">
        <v>327</v>
      </c>
      <c r="G26" s="104" t="s">
        <v>372</v>
      </c>
      <c r="H26" s="169" t="s">
        <v>373</v>
      </c>
      <c r="I26" s="85"/>
      <c r="J26" s="155">
        <v>1</v>
      </c>
      <c r="K26" s="85">
        <v>1</v>
      </c>
      <c r="L26" s="22"/>
      <c r="M26" s="22">
        <v>1</v>
      </c>
      <c r="N26" s="14">
        <v>1</v>
      </c>
      <c r="O26" s="22">
        <v>1</v>
      </c>
      <c r="P26" s="23">
        <v>1</v>
      </c>
    </row>
    <row r="27" spans="1:16" ht="15" customHeight="1" x14ac:dyDescent="0.25">
      <c r="A27" s="168" t="s">
        <v>325</v>
      </c>
      <c r="B27" s="22" t="s">
        <v>355</v>
      </c>
      <c r="C27" s="22">
        <v>7079</v>
      </c>
      <c r="D27" s="22" t="s">
        <v>327</v>
      </c>
      <c r="E27" s="62" t="s">
        <v>327</v>
      </c>
      <c r="F27" s="22" t="s">
        <v>327</v>
      </c>
      <c r="G27" s="104" t="s">
        <v>374</v>
      </c>
      <c r="H27" s="169" t="s">
        <v>375</v>
      </c>
      <c r="I27" s="85"/>
      <c r="J27" s="155">
        <v>1</v>
      </c>
      <c r="K27" s="85">
        <v>1</v>
      </c>
      <c r="L27" s="22"/>
      <c r="M27" s="22">
        <v>1</v>
      </c>
      <c r="N27" s="14">
        <v>1</v>
      </c>
      <c r="O27" s="22"/>
      <c r="P27" s="23"/>
    </row>
    <row r="28" spans="1:16" ht="15" customHeight="1" x14ac:dyDescent="0.25">
      <c r="A28" s="168" t="s">
        <v>325</v>
      </c>
      <c r="B28" s="22" t="s">
        <v>355</v>
      </c>
      <c r="C28" s="22">
        <v>7079</v>
      </c>
      <c r="D28" s="22" t="s">
        <v>327</v>
      </c>
      <c r="E28" s="62" t="s">
        <v>327</v>
      </c>
      <c r="F28" s="22" t="s">
        <v>327</v>
      </c>
      <c r="G28" s="104" t="s">
        <v>376</v>
      </c>
      <c r="H28" s="169" t="s">
        <v>377</v>
      </c>
      <c r="I28" s="85"/>
      <c r="J28" s="155">
        <v>1</v>
      </c>
      <c r="K28" s="85">
        <v>1</v>
      </c>
      <c r="L28" s="22"/>
      <c r="M28" s="22"/>
      <c r="N28" s="14">
        <v>1</v>
      </c>
      <c r="O28" s="22"/>
      <c r="P28" s="23"/>
    </row>
    <row r="29" spans="1:16" ht="15" customHeight="1" x14ac:dyDescent="0.25">
      <c r="A29" s="168" t="s">
        <v>325</v>
      </c>
      <c r="B29" s="22" t="s">
        <v>355</v>
      </c>
      <c r="C29" s="22">
        <v>7079</v>
      </c>
      <c r="D29" s="22" t="s">
        <v>327</v>
      </c>
      <c r="E29" s="62" t="s">
        <v>327</v>
      </c>
      <c r="F29" s="22" t="s">
        <v>327</v>
      </c>
      <c r="G29" s="104" t="s">
        <v>378</v>
      </c>
      <c r="H29" s="169" t="s">
        <v>379</v>
      </c>
      <c r="I29" s="85"/>
      <c r="J29" s="155">
        <v>1</v>
      </c>
      <c r="K29" s="85">
        <v>1</v>
      </c>
      <c r="L29" s="22"/>
      <c r="M29" s="22"/>
      <c r="N29" s="14">
        <v>1</v>
      </c>
      <c r="O29" s="22"/>
      <c r="P29" s="23"/>
    </row>
    <row r="30" spans="1:16" ht="15" customHeight="1" x14ac:dyDescent="0.25">
      <c r="A30" s="168" t="s">
        <v>325</v>
      </c>
      <c r="B30" s="22" t="s">
        <v>355</v>
      </c>
      <c r="C30" s="22">
        <v>7079</v>
      </c>
      <c r="D30" s="22" t="s">
        <v>327</v>
      </c>
      <c r="E30" s="62" t="s">
        <v>327</v>
      </c>
      <c r="F30" s="22" t="s">
        <v>327</v>
      </c>
      <c r="G30" s="104" t="s">
        <v>380</v>
      </c>
      <c r="H30" s="169" t="s">
        <v>381</v>
      </c>
      <c r="I30" s="85"/>
      <c r="J30" s="155">
        <v>1</v>
      </c>
      <c r="K30" s="85">
        <v>1</v>
      </c>
      <c r="L30" s="22"/>
      <c r="M30" s="22">
        <v>1</v>
      </c>
      <c r="N30" s="14">
        <v>1</v>
      </c>
      <c r="O30" s="22"/>
      <c r="P30" s="23"/>
    </row>
    <row r="31" spans="1:16" ht="15" customHeight="1" x14ac:dyDescent="0.25">
      <c r="A31" s="168" t="s">
        <v>325</v>
      </c>
      <c r="B31" s="22" t="s">
        <v>355</v>
      </c>
      <c r="C31" s="22">
        <v>7079</v>
      </c>
      <c r="D31" s="22" t="s">
        <v>327</v>
      </c>
      <c r="E31" s="62" t="s">
        <v>327</v>
      </c>
      <c r="F31" s="22" t="s">
        <v>327</v>
      </c>
      <c r="G31" s="104" t="s">
        <v>382</v>
      </c>
      <c r="H31" s="169" t="s">
        <v>383</v>
      </c>
      <c r="I31" s="85"/>
      <c r="J31" s="155">
        <v>1</v>
      </c>
      <c r="K31" s="85">
        <v>1</v>
      </c>
      <c r="L31" s="22"/>
      <c r="M31" s="22"/>
      <c r="N31" s="14">
        <v>1</v>
      </c>
      <c r="O31" s="22"/>
      <c r="P31" s="23"/>
    </row>
    <row r="32" spans="1:16" ht="15" customHeight="1" x14ac:dyDescent="0.25">
      <c r="A32" s="168" t="s">
        <v>325</v>
      </c>
      <c r="B32" s="22" t="s">
        <v>355</v>
      </c>
      <c r="C32" s="22">
        <v>7079</v>
      </c>
      <c r="D32" s="22" t="s">
        <v>327</v>
      </c>
      <c r="E32" s="62" t="s">
        <v>327</v>
      </c>
      <c r="F32" s="22" t="s">
        <v>327</v>
      </c>
      <c r="G32" s="104" t="s">
        <v>384</v>
      </c>
      <c r="H32" s="169" t="s">
        <v>385</v>
      </c>
      <c r="I32" s="85"/>
      <c r="J32" s="155">
        <v>1</v>
      </c>
      <c r="K32" s="85">
        <v>1</v>
      </c>
      <c r="L32" s="22"/>
      <c r="M32" s="22">
        <v>1</v>
      </c>
      <c r="N32" s="14">
        <v>1</v>
      </c>
      <c r="O32" s="22"/>
      <c r="P32" s="23">
        <v>1</v>
      </c>
    </row>
    <row r="33" spans="1:16" ht="15" customHeight="1" x14ac:dyDescent="0.25">
      <c r="A33" s="168" t="s">
        <v>325</v>
      </c>
      <c r="B33" s="22" t="s">
        <v>355</v>
      </c>
      <c r="C33" s="22">
        <v>7079</v>
      </c>
      <c r="D33" s="22" t="s">
        <v>327</v>
      </c>
      <c r="E33" s="62" t="s">
        <v>327</v>
      </c>
      <c r="F33" s="22" t="s">
        <v>327</v>
      </c>
      <c r="G33" s="104" t="s">
        <v>386</v>
      </c>
      <c r="H33" s="169" t="s">
        <v>387</v>
      </c>
      <c r="I33" s="85"/>
      <c r="J33" s="155">
        <v>1</v>
      </c>
      <c r="K33" s="85">
        <v>1</v>
      </c>
      <c r="L33" s="22"/>
      <c r="M33" s="22"/>
      <c r="N33" s="14">
        <v>1</v>
      </c>
      <c r="O33" s="22"/>
      <c r="P33" s="23"/>
    </row>
    <row r="34" spans="1:16" ht="15" customHeight="1" x14ac:dyDescent="0.25">
      <c r="A34" s="168" t="s">
        <v>325</v>
      </c>
      <c r="B34" s="22" t="s">
        <v>355</v>
      </c>
      <c r="C34" s="22">
        <v>7079</v>
      </c>
      <c r="D34" s="22" t="s">
        <v>327</v>
      </c>
      <c r="E34" s="62" t="s">
        <v>327</v>
      </c>
      <c r="F34" s="22" t="s">
        <v>327</v>
      </c>
      <c r="G34" s="104" t="s">
        <v>388</v>
      </c>
      <c r="H34" s="169" t="s">
        <v>389</v>
      </c>
      <c r="I34" s="85"/>
      <c r="J34" s="169">
        <v>1</v>
      </c>
      <c r="K34" s="85"/>
      <c r="L34" s="22">
        <v>1</v>
      </c>
      <c r="M34" s="22">
        <v>1</v>
      </c>
      <c r="N34" s="14">
        <v>1</v>
      </c>
      <c r="O34" s="22">
        <v>1</v>
      </c>
      <c r="P34" s="23">
        <v>1</v>
      </c>
    </row>
    <row r="35" spans="1:16" ht="15" customHeight="1" x14ac:dyDescent="0.25">
      <c r="A35" s="168" t="s">
        <v>325</v>
      </c>
      <c r="B35" s="22" t="s">
        <v>355</v>
      </c>
      <c r="C35" s="22">
        <v>7079</v>
      </c>
      <c r="D35" s="22" t="s">
        <v>327</v>
      </c>
      <c r="E35" s="62" t="s">
        <v>327</v>
      </c>
      <c r="F35" s="22" t="s">
        <v>327</v>
      </c>
      <c r="G35" s="104" t="s">
        <v>390</v>
      </c>
      <c r="H35" s="169" t="s">
        <v>391</v>
      </c>
      <c r="I35" s="85"/>
      <c r="J35" s="155">
        <v>1</v>
      </c>
      <c r="K35" s="85">
        <v>1</v>
      </c>
      <c r="L35" s="22"/>
      <c r="M35" s="22"/>
      <c r="N35" s="14">
        <v>1</v>
      </c>
      <c r="O35" s="22"/>
      <c r="P35" s="23"/>
    </row>
    <row r="36" spans="1:16" ht="15" customHeight="1" x14ac:dyDescent="0.25">
      <c r="A36" s="168" t="s">
        <v>325</v>
      </c>
      <c r="B36" s="22" t="s">
        <v>355</v>
      </c>
      <c r="C36" s="22">
        <v>7079</v>
      </c>
      <c r="D36" s="22" t="s">
        <v>327</v>
      </c>
      <c r="E36" s="62" t="s">
        <v>327</v>
      </c>
      <c r="F36" s="22" t="s">
        <v>327</v>
      </c>
      <c r="G36" s="104" t="s">
        <v>392</v>
      </c>
      <c r="H36" s="169" t="s">
        <v>393</v>
      </c>
      <c r="I36" s="85"/>
      <c r="J36" s="155">
        <v>1</v>
      </c>
      <c r="K36" s="85">
        <v>1</v>
      </c>
      <c r="L36" s="22"/>
      <c r="M36" s="22"/>
      <c r="N36" s="14">
        <v>1</v>
      </c>
      <c r="O36" s="22"/>
      <c r="P36" s="23"/>
    </row>
    <row r="37" spans="1:16" ht="15" customHeight="1" x14ac:dyDescent="0.25">
      <c r="A37" s="168" t="s">
        <v>325</v>
      </c>
      <c r="B37" s="22" t="s">
        <v>355</v>
      </c>
      <c r="C37" s="22">
        <v>7079</v>
      </c>
      <c r="D37" s="22" t="s">
        <v>327</v>
      </c>
      <c r="E37" s="62" t="s">
        <v>327</v>
      </c>
      <c r="F37" s="22" t="s">
        <v>327</v>
      </c>
      <c r="G37" s="104" t="s">
        <v>394</v>
      </c>
      <c r="H37" s="169" t="s">
        <v>395</v>
      </c>
      <c r="I37" s="85"/>
      <c r="J37" s="155">
        <v>1</v>
      </c>
      <c r="K37" s="85">
        <v>1</v>
      </c>
      <c r="L37" s="22"/>
      <c r="M37" s="22">
        <v>1</v>
      </c>
      <c r="N37" s="14">
        <v>1</v>
      </c>
      <c r="O37" s="22"/>
      <c r="P37" s="23"/>
    </row>
    <row r="38" spans="1:16" ht="15" customHeight="1" x14ac:dyDescent="0.25">
      <c r="A38" s="168" t="s">
        <v>325</v>
      </c>
      <c r="B38" s="22" t="s">
        <v>355</v>
      </c>
      <c r="C38" s="22">
        <v>7079</v>
      </c>
      <c r="D38" s="22" t="s">
        <v>327</v>
      </c>
      <c r="E38" s="62" t="s">
        <v>327</v>
      </c>
      <c r="F38" s="22" t="s">
        <v>327</v>
      </c>
      <c r="G38" s="104" t="s">
        <v>396</v>
      </c>
      <c r="H38" s="169" t="s">
        <v>397</v>
      </c>
      <c r="I38" s="85"/>
      <c r="J38" s="155">
        <v>1</v>
      </c>
      <c r="K38" s="85">
        <v>1</v>
      </c>
      <c r="L38" s="22"/>
      <c r="M38" s="22"/>
      <c r="N38" s="14">
        <v>1</v>
      </c>
      <c r="O38" s="22"/>
      <c r="P38" s="23"/>
    </row>
    <row r="39" spans="1:16" ht="15" customHeight="1" x14ac:dyDescent="0.25">
      <c r="A39" s="168" t="s">
        <v>325</v>
      </c>
      <c r="B39" s="22" t="s">
        <v>355</v>
      </c>
      <c r="C39" s="22">
        <v>7079</v>
      </c>
      <c r="D39" s="22" t="s">
        <v>327</v>
      </c>
      <c r="E39" s="62" t="s">
        <v>327</v>
      </c>
      <c r="F39" s="22" t="s">
        <v>327</v>
      </c>
      <c r="G39" s="104" t="s">
        <v>398</v>
      </c>
      <c r="H39" s="169" t="s">
        <v>399</v>
      </c>
      <c r="I39" s="85"/>
      <c r="J39" s="155">
        <v>1</v>
      </c>
      <c r="K39" s="85">
        <v>1</v>
      </c>
      <c r="L39" s="22"/>
      <c r="M39" s="22"/>
      <c r="N39" s="22"/>
      <c r="O39" s="22"/>
      <c r="P39" s="23"/>
    </row>
    <row r="40" spans="1:16" ht="15" customHeight="1" x14ac:dyDescent="0.25">
      <c r="A40" s="168" t="s">
        <v>325</v>
      </c>
      <c r="B40" s="22" t="s">
        <v>355</v>
      </c>
      <c r="C40" s="22">
        <v>7079</v>
      </c>
      <c r="D40" s="22" t="s">
        <v>327</v>
      </c>
      <c r="E40" s="62" t="s">
        <v>327</v>
      </c>
      <c r="F40" s="22" t="s">
        <v>327</v>
      </c>
      <c r="G40" s="104" t="s">
        <v>400</v>
      </c>
      <c r="H40" s="169" t="s">
        <v>401</v>
      </c>
      <c r="I40" s="85"/>
      <c r="J40" s="155">
        <v>1</v>
      </c>
      <c r="K40" s="85">
        <v>1</v>
      </c>
      <c r="L40" s="22"/>
      <c r="M40" s="22"/>
      <c r="N40" s="14">
        <v>1</v>
      </c>
      <c r="O40" s="22"/>
      <c r="P40" s="23"/>
    </row>
    <row r="41" spans="1:16" ht="15" customHeight="1" x14ac:dyDescent="0.25">
      <c r="A41" s="168" t="s">
        <v>325</v>
      </c>
      <c r="B41" s="22" t="s">
        <v>355</v>
      </c>
      <c r="C41" s="22">
        <v>7079</v>
      </c>
      <c r="D41" s="22" t="s">
        <v>327</v>
      </c>
      <c r="E41" s="62" t="s">
        <v>327</v>
      </c>
      <c r="F41" s="22" t="s">
        <v>327</v>
      </c>
      <c r="G41" s="104" t="s">
        <v>402</v>
      </c>
      <c r="H41" s="169" t="s">
        <v>403</v>
      </c>
      <c r="I41" s="85"/>
      <c r="J41" s="155">
        <v>1</v>
      </c>
      <c r="K41" s="85">
        <v>1</v>
      </c>
      <c r="L41" s="22"/>
      <c r="M41" s="22"/>
      <c r="N41" s="22"/>
      <c r="O41" s="22"/>
      <c r="P41" s="23"/>
    </row>
    <row r="42" spans="1:16" ht="15" customHeight="1" x14ac:dyDescent="0.25">
      <c r="A42" s="168" t="s">
        <v>325</v>
      </c>
      <c r="B42" s="22" t="s">
        <v>355</v>
      </c>
      <c r="C42" s="22">
        <v>7079</v>
      </c>
      <c r="D42" s="22" t="s">
        <v>327</v>
      </c>
      <c r="E42" s="62" t="s">
        <v>327</v>
      </c>
      <c r="F42" s="22" t="s">
        <v>327</v>
      </c>
      <c r="G42" s="104" t="s">
        <v>404</v>
      </c>
      <c r="H42" s="169" t="s">
        <v>405</v>
      </c>
      <c r="I42" s="85"/>
      <c r="J42" s="155">
        <v>1</v>
      </c>
      <c r="K42" s="85">
        <v>1</v>
      </c>
      <c r="L42" s="22"/>
      <c r="M42" s="22"/>
      <c r="N42" s="22"/>
      <c r="O42" s="22"/>
      <c r="P42" s="23"/>
    </row>
    <row r="43" spans="1:16" ht="15" customHeight="1" x14ac:dyDescent="0.25">
      <c r="A43" s="168" t="s">
        <v>325</v>
      </c>
      <c r="B43" s="22" t="s">
        <v>355</v>
      </c>
      <c r="C43" s="22">
        <v>7079</v>
      </c>
      <c r="D43" s="22" t="s">
        <v>327</v>
      </c>
      <c r="E43" s="62" t="s">
        <v>327</v>
      </c>
      <c r="F43" s="22" t="s">
        <v>327</v>
      </c>
      <c r="G43" s="104" t="s">
        <v>406</v>
      </c>
      <c r="H43" s="169" t="s">
        <v>407</v>
      </c>
      <c r="I43" s="85"/>
      <c r="J43" s="155">
        <v>1</v>
      </c>
      <c r="K43" s="85">
        <v>1</v>
      </c>
      <c r="L43" s="22"/>
      <c r="M43" s="22"/>
      <c r="N43" s="14">
        <v>1</v>
      </c>
      <c r="O43" s="22"/>
      <c r="P43" s="23"/>
    </row>
    <row r="44" spans="1:16" ht="15" customHeight="1" x14ac:dyDescent="0.25">
      <c r="A44" s="168" t="s">
        <v>325</v>
      </c>
      <c r="B44" s="22" t="s">
        <v>355</v>
      </c>
      <c r="C44" s="22">
        <v>7079</v>
      </c>
      <c r="D44" s="22" t="s">
        <v>327</v>
      </c>
      <c r="E44" s="62" t="s">
        <v>327</v>
      </c>
      <c r="F44" s="22" t="s">
        <v>327</v>
      </c>
      <c r="G44" s="104" t="s">
        <v>408</v>
      </c>
      <c r="H44" s="169" t="s">
        <v>409</v>
      </c>
      <c r="I44" s="85"/>
      <c r="J44" s="155">
        <v>1</v>
      </c>
      <c r="K44" s="85">
        <v>1</v>
      </c>
      <c r="L44" s="22"/>
      <c r="M44" s="22"/>
      <c r="N44" s="14">
        <v>1</v>
      </c>
      <c r="O44" s="22"/>
      <c r="P44" s="23"/>
    </row>
    <row r="45" spans="1:16" ht="15" customHeight="1" x14ac:dyDescent="0.25">
      <c r="A45" s="168" t="s">
        <v>325</v>
      </c>
      <c r="B45" s="22" t="s">
        <v>355</v>
      </c>
      <c r="C45" s="22">
        <v>7079</v>
      </c>
      <c r="D45" s="22" t="s">
        <v>327</v>
      </c>
      <c r="E45" s="62" t="s">
        <v>327</v>
      </c>
      <c r="F45" s="22" t="s">
        <v>327</v>
      </c>
      <c r="G45" s="104" t="s">
        <v>410</v>
      </c>
      <c r="H45" s="169" t="s">
        <v>411</v>
      </c>
      <c r="I45" s="85"/>
      <c r="J45" s="155">
        <v>1</v>
      </c>
      <c r="K45" s="85">
        <v>1</v>
      </c>
      <c r="L45" s="22"/>
      <c r="M45" s="22">
        <v>1</v>
      </c>
      <c r="N45" s="14">
        <v>1</v>
      </c>
      <c r="O45" s="22"/>
      <c r="P45" s="23"/>
    </row>
    <row r="46" spans="1:16" ht="15" customHeight="1" x14ac:dyDescent="0.25">
      <c r="A46" s="168" t="s">
        <v>325</v>
      </c>
      <c r="B46" s="22" t="s">
        <v>355</v>
      </c>
      <c r="C46" s="22">
        <v>7079</v>
      </c>
      <c r="D46" s="22" t="s">
        <v>327</v>
      </c>
      <c r="E46" s="62" t="s">
        <v>327</v>
      </c>
      <c r="F46" s="22" t="s">
        <v>327</v>
      </c>
      <c r="G46" s="104" t="s">
        <v>412</v>
      </c>
      <c r="H46" s="169" t="s">
        <v>413</v>
      </c>
      <c r="I46" s="85"/>
      <c r="J46" s="155">
        <v>1</v>
      </c>
      <c r="K46" s="85">
        <v>1</v>
      </c>
      <c r="L46" s="22"/>
      <c r="M46" s="22">
        <v>1</v>
      </c>
      <c r="N46" s="14">
        <v>1</v>
      </c>
      <c r="O46" s="22"/>
      <c r="P46" s="23"/>
    </row>
    <row r="47" spans="1:16" ht="15" customHeight="1" x14ac:dyDescent="0.25">
      <c r="A47" s="168" t="s">
        <v>325</v>
      </c>
      <c r="B47" s="22" t="s">
        <v>355</v>
      </c>
      <c r="C47" s="22">
        <v>7079</v>
      </c>
      <c r="D47" s="22" t="s">
        <v>327</v>
      </c>
      <c r="E47" s="62" t="s">
        <v>327</v>
      </c>
      <c r="F47" s="22" t="s">
        <v>327</v>
      </c>
      <c r="G47" s="104" t="s">
        <v>414</v>
      </c>
      <c r="H47" s="169" t="s">
        <v>415</v>
      </c>
      <c r="I47" s="85"/>
      <c r="J47" s="155">
        <v>1</v>
      </c>
      <c r="K47" s="85">
        <v>1</v>
      </c>
      <c r="L47" s="22"/>
      <c r="M47" s="22"/>
      <c r="N47" s="14">
        <v>1</v>
      </c>
      <c r="O47" s="22"/>
      <c r="P47" s="23"/>
    </row>
    <row r="48" spans="1:16" ht="15" customHeight="1" x14ac:dyDescent="0.25">
      <c r="A48" s="168" t="s">
        <v>325</v>
      </c>
      <c r="B48" s="22" t="s">
        <v>355</v>
      </c>
      <c r="C48" s="22">
        <v>7079</v>
      </c>
      <c r="D48" s="22" t="s">
        <v>327</v>
      </c>
      <c r="E48" s="62" t="s">
        <v>327</v>
      </c>
      <c r="F48" s="22" t="s">
        <v>327</v>
      </c>
      <c r="G48" s="104" t="s">
        <v>416</v>
      </c>
      <c r="H48" s="169" t="s">
        <v>417</v>
      </c>
      <c r="I48" s="85"/>
      <c r="J48" s="155">
        <v>1</v>
      </c>
      <c r="K48" s="85">
        <v>1</v>
      </c>
      <c r="L48" s="22"/>
      <c r="M48" s="22">
        <v>1</v>
      </c>
      <c r="N48" s="14">
        <v>1</v>
      </c>
      <c r="O48" s="22"/>
      <c r="P48" s="23"/>
    </row>
    <row r="49" spans="1:16" ht="15" customHeight="1" x14ac:dyDescent="0.25">
      <c r="A49" s="168" t="s">
        <v>325</v>
      </c>
      <c r="B49" s="22" t="s">
        <v>355</v>
      </c>
      <c r="C49" s="22">
        <v>7079</v>
      </c>
      <c r="D49" s="22" t="s">
        <v>327</v>
      </c>
      <c r="E49" s="62" t="s">
        <v>327</v>
      </c>
      <c r="F49" s="22" t="s">
        <v>327</v>
      </c>
      <c r="G49" s="104" t="s">
        <v>418</v>
      </c>
      <c r="H49" s="169" t="s">
        <v>419</v>
      </c>
      <c r="I49" s="85"/>
      <c r="J49" s="155">
        <v>1</v>
      </c>
      <c r="K49" s="85">
        <v>1</v>
      </c>
      <c r="L49" s="22"/>
      <c r="M49" s="22">
        <v>1</v>
      </c>
      <c r="N49" s="14">
        <v>1</v>
      </c>
      <c r="O49" s="22"/>
      <c r="P49" s="23"/>
    </row>
    <row r="50" spans="1:16" ht="15" customHeight="1" x14ac:dyDescent="0.25">
      <c r="A50" s="168" t="s">
        <v>325</v>
      </c>
      <c r="B50" s="22" t="s">
        <v>355</v>
      </c>
      <c r="C50" s="22">
        <v>7079</v>
      </c>
      <c r="D50" s="22" t="s">
        <v>327</v>
      </c>
      <c r="E50" s="62" t="s">
        <v>327</v>
      </c>
      <c r="F50" s="22" t="s">
        <v>327</v>
      </c>
      <c r="G50" s="104" t="s">
        <v>420</v>
      </c>
      <c r="H50" s="169" t="s">
        <v>421</v>
      </c>
      <c r="I50" s="85"/>
      <c r="J50" s="155">
        <v>1</v>
      </c>
      <c r="K50" s="85"/>
      <c r="L50" s="22">
        <v>1</v>
      </c>
      <c r="M50" s="22">
        <v>1</v>
      </c>
      <c r="N50" s="22"/>
      <c r="O50" s="22"/>
      <c r="P50" s="23"/>
    </row>
    <row r="51" spans="1:16" ht="15" customHeight="1" x14ac:dyDescent="0.25">
      <c r="A51" s="168" t="s">
        <v>325</v>
      </c>
      <c r="B51" s="22" t="s">
        <v>355</v>
      </c>
      <c r="C51" s="22">
        <v>7079</v>
      </c>
      <c r="D51" s="22" t="s">
        <v>327</v>
      </c>
      <c r="E51" s="62" t="s">
        <v>327</v>
      </c>
      <c r="F51" s="22" t="s">
        <v>327</v>
      </c>
      <c r="G51" s="104" t="s">
        <v>422</v>
      </c>
      <c r="H51" s="169" t="s">
        <v>423</v>
      </c>
      <c r="I51" s="85"/>
      <c r="J51" s="155">
        <v>1</v>
      </c>
      <c r="K51" s="85">
        <v>1</v>
      </c>
      <c r="L51" s="22"/>
      <c r="M51" s="22">
        <v>1</v>
      </c>
      <c r="N51" s="14">
        <v>1</v>
      </c>
      <c r="O51" s="22"/>
      <c r="P51" s="23"/>
    </row>
    <row r="52" spans="1:16" ht="15" customHeight="1" x14ac:dyDescent="0.25">
      <c r="A52" s="168" t="s">
        <v>325</v>
      </c>
      <c r="B52" s="22" t="s">
        <v>355</v>
      </c>
      <c r="C52" s="22">
        <v>7079</v>
      </c>
      <c r="D52" s="22" t="s">
        <v>327</v>
      </c>
      <c r="E52" s="62" t="s">
        <v>327</v>
      </c>
      <c r="F52" s="22" t="s">
        <v>327</v>
      </c>
      <c r="G52" s="104" t="s">
        <v>424</v>
      </c>
      <c r="H52" s="169" t="s">
        <v>425</v>
      </c>
      <c r="I52" s="85"/>
      <c r="J52" s="155">
        <v>1</v>
      </c>
      <c r="K52" s="85">
        <v>1</v>
      </c>
      <c r="L52" s="22"/>
      <c r="M52" s="22">
        <v>1</v>
      </c>
      <c r="N52" s="14">
        <v>1</v>
      </c>
      <c r="O52" s="22"/>
      <c r="P52" s="23"/>
    </row>
    <row r="53" spans="1:16" ht="15" customHeight="1" x14ac:dyDescent="0.25">
      <c r="A53" s="168" t="s">
        <v>325</v>
      </c>
      <c r="B53" s="22" t="s">
        <v>355</v>
      </c>
      <c r="C53" s="22">
        <v>7079</v>
      </c>
      <c r="D53" s="22" t="s">
        <v>327</v>
      </c>
      <c r="E53" s="62" t="s">
        <v>327</v>
      </c>
      <c r="F53" s="22" t="s">
        <v>327</v>
      </c>
      <c r="G53" s="104" t="s">
        <v>426</v>
      </c>
      <c r="H53" s="169" t="s">
        <v>427</v>
      </c>
      <c r="I53" s="85"/>
      <c r="J53" s="155">
        <v>1</v>
      </c>
      <c r="K53" s="85">
        <v>1</v>
      </c>
      <c r="L53" s="22"/>
      <c r="M53" s="22">
        <v>1</v>
      </c>
      <c r="N53" s="14">
        <v>1</v>
      </c>
      <c r="O53" s="22"/>
      <c r="P53" s="23"/>
    </row>
    <row r="54" spans="1:16" ht="15" customHeight="1" x14ac:dyDescent="0.25">
      <c r="A54" s="168" t="s">
        <v>325</v>
      </c>
      <c r="B54" s="22" t="s">
        <v>355</v>
      </c>
      <c r="C54" s="22">
        <v>7079</v>
      </c>
      <c r="D54" s="22" t="s">
        <v>327</v>
      </c>
      <c r="E54" s="62" t="s">
        <v>327</v>
      </c>
      <c r="F54" s="22" t="s">
        <v>327</v>
      </c>
      <c r="G54" s="104" t="s">
        <v>428</v>
      </c>
      <c r="H54" s="169" t="s">
        <v>429</v>
      </c>
      <c r="I54" s="85"/>
      <c r="J54" s="155">
        <v>1</v>
      </c>
      <c r="K54" s="85">
        <v>1</v>
      </c>
      <c r="L54" s="22"/>
      <c r="M54" s="22"/>
      <c r="N54" s="14">
        <v>1</v>
      </c>
      <c r="O54" s="22"/>
      <c r="P54" s="23"/>
    </row>
    <row r="55" spans="1:16" ht="15" customHeight="1" x14ac:dyDescent="0.25">
      <c r="A55" s="168" t="s">
        <v>325</v>
      </c>
      <c r="B55" s="22" t="s">
        <v>355</v>
      </c>
      <c r="C55" s="22">
        <v>7079</v>
      </c>
      <c r="D55" s="22" t="s">
        <v>327</v>
      </c>
      <c r="E55" s="62" t="s">
        <v>327</v>
      </c>
      <c r="F55" s="22" t="s">
        <v>327</v>
      </c>
      <c r="G55" s="104" t="s">
        <v>430</v>
      </c>
      <c r="H55" s="169" t="s">
        <v>431</v>
      </c>
      <c r="I55" s="85"/>
      <c r="J55" s="155">
        <v>1</v>
      </c>
      <c r="K55" s="85">
        <v>1</v>
      </c>
      <c r="L55" s="22"/>
      <c r="M55" s="22"/>
      <c r="N55" s="14">
        <v>1</v>
      </c>
      <c r="O55" s="22"/>
      <c r="P55" s="23"/>
    </row>
    <row r="56" spans="1:16" ht="15" customHeight="1" x14ac:dyDescent="0.25">
      <c r="A56" s="168" t="s">
        <v>325</v>
      </c>
      <c r="B56" s="22" t="s">
        <v>355</v>
      </c>
      <c r="C56" s="22">
        <v>7079</v>
      </c>
      <c r="D56" s="22" t="s">
        <v>327</v>
      </c>
      <c r="E56" s="62" t="s">
        <v>327</v>
      </c>
      <c r="F56" s="22" t="s">
        <v>327</v>
      </c>
      <c r="G56" s="104" t="s">
        <v>432</v>
      </c>
      <c r="H56" s="169" t="s">
        <v>433</v>
      </c>
      <c r="I56" s="85"/>
      <c r="J56" s="155">
        <v>1</v>
      </c>
      <c r="K56" s="85">
        <v>1</v>
      </c>
      <c r="L56" s="22"/>
      <c r="M56" s="22"/>
      <c r="N56" s="14">
        <v>1</v>
      </c>
      <c r="O56" s="22"/>
      <c r="P56" s="23"/>
    </row>
    <row r="57" spans="1:16" ht="15" customHeight="1" x14ac:dyDescent="0.25">
      <c r="A57" s="168" t="s">
        <v>325</v>
      </c>
      <c r="B57" s="22" t="s">
        <v>355</v>
      </c>
      <c r="C57" s="22">
        <v>7079</v>
      </c>
      <c r="D57" s="22" t="s">
        <v>327</v>
      </c>
      <c r="E57" s="62" t="s">
        <v>327</v>
      </c>
      <c r="F57" s="22" t="s">
        <v>327</v>
      </c>
      <c r="G57" s="104" t="s">
        <v>434</v>
      </c>
      <c r="H57" s="169" t="s">
        <v>435</v>
      </c>
      <c r="I57" s="85"/>
      <c r="J57" s="155">
        <v>1</v>
      </c>
      <c r="K57" s="85">
        <v>1</v>
      </c>
      <c r="L57" s="22"/>
      <c r="M57" s="22"/>
      <c r="N57" s="14">
        <v>1</v>
      </c>
      <c r="O57" s="22"/>
      <c r="P57" s="23"/>
    </row>
    <row r="58" spans="1:16" ht="15" customHeight="1" x14ac:dyDescent="0.25">
      <c r="A58" s="168" t="s">
        <v>325</v>
      </c>
      <c r="B58" s="22" t="s">
        <v>355</v>
      </c>
      <c r="C58" s="22">
        <v>7079</v>
      </c>
      <c r="D58" s="22" t="s">
        <v>327</v>
      </c>
      <c r="E58" s="62" t="s">
        <v>327</v>
      </c>
      <c r="F58" s="22" t="s">
        <v>327</v>
      </c>
      <c r="G58" s="104" t="s">
        <v>436</v>
      </c>
      <c r="H58" s="169" t="s">
        <v>437</v>
      </c>
      <c r="I58" s="85"/>
      <c r="J58" s="169">
        <v>1</v>
      </c>
      <c r="K58" s="85"/>
      <c r="L58" s="22"/>
      <c r="M58" s="22">
        <v>1</v>
      </c>
      <c r="N58" s="14">
        <v>1</v>
      </c>
      <c r="O58" s="22"/>
      <c r="P58" s="23"/>
    </row>
    <row r="59" spans="1:16" ht="15" customHeight="1" x14ac:dyDescent="0.25">
      <c r="A59" s="168" t="s">
        <v>325</v>
      </c>
      <c r="B59" s="22" t="s">
        <v>355</v>
      </c>
      <c r="C59" s="22">
        <v>7079</v>
      </c>
      <c r="D59" s="22" t="s">
        <v>327</v>
      </c>
      <c r="E59" s="62" t="s">
        <v>327</v>
      </c>
      <c r="F59" s="22" t="s">
        <v>327</v>
      </c>
      <c r="G59" s="104" t="s">
        <v>438</v>
      </c>
      <c r="H59" s="169" t="s">
        <v>439</v>
      </c>
      <c r="I59" s="85"/>
      <c r="J59" s="155">
        <v>1</v>
      </c>
      <c r="K59" s="85">
        <v>1</v>
      </c>
      <c r="L59" s="22"/>
      <c r="M59" s="22"/>
      <c r="N59" s="14">
        <v>1</v>
      </c>
      <c r="O59" s="22"/>
      <c r="P59" s="23"/>
    </row>
    <row r="60" spans="1:16" ht="15" customHeight="1" x14ac:dyDescent="0.25">
      <c r="A60" s="168" t="s">
        <v>325</v>
      </c>
      <c r="B60" s="22" t="s">
        <v>355</v>
      </c>
      <c r="C60" s="22">
        <v>7079</v>
      </c>
      <c r="D60" s="22" t="s">
        <v>327</v>
      </c>
      <c r="E60" s="62" t="s">
        <v>327</v>
      </c>
      <c r="F60" s="22" t="s">
        <v>327</v>
      </c>
      <c r="G60" s="104" t="s">
        <v>440</v>
      </c>
      <c r="H60" s="169" t="s">
        <v>441</v>
      </c>
      <c r="I60" s="85"/>
      <c r="J60" s="155">
        <v>1</v>
      </c>
      <c r="K60" s="85">
        <v>1</v>
      </c>
      <c r="L60" s="22"/>
      <c r="M60" s="22"/>
      <c r="N60" s="14">
        <v>1</v>
      </c>
      <c r="O60" s="22"/>
      <c r="P60" s="23"/>
    </row>
    <row r="61" spans="1:16" ht="15" customHeight="1" x14ac:dyDescent="0.25">
      <c r="A61" s="168" t="s">
        <v>325</v>
      </c>
      <c r="B61" s="22" t="s">
        <v>355</v>
      </c>
      <c r="C61" s="22">
        <v>7079</v>
      </c>
      <c r="D61" s="22" t="s">
        <v>327</v>
      </c>
      <c r="E61" s="62" t="s">
        <v>327</v>
      </c>
      <c r="F61" s="22" t="s">
        <v>327</v>
      </c>
      <c r="G61" s="104" t="s">
        <v>442</v>
      </c>
      <c r="H61" s="169" t="s">
        <v>443</v>
      </c>
      <c r="I61" s="85"/>
      <c r="J61" s="155">
        <v>1</v>
      </c>
      <c r="K61" s="85">
        <v>1</v>
      </c>
      <c r="L61" s="22"/>
      <c r="M61" s="22"/>
      <c r="N61" s="22"/>
      <c r="O61" s="22"/>
      <c r="P61" s="23"/>
    </row>
    <row r="62" spans="1:16" ht="15" customHeight="1" x14ac:dyDescent="0.25">
      <c r="A62" s="168" t="s">
        <v>325</v>
      </c>
      <c r="B62" s="22" t="s">
        <v>355</v>
      </c>
      <c r="C62" s="22">
        <v>7079</v>
      </c>
      <c r="D62" s="22" t="s">
        <v>327</v>
      </c>
      <c r="E62" s="62" t="s">
        <v>327</v>
      </c>
      <c r="F62" s="22" t="s">
        <v>327</v>
      </c>
      <c r="G62" s="104" t="s">
        <v>444</v>
      </c>
      <c r="H62" s="169" t="s">
        <v>445</v>
      </c>
      <c r="I62" s="85"/>
      <c r="J62" s="155">
        <v>1</v>
      </c>
      <c r="K62" s="85"/>
      <c r="L62" s="22">
        <v>1</v>
      </c>
      <c r="M62" s="22">
        <v>1</v>
      </c>
      <c r="N62" s="14">
        <v>1</v>
      </c>
      <c r="O62" s="22"/>
      <c r="P62" s="23"/>
    </row>
    <row r="63" spans="1:16" ht="15" customHeight="1" x14ac:dyDescent="0.25">
      <c r="A63" s="168" t="s">
        <v>325</v>
      </c>
      <c r="B63" s="22" t="s">
        <v>355</v>
      </c>
      <c r="C63" s="22">
        <v>7079</v>
      </c>
      <c r="D63" s="22" t="s">
        <v>327</v>
      </c>
      <c r="E63" s="62" t="s">
        <v>327</v>
      </c>
      <c r="F63" s="22" t="s">
        <v>327</v>
      </c>
      <c r="G63" s="104" t="s">
        <v>446</v>
      </c>
      <c r="H63" s="169" t="s">
        <v>447</v>
      </c>
      <c r="I63" s="85"/>
      <c r="J63" s="155">
        <v>1</v>
      </c>
      <c r="K63" s="85">
        <v>1</v>
      </c>
      <c r="L63" s="22"/>
      <c r="M63" s="22"/>
      <c r="N63" s="14">
        <v>1</v>
      </c>
      <c r="O63" s="22"/>
      <c r="P63" s="23"/>
    </row>
    <row r="64" spans="1:16" ht="15" customHeight="1" x14ac:dyDescent="0.25">
      <c r="A64" s="168" t="s">
        <v>325</v>
      </c>
      <c r="B64" s="22" t="s">
        <v>355</v>
      </c>
      <c r="C64" s="22">
        <v>7079</v>
      </c>
      <c r="D64" s="22" t="s">
        <v>327</v>
      </c>
      <c r="E64" s="62" t="s">
        <v>327</v>
      </c>
      <c r="F64" s="22" t="s">
        <v>327</v>
      </c>
      <c r="G64" s="104" t="s">
        <v>448</v>
      </c>
      <c r="H64" s="169" t="s">
        <v>449</v>
      </c>
      <c r="I64" s="85"/>
      <c r="J64" s="155">
        <v>1</v>
      </c>
      <c r="K64" s="85">
        <v>1</v>
      </c>
      <c r="L64" s="22"/>
      <c r="M64" s="22"/>
      <c r="N64" s="14">
        <v>1</v>
      </c>
      <c r="O64" s="22"/>
      <c r="P64" s="23"/>
    </row>
    <row r="65" spans="1:16" ht="15" customHeight="1" x14ac:dyDescent="0.25">
      <c r="A65" s="168" t="s">
        <v>325</v>
      </c>
      <c r="B65" s="22" t="s">
        <v>355</v>
      </c>
      <c r="C65" s="22">
        <v>7079</v>
      </c>
      <c r="D65" s="22" t="s">
        <v>327</v>
      </c>
      <c r="E65" s="62" t="s">
        <v>327</v>
      </c>
      <c r="F65" s="22" t="s">
        <v>327</v>
      </c>
      <c r="G65" s="104" t="s">
        <v>450</v>
      </c>
      <c r="H65" s="169" t="s">
        <v>451</v>
      </c>
      <c r="I65" s="85"/>
      <c r="J65" s="155">
        <v>1</v>
      </c>
      <c r="K65" s="85">
        <v>1</v>
      </c>
      <c r="L65" s="22"/>
      <c r="M65" s="22">
        <v>1</v>
      </c>
      <c r="N65" s="14">
        <v>1</v>
      </c>
      <c r="O65" s="22"/>
      <c r="P65" s="23"/>
    </row>
    <row r="66" spans="1:16" ht="15" customHeight="1" x14ac:dyDescent="0.25">
      <c r="A66" s="168" t="s">
        <v>325</v>
      </c>
      <c r="B66" s="22" t="s">
        <v>355</v>
      </c>
      <c r="C66" s="22">
        <v>7079</v>
      </c>
      <c r="D66" s="22" t="s">
        <v>327</v>
      </c>
      <c r="E66" s="62" t="s">
        <v>327</v>
      </c>
      <c r="F66" s="22" t="s">
        <v>327</v>
      </c>
      <c r="G66" s="104" t="s">
        <v>452</v>
      </c>
      <c r="H66" s="169" t="s">
        <v>453</v>
      </c>
      <c r="I66" s="85"/>
      <c r="J66" s="155">
        <v>1</v>
      </c>
      <c r="K66" s="85">
        <v>1</v>
      </c>
      <c r="L66" s="22"/>
      <c r="M66" s="22"/>
      <c r="N66" s="14">
        <v>1</v>
      </c>
      <c r="O66" s="22"/>
      <c r="P66" s="23"/>
    </row>
    <row r="67" spans="1:16" ht="15" customHeight="1" x14ac:dyDescent="0.25">
      <c r="A67" s="168" t="s">
        <v>325</v>
      </c>
      <c r="B67" s="22" t="s">
        <v>355</v>
      </c>
      <c r="C67" s="22">
        <v>7079</v>
      </c>
      <c r="D67" s="22" t="s">
        <v>327</v>
      </c>
      <c r="E67" s="62" t="s">
        <v>327</v>
      </c>
      <c r="F67" s="22" t="s">
        <v>327</v>
      </c>
      <c r="G67" s="104" t="s">
        <v>454</v>
      </c>
      <c r="H67" s="169" t="s">
        <v>455</v>
      </c>
      <c r="I67" s="85"/>
      <c r="J67" s="155">
        <v>1</v>
      </c>
      <c r="K67" s="85">
        <v>1</v>
      </c>
      <c r="L67" s="22"/>
      <c r="M67" s="22"/>
      <c r="N67" s="14">
        <v>1</v>
      </c>
      <c r="O67" s="22"/>
      <c r="P67" s="23"/>
    </row>
    <row r="68" spans="1:16" ht="15" customHeight="1" x14ac:dyDescent="0.25">
      <c r="A68" s="168" t="s">
        <v>325</v>
      </c>
      <c r="B68" s="22" t="s">
        <v>355</v>
      </c>
      <c r="C68" s="22">
        <v>7079</v>
      </c>
      <c r="D68" s="22" t="s">
        <v>327</v>
      </c>
      <c r="E68" s="62" t="s">
        <v>327</v>
      </c>
      <c r="F68" s="22" t="s">
        <v>327</v>
      </c>
      <c r="G68" s="104" t="s">
        <v>456</v>
      </c>
      <c r="H68" s="169" t="s">
        <v>457</v>
      </c>
      <c r="I68" s="85"/>
      <c r="J68" s="155">
        <v>1</v>
      </c>
      <c r="K68" s="85">
        <v>1</v>
      </c>
      <c r="L68" s="22"/>
      <c r="M68" s="22">
        <v>1</v>
      </c>
      <c r="N68" s="14">
        <v>1</v>
      </c>
      <c r="O68" s="22"/>
      <c r="P68" s="23"/>
    </row>
    <row r="69" spans="1:16" ht="15" customHeight="1" x14ac:dyDescent="0.25">
      <c r="A69" s="168" t="s">
        <v>325</v>
      </c>
      <c r="B69" s="22" t="s">
        <v>355</v>
      </c>
      <c r="C69" s="22">
        <v>7079</v>
      </c>
      <c r="D69" s="22" t="s">
        <v>327</v>
      </c>
      <c r="E69" s="62" t="s">
        <v>327</v>
      </c>
      <c r="F69" s="22" t="s">
        <v>327</v>
      </c>
      <c r="G69" s="104" t="s">
        <v>458</v>
      </c>
      <c r="H69" s="169" t="s">
        <v>459</v>
      </c>
      <c r="I69" s="85"/>
      <c r="J69" s="155">
        <v>1</v>
      </c>
      <c r="K69" s="85">
        <v>1</v>
      </c>
      <c r="L69" s="22"/>
      <c r="M69" s="22"/>
      <c r="N69" s="14">
        <v>1</v>
      </c>
      <c r="O69" s="22"/>
      <c r="P69" s="23"/>
    </row>
    <row r="70" spans="1:16" ht="15" customHeight="1" x14ac:dyDescent="0.25">
      <c r="A70" s="168" t="s">
        <v>325</v>
      </c>
      <c r="B70" s="22" t="s">
        <v>355</v>
      </c>
      <c r="C70" s="22">
        <v>7079</v>
      </c>
      <c r="D70" s="22" t="s">
        <v>327</v>
      </c>
      <c r="E70" s="62" t="s">
        <v>327</v>
      </c>
      <c r="F70" s="22" t="s">
        <v>327</v>
      </c>
      <c r="G70" s="104" t="s">
        <v>460</v>
      </c>
      <c r="H70" s="169" t="s">
        <v>461</v>
      </c>
      <c r="I70" s="85"/>
      <c r="J70" s="155">
        <v>1</v>
      </c>
      <c r="K70" s="85">
        <v>1</v>
      </c>
      <c r="L70" s="22"/>
      <c r="M70" s="22"/>
      <c r="N70" s="14">
        <v>1</v>
      </c>
      <c r="O70" s="22"/>
      <c r="P70" s="23"/>
    </row>
    <row r="71" spans="1:16" ht="15" customHeight="1" x14ac:dyDescent="0.25">
      <c r="A71" s="168" t="s">
        <v>325</v>
      </c>
      <c r="B71" s="22" t="s">
        <v>355</v>
      </c>
      <c r="C71" s="22">
        <v>7079</v>
      </c>
      <c r="D71" s="22" t="s">
        <v>327</v>
      </c>
      <c r="E71" s="62" t="s">
        <v>327</v>
      </c>
      <c r="F71" s="22" t="s">
        <v>327</v>
      </c>
      <c r="G71" s="104" t="s">
        <v>462</v>
      </c>
      <c r="H71" s="169" t="s">
        <v>463</v>
      </c>
      <c r="I71" s="85"/>
      <c r="J71" s="155">
        <v>1</v>
      </c>
      <c r="K71" s="85">
        <v>1</v>
      </c>
      <c r="L71" s="22"/>
      <c r="M71" s="22">
        <v>1</v>
      </c>
      <c r="N71" s="14">
        <v>1</v>
      </c>
      <c r="O71" s="22"/>
      <c r="P71" s="23"/>
    </row>
    <row r="72" spans="1:16" ht="15" customHeight="1" x14ac:dyDescent="0.25">
      <c r="A72" s="168" t="s">
        <v>325</v>
      </c>
      <c r="B72" s="22" t="s">
        <v>355</v>
      </c>
      <c r="C72" s="22">
        <v>7079</v>
      </c>
      <c r="D72" s="22" t="s">
        <v>327</v>
      </c>
      <c r="E72" s="62" t="s">
        <v>327</v>
      </c>
      <c r="F72" s="22" t="s">
        <v>327</v>
      </c>
      <c r="G72" s="104" t="s">
        <v>464</v>
      </c>
      <c r="H72" s="169" t="s">
        <v>465</v>
      </c>
      <c r="I72" s="85"/>
      <c r="J72" s="155">
        <v>1</v>
      </c>
      <c r="K72" s="85"/>
      <c r="L72" s="22">
        <v>1</v>
      </c>
      <c r="M72" s="22"/>
      <c r="N72" s="22"/>
      <c r="O72" s="22"/>
      <c r="P72" s="23"/>
    </row>
    <row r="73" spans="1:16" ht="15" customHeight="1" x14ac:dyDescent="0.25">
      <c r="A73" s="168" t="s">
        <v>325</v>
      </c>
      <c r="B73" s="22" t="s">
        <v>355</v>
      </c>
      <c r="C73" s="22">
        <v>7079</v>
      </c>
      <c r="D73" s="22" t="s">
        <v>327</v>
      </c>
      <c r="E73" s="62" t="s">
        <v>327</v>
      </c>
      <c r="F73" s="22" t="s">
        <v>327</v>
      </c>
      <c r="G73" s="104" t="s">
        <v>466</v>
      </c>
      <c r="H73" s="169" t="s">
        <v>467</v>
      </c>
      <c r="I73" s="85"/>
      <c r="J73" s="155">
        <v>1</v>
      </c>
      <c r="K73" s="85">
        <v>1</v>
      </c>
      <c r="L73" s="22"/>
      <c r="M73" s="22">
        <v>1</v>
      </c>
      <c r="N73" s="14">
        <v>1</v>
      </c>
      <c r="O73" s="22"/>
      <c r="P73" s="23"/>
    </row>
    <row r="74" spans="1:16" ht="15" customHeight="1" x14ac:dyDescent="0.25">
      <c r="A74" s="168" t="s">
        <v>325</v>
      </c>
      <c r="B74" s="22" t="s">
        <v>355</v>
      </c>
      <c r="C74" s="22">
        <v>7079</v>
      </c>
      <c r="D74" s="22" t="s">
        <v>327</v>
      </c>
      <c r="E74" s="62" t="s">
        <v>327</v>
      </c>
      <c r="F74" s="22" t="s">
        <v>327</v>
      </c>
      <c r="G74" s="104" t="s">
        <v>468</v>
      </c>
      <c r="H74" s="169" t="s">
        <v>469</v>
      </c>
      <c r="I74" s="85"/>
      <c r="J74" s="155">
        <v>1</v>
      </c>
      <c r="K74" s="85"/>
      <c r="L74" s="22">
        <v>1</v>
      </c>
      <c r="M74" s="22"/>
      <c r="N74" s="22"/>
      <c r="O74" s="22"/>
      <c r="P74" s="23"/>
    </row>
    <row r="75" spans="1:16" ht="15" customHeight="1" x14ac:dyDescent="0.25">
      <c r="A75" s="168" t="s">
        <v>325</v>
      </c>
      <c r="B75" s="22" t="s">
        <v>355</v>
      </c>
      <c r="C75" s="22">
        <v>7079</v>
      </c>
      <c r="D75" s="22" t="s">
        <v>327</v>
      </c>
      <c r="E75" s="62" t="s">
        <v>327</v>
      </c>
      <c r="F75" s="22" t="s">
        <v>327</v>
      </c>
      <c r="G75" s="104" t="s">
        <v>470</v>
      </c>
      <c r="H75" s="169" t="s">
        <v>471</v>
      </c>
      <c r="I75" s="85"/>
      <c r="J75" s="155">
        <v>1</v>
      </c>
      <c r="K75" s="85">
        <v>1</v>
      </c>
      <c r="L75" s="22"/>
      <c r="M75" s="22"/>
      <c r="N75" s="14">
        <v>1</v>
      </c>
      <c r="O75" s="22"/>
      <c r="P75" s="23"/>
    </row>
    <row r="76" spans="1:16" ht="15" customHeight="1" x14ac:dyDescent="0.25">
      <c r="A76" s="168" t="s">
        <v>325</v>
      </c>
      <c r="B76" s="22" t="s">
        <v>355</v>
      </c>
      <c r="C76" s="22">
        <v>7079</v>
      </c>
      <c r="D76" s="22" t="s">
        <v>327</v>
      </c>
      <c r="E76" s="62" t="s">
        <v>327</v>
      </c>
      <c r="F76" s="22" t="s">
        <v>327</v>
      </c>
      <c r="G76" s="104" t="s">
        <v>472</v>
      </c>
      <c r="H76" s="169" t="s">
        <v>473</v>
      </c>
      <c r="I76" s="85"/>
      <c r="J76" s="155">
        <v>1</v>
      </c>
      <c r="K76" s="85"/>
      <c r="L76" s="22">
        <v>1</v>
      </c>
      <c r="M76" s="22"/>
      <c r="N76" s="22"/>
      <c r="O76" s="22"/>
      <c r="P76" s="23"/>
    </row>
    <row r="77" spans="1:16" ht="15" customHeight="1" x14ac:dyDescent="0.25">
      <c r="A77" s="168" t="s">
        <v>325</v>
      </c>
      <c r="B77" s="22" t="s">
        <v>355</v>
      </c>
      <c r="C77" s="22">
        <v>7079</v>
      </c>
      <c r="D77" s="22" t="s">
        <v>327</v>
      </c>
      <c r="E77" s="62" t="s">
        <v>327</v>
      </c>
      <c r="F77" s="22" t="s">
        <v>327</v>
      </c>
      <c r="G77" s="104" t="s">
        <v>474</v>
      </c>
      <c r="H77" s="169" t="s">
        <v>475</v>
      </c>
      <c r="I77" s="85"/>
      <c r="J77" s="155">
        <v>1</v>
      </c>
      <c r="K77" s="85">
        <v>1</v>
      </c>
      <c r="L77" s="22"/>
      <c r="M77" s="22">
        <v>1</v>
      </c>
      <c r="N77" s="14">
        <v>1</v>
      </c>
      <c r="O77" s="22"/>
      <c r="P77" s="23"/>
    </row>
    <row r="78" spans="1:16" ht="15" customHeight="1" x14ac:dyDescent="0.25">
      <c r="A78" s="168" t="s">
        <v>325</v>
      </c>
      <c r="B78" s="22" t="s">
        <v>355</v>
      </c>
      <c r="C78" s="22">
        <v>7079</v>
      </c>
      <c r="D78" s="22" t="s">
        <v>327</v>
      </c>
      <c r="E78" s="62" t="s">
        <v>327</v>
      </c>
      <c r="F78" s="22" t="s">
        <v>327</v>
      </c>
      <c r="G78" s="104" t="s">
        <v>476</v>
      </c>
      <c r="H78" s="169" t="s">
        <v>477</v>
      </c>
      <c r="I78" s="85"/>
      <c r="J78" s="155">
        <v>1</v>
      </c>
      <c r="K78" s="85"/>
      <c r="L78" s="22">
        <v>1</v>
      </c>
      <c r="M78" s="22">
        <v>1</v>
      </c>
      <c r="N78" s="14">
        <v>1</v>
      </c>
      <c r="O78" s="22"/>
      <c r="P78" s="23"/>
    </row>
    <row r="79" spans="1:16" ht="15" customHeight="1" x14ac:dyDescent="0.25">
      <c r="A79" s="168" t="s">
        <v>325</v>
      </c>
      <c r="B79" s="22" t="s">
        <v>355</v>
      </c>
      <c r="C79" s="22">
        <v>7079</v>
      </c>
      <c r="D79" s="22" t="s">
        <v>327</v>
      </c>
      <c r="E79" s="62" t="s">
        <v>327</v>
      </c>
      <c r="F79" s="22" t="s">
        <v>327</v>
      </c>
      <c r="G79" s="104" t="s">
        <v>478</v>
      </c>
      <c r="H79" s="169" t="s">
        <v>479</v>
      </c>
      <c r="I79" s="85"/>
      <c r="J79" s="155">
        <v>1</v>
      </c>
      <c r="K79" s="85"/>
      <c r="L79" s="22">
        <v>1</v>
      </c>
      <c r="M79" s="22">
        <v>1</v>
      </c>
      <c r="N79" s="14">
        <v>1</v>
      </c>
      <c r="O79" s="22"/>
      <c r="P79" s="23"/>
    </row>
    <row r="80" spans="1:16" ht="15" customHeight="1" x14ac:dyDescent="0.25">
      <c r="A80" s="168" t="s">
        <v>325</v>
      </c>
      <c r="B80" s="22" t="s">
        <v>355</v>
      </c>
      <c r="C80" s="22">
        <v>7079</v>
      </c>
      <c r="D80" s="22" t="s">
        <v>327</v>
      </c>
      <c r="E80" s="62" t="s">
        <v>327</v>
      </c>
      <c r="F80" s="22" t="s">
        <v>327</v>
      </c>
      <c r="G80" s="104" t="s">
        <v>480</v>
      </c>
      <c r="H80" s="169" t="s">
        <v>481</v>
      </c>
      <c r="I80" s="85"/>
      <c r="J80" s="155">
        <v>1</v>
      </c>
      <c r="K80" s="85">
        <v>1</v>
      </c>
      <c r="L80" s="22"/>
      <c r="M80" s="22"/>
      <c r="N80" s="14">
        <v>1</v>
      </c>
      <c r="O80" s="22"/>
      <c r="P80" s="23"/>
    </row>
    <row r="81" spans="1:16" ht="15" customHeight="1" x14ac:dyDescent="0.25">
      <c r="A81" s="168" t="s">
        <v>325</v>
      </c>
      <c r="B81" s="22" t="s">
        <v>355</v>
      </c>
      <c r="C81" s="22">
        <v>7079</v>
      </c>
      <c r="D81" s="22" t="s">
        <v>327</v>
      </c>
      <c r="E81" s="62" t="s">
        <v>327</v>
      </c>
      <c r="F81" s="22" t="s">
        <v>327</v>
      </c>
      <c r="G81" s="104" t="s">
        <v>482</v>
      </c>
      <c r="H81" s="169" t="s">
        <v>483</v>
      </c>
      <c r="I81" s="85"/>
      <c r="J81" s="155">
        <v>1</v>
      </c>
      <c r="K81" s="85">
        <v>1</v>
      </c>
      <c r="L81" s="22"/>
      <c r="M81" s="22"/>
      <c r="N81" s="22"/>
      <c r="O81" s="22"/>
      <c r="P81" s="23"/>
    </row>
    <row r="82" spans="1:16" ht="15" customHeight="1" x14ac:dyDescent="0.25">
      <c r="A82" s="168" t="s">
        <v>325</v>
      </c>
      <c r="B82" s="22" t="s">
        <v>355</v>
      </c>
      <c r="C82" s="22">
        <v>7079</v>
      </c>
      <c r="D82" s="22" t="s">
        <v>327</v>
      </c>
      <c r="E82" s="62" t="s">
        <v>327</v>
      </c>
      <c r="F82" s="22" t="s">
        <v>327</v>
      </c>
      <c r="G82" s="104" t="s">
        <v>484</v>
      </c>
      <c r="H82" s="169" t="s">
        <v>485</v>
      </c>
      <c r="I82" s="85"/>
      <c r="J82" s="155">
        <v>1</v>
      </c>
      <c r="K82" s="85">
        <v>1</v>
      </c>
      <c r="L82" s="22"/>
      <c r="M82" s="22"/>
      <c r="N82" s="14">
        <v>1</v>
      </c>
      <c r="O82" s="22"/>
      <c r="P82" s="23"/>
    </row>
    <row r="83" spans="1:16" ht="15" customHeight="1" x14ac:dyDescent="0.25">
      <c r="A83" s="168" t="s">
        <v>325</v>
      </c>
      <c r="B83" s="22" t="s">
        <v>355</v>
      </c>
      <c r="C83" s="22">
        <v>7079</v>
      </c>
      <c r="D83" s="22" t="s">
        <v>327</v>
      </c>
      <c r="E83" s="62" t="s">
        <v>327</v>
      </c>
      <c r="F83" s="22" t="s">
        <v>327</v>
      </c>
      <c r="G83" s="104" t="s">
        <v>486</v>
      </c>
      <c r="H83" s="169" t="s">
        <v>487</v>
      </c>
      <c r="I83" s="85"/>
      <c r="J83" s="155">
        <v>1</v>
      </c>
      <c r="K83" s="85">
        <v>1</v>
      </c>
      <c r="L83" s="22"/>
      <c r="M83" s="22">
        <v>1</v>
      </c>
      <c r="N83" s="14">
        <v>1</v>
      </c>
      <c r="O83" s="22"/>
      <c r="P83" s="23"/>
    </row>
    <row r="84" spans="1:16" ht="15" customHeight="1" x14ac:dyDescent="0.25">
      <c r="A84" s="168" t="s">
        <v>325</v>
      </c>
      <c r="B84" s="22" t="s">
        <v>355</v>
      </c>
      <c r="C84" s="22">
        <v>7079</v>
      </c>
      <c r="D84" s="22" t="s">
        <v>327</v>
      </c>
      <c r="E84" s="62" t="s">
        <v>327</v>
      </c>
      <c r="F84" s="22" t="s">
        <v>327</v>
      </c>
      <c r="G84" s="104" t="s">
        <v>488</v>
      </c>
      <c r="H84" s="169" t="s">
        <v>489</v>
      </c>
      <c r="I84" s="85"/>
      <c r="J84" s="155">
        <v>1</v>
      </c>
      <c r="K84" s="85">
        <v>1</v>
      </c>
      <c r="L84" s="22"/>
      <c r="M84" s="22">
        <v>1</v>
      </c>
      <c r="N84" s="14">
        <v>1</v>
      </c>
      <c r="O84" s="22"/>
      <c r="P84" s="23"/>
    </row>
    <row r="85" spans="1:16" ht="15" customHeight="1" x14ac:dyDescent="0.25">
      <c r="A85" s="168" t="s">
        <v>325</v>
      </c>
      <c r="B85" s="22" t="s">
        <v>355</v>
      </c>
      <c r="C85" s="22">
        <v>7079</v>
      </c>
      <c r="D85" s="22" t="s">
        <v>327</v>
      </c>
      <c r="E85" s="62" t="s">
        <v>327</v>
      </c>
      <c r="F85" s="22" t="s">
        <v>327</v>
      </c>
      <c r="G85" s="104" t="s">
        <v>490</v>
      </c>
      <c r="H85" s="169" t="s">
        <v>491</v>
      </c>
      <c r="I85" s="85"/>
      <c r="J85" s="155">
        <v>1</v>
      </c>
      <c r="K85" s="85">
        <v>1</v>
      </c>
      <c r="L85" s="22"/>
      <c r="M85" s="22">
        <v>1</v>
      </c>
      <c r="N85" s="14">
        <v>1</v>
      </c>
      <c r="O85" s="22"/>
      <c r="P85" s="23"/>
    </row>
    <row r="86" spans="1:16" ht="15" customHeight="1" x14ac:dyDescent="0.25">
      <c r="A86" s="168" t="s">
        <v>325</v>
      </c>
      <c r="B86" s="22" t="s">
        <v>355</v>
      </c>
      <c r="C86" s="22">
        <v>7079</v>
      </c>
      <c r="D86" s="22" t="s">
        <v>327</v>
      </c>
      <c r="E86" s="62" t="s">
        <v>327</v>
      </c>
      <c r="F86" s="22" t="s">
        <v>327</v>
      </c>
      <c r="G86" s="104" t="s">
        <v>492</v>
      </c>
      <c r="H86" s="169" t="s">
        <v>493</v>
      </c>
      <c r="I86" s="85"/>
      <c r="J86" s="155">
        <v>1</v>
      </c>
      <c r="K86" s="85">
        <v>1</v>
      </c>
      <c r="L86" s="22"/>
      <c r="M86" s="22"/>
      <c r="N86" s="14">
        <v>1</v>
      </c>
      <c r="O86" s="22"/>
      <c r="P86" s="23"/>
    </row>
    <row r="87" spans="1:16" ht="15" customHeight="1" x14ac:dyDescent="0.25">
      <c r="A87" s="168" t="s">
        <v>325</v>
      </c>
      <c r="B87" s="22" t="s">
        <v>355</v>
      </c>
      <c r="C87" s="22">
        <v>7079</v>
      </c>
      <c r="D87" s="22" t="s">
        <v>327</v>
      </c>
      <c r="E87" s="62" t="s">
        <v>327</v>
      </c>
      <c r="F87" s="22" t="s">
        <v>327</v>
      </c>
      <c r="G87" s="104" t="s">
        <v>494</v>
      </c>
      <c r="H87" s="169" t="s">
        <v>495</v>
      </c>
      <c r="I87" s="85"/>
      <c r="J87" s="155">
        <v>1</v>
      </c>
      <c r="K87" s="85">
        <v>1</v>
      </c>
      <c r="L87" s="22"/>
      <c r="M87" s="22">
        <v>1</v>
      </c>
      <c r="N87" s="14">
        <v>1</v>
      </c>
      <c r="O87" s="22"/>
      <c r="P87" s="23"/>
    </row>
    <row r="88" spans="1:16" ht="15" customHeight="1" x14ac:dyDescent="0.25">
      <c r="A88" s="168" t="s">
        <v>325</v>
      </c>
      <c r="B88" s="22" t="s">
        <v>355</v>
      </c>
      <c r="C88" s="22">
        <v>7079</v>
      </c>
      <c r="D88" s="22" t="s">
        <v>327</v>
      </c>
      <c r="E88" s="62" t="s">
        <v>327</v>
      </c>
      <c r="F88" s="22" t="s">
        <v>327</v>
      </c>
      <c r="G88" s="104" t="s">
        <v>496</v>
      </c>
      <c r="H88" s="169" t="s">
        <v>497</v>
      </c>
      <c r="I88" s="85"/>
      <c r="J88" s="155">
        <v>1</v>
      </c>
      <c r="K88" s="85"/>
      <c r="L88" s="22">
        <v>1</v>
      </c>
      <c r="M88" s="22">
        <v>1</v>
      </c>
      <c r="N88" s="14">
        <v>1</v>
      </c>
      <c r="O88" s="22"/>
      <c r="P88" s="23"/>
    </row>
    <row r="89" spans="1:16" ht="15" customHeight="1" x14ac:dyDescent="0.25">
      <c r="A89" s="168" t="s">
        <v>325</v>
      </c>
      <c r="B89" s="22" t="s">
        <v>355</v>
      </c>
      <c r="C89" s="22">
        <v>7079</v>
      </c>
      <c r="D89" s="22" t="s">
        <v>327</v>
      </c>
      <c r="E89" s="62" t="s">
        <v>327</v>
      </c>
      <c r="F89" s="22" t="s">
        <v>327</v>
      </c>
      <c r="G89" s="104" t="s">
        <v>498</v>
      </c>
      <c r="H89" s="169" t="s">
        <v>499</v>
      </c>
      <c r="I89" s="85"/>
      <c r="J89" s="155">
        <v>1</v>
      </c>
      <c r="K89" s="85">
        <v>1</v>
      </c>
      <c r="L89" s="22"/>
      <c r="M89" s="22"/>
      <c r="N89" s="14">
        <v>1</v>
      </c>
      <c r="O89" s="22"/>
      <c r="P89" s="23"/>
    </row>
    <row r="90" spans="1:16" ht="15" customHeight="1" x14ac:dyDescent="0.25">
      <c r="A90" s="168" t="s">
        <v>325</v>
      </c>
      <c r="B90" s="22" t="s">
        <v>355</v>
      </c>
      <c r="C90" s="22">
        <v>7079</v>
      </c>
      <c r="D90" s="22" t="s">
        <v>327</v>
      </c>
      <c r="E90" s="62" t="s">
        <v>327</v>
      </c>
      <c r="F90" s="22" t="s">
        <v>327</v>
      </c>
      <c r="G90" s="104" t="s">
        <v>500</v>
      </c>
      <c r="H90" s="169" t="s">
        <v>501</v>
      </c>
      <c r="I90" s="85"/>
      <c r="J90" s="155">
        <v>1</v>
      </c>
      <c r="K90" s="85">
        <v>1</v>
      </c>
      <c r="L90" s="22"/>
      <c r="M90" s="22"/>
      <c r="N90" s="14">
        <v>1</v>
      </c>
      <c r="O90" s="22"/>
      <c r="P90" s="23"/>
    </row>
    <row r="91" spans="1:16" ht="15" customHeight="1" x14ac:dyDescent="0.25">
      <c r="A91" s="168" t="s">
        <v>325</v>
      </c>
      <c r="B91" s="22" t="s">
        <v>355</v>
      </c>
      <c r="C91" s="22">
        <v>7079</v>
      </c>
      <c r="D91" s="22" t="s">
        <v>327</v>
      </c>
      <c r="E91" s="62" t="s">
        <v>327</v>
      </c>
      <c r="F91" s="22" t="s">
        <v>327</v>
      </c>
      <c r="G91" s="104" t="s">
        <v>502</v>
      </c>
      <c r="H91" s="169" t="s">
        <v>503</v>
      </c>
      <c r="I91" s="85"/>
      <c r="J91" s="155">
        <v>1</v>
      </c>
      <c r="K91" s="85">
        <v>1</v>
      </c>
      <c r="L91" s="22"/>
      <c r="M91" s="22"/>
      <c r="N91" s="22"/>
      <c r="O91" s="22"/>
      <c r="P91" s="23"/>
    </row>
    <row r="92" spans="1:16" ht="15" customHeight="1" x14ac:dyDescent="0.25">
      <c r="A92" s="168" t="s">
        <v>325</v>
      </c>
      <c r="B92" s="22" t="s">
        <v>355</v>
      </c>
      <c r="C92" s="22">
        <v>7079</v>
      </c>
      <c r="D92" s="22" t="s">
        <v>327</v>
      </c>
      <c r="E92" s="62" t="s">
        <v>327</v>
      </c>
      <c r="F92" s="22" t="s">
        <v>327</v>
      </c>
      <c r="G92" s="104" t="s">
        <v>504</v>
      </c>
      <c r="H92" s="169" t="s">
        <v>505</v>
      </c>
      <c r="I92" s="85"/>
      <c r="J92" s="155">
        <v>1</v>
      </c>
      <c r="K92" s="85">
        <v>1</v>
      </c>
      <c r="L92" s="22"/>
      <c r="M92" s="22"/>
      <c r="N92" s="14">
        <v>1</v>
      </c>
      <c r="O92" s="22"/>
      <c r="P92" s="23"/>
    </row>
    <row r="93" spans="1:16" ht="15" customHeight="1" x14ac:dyDescent="0.25">
      <c r="A93" s="168" t="s">
        <v>325</v>
      </c>
      <c r="B93" s="22" t="s">
        <v>355</v>
      </c>
      <c r="C93" s="22">
        <v>7079</v>
      </c>
      <c r="D93" s="22" t="s">
        <v>327</v>
      </c>
      <c r="E93" s="62" t="s">
        <v>327</v>
      </c>
      <c r="F93" s="22" t="s">
        <v>327</v>
      </c>
      <c r="G93" s="104" t="s">
        <v>506</v>
      </c>
      <c r="H93" s="169" t="s">
        <v>507</v>
      </c>
      <c r="I93" s="85"/>
      <c r="J93" s="155">
        <v>1</v>
      </c>
      <c r="K93" s="85">
        <v>1</v>
      </c>
      <c r="L93" s="22"/>
      <c r="M93" s="22"/>
      <c r="N93" s="14">
        <v>1</v>
      </c>
      <c r="O93" s="22"/>
      <c r="P93" s="23"/>
    </row>
    <row r="94" spans="1:16" ht="15" customHeight="1" x14ac:dyDescent="0.25">
      <c r="A94" s="168" t="s">
        <v>325</v>
      </c>
      <c r="B94" s="22" t="s">
        <v>355</v>
      </c>
      <c r="C94" s="22">
        <v>7079</v>
      </c>
      <c r="D94" s="22" t="s">
        <v>327</v>
      </c>
      <c r="E94" s="62" t="s">
        <v>327</v>
      </c>
      <c r="F94" s="22" t="s">
        <v>327</v>
      </c>
      <c r="G94" s="104" t="s">
        <v>508</v>
      </c>
      <c r="H94" s="169" t="s">
        <v>509</v>
      </c>
      <c r="I94" s="85"/>
      <c r="J94" s="155">
        <v>1</v>
      </c>
      <c r="K94" s="85">
        <v>1</v>
      </c>
      <c r="L94" s="22"/>
      <c r="M94" s="22"/>
      <c r="N94" s="14">
        <v>1</v>
      </c>
      <c r="O94" s="22"/>
      <c r="P94" s="23"/>
    </row>
    <row r="95" spans="1:16" ht="15" customHeight="1" x14ac:dyDescent="0.25">
      <c r="A95" s="168" t="s">
        <v>325</v>
      </c>
      <c r="B95" s="22" t="s">
        <v>355</v>
      </c>
      <c r="C95" s="22">
        <v>7079</v>
      </c>
      <c r="D95" s="22" t="s">
        <v>327</v>
      </c>
      <c r="E95" s="62" t="s">
        <v>327</v>
      </c>
      <c r="F95" s="22" t="s">
        <v>327</v>
      </c>
      <c r="G95" s="104" t="s">
        <v>510</v>
      </c>
      <c r="H95" s="169" t="s">
        <v>511</v>
      </c>
      <c r="I95" s="85"/>
      <c r="J95" s="155">
        <v>1</v>
      </c>
      <c r="K95" s="85">
        <v>1</v>
      </c>
      <c r="L95" s="22"/>
      <c r="M95" s="22">
        <v>1</v>
      </c>
      <c r="N95" s="14">
        <v>1</v>
      </c>
      <c r="O95" s="22"/>
      <c r="P95" s="23"/>
    </row>
    <row r="96" spans="1:16" ht="15" customHeight="1" x14ac:dyDescent="0.25">
      <c r="A96" s="168" t="s">
        <v>325</v>
      </c>
      <c r="B96" s="22" t="s">
        <v>355</v>
      </c>
      <c r="C96" s="22">
        <v>7079</v>
      </c>
      <c r="D96" s="22" t="s">
        <v>327</v>
      </c>
      <c r="E96" s="62" t="s">
        <v>327</v>
      </c>
      <c r="F96" s="22" t="s">
        <v>327</v>
      </c>
      <c r="G96" s="104" t="s">
        <v>512</v>
      </c>
      <c r="H96" s="169" t="s">
        <v>513</v>
      </c>
      <c r="I96" s="85"/>
      <c r="J96" s="155">
        <v>1</v>
      </c>
      <c r="K96" s="85">
        <v>1</v>
      </c>
      <c r="L96" s="22"/>
      <c r="M96" s="22"/>
      <c r="N96" s="14">
        <v>1</v>
      </c>
      <c r="O96" s="22"/>
      <c r="P96" s="23"/>
    </row>
    <row r="97" spans="1:16" ht="15" customHeight="1" x14ac:dyDescent="0.25">
      <c r="A97" s="168" t="s">
        <v>325</v>
      </c>
      <c r="B97" s="22" t="s">
        <v>355</v>
      </c>
      <c r="C97" s="22">
        <v>7079</v>
      </c>
      <c r="D97" s="22" t="s">
        <v>327</v>
      </c>
      <c r="E97" s="62" t="s">
        <v>327</v>
      </c>
      <c r="F97" s="22" t="s">
        <v>327</v>
      </c>
      <c r="G97" s="104" t="s">
        <v>514</v>
      </c>
      <c r="H97" s="169" t="s">
        <v>515</v>
      </c>
      <c r="I97" s="85"/>
      <c r="J97" s="155">
        <v>1</v>
      </c>
      <c r="K97" s="85">
        <v>1</v>
      </c>
      <c r="L97" s="22"/>
      <c r="M97" s="22"/>
      <c r="N97" s="14">
        <v>1</v>
      </c>
      <c r="O97" s="22"/>
      <c r="P97" s="23"/>
    </row>
    <row r="98" spans="1:16" ht="15" customHeight="1" x14ac:dyDescent="0.25">
      <c r="A98" s="168" t="s">
        <v>325</v>
      </c>
      <c r="B98" s="22" t="s">
        <v>355</v>
      </c>
      <c r="C98" s="22">
        <v>7079</v>
      </c>
      <c r="D98" s="22" t="s">
        <v>327</v>
      </c>
      <c r="E98" s="62" t="s">
        <v>327</v>
      </c>
      <c r="F98" s="22" t="s">
        <v>327</v>
      </c>
      <c r="G98" s="104" t="s">
        <v>516</v>
      </c>
      <c r="H98" s="169" t="s">
        <v>517</v>
      </c>
      <c r="I98" s="85"/>
      <c r="J98" s="155">
        <v>1</v>
      </c>
      <c r="K98" s="85">
        <v>1</v>
      </c>
      <c r="L98" s="22"/>
      <c r="M98" s="22"/>
      <c r="N98" s="14">
        <v>1</v>
      </c>
      <c r="O98" s="22"/>
      <c r="P98" s="23"/>
    </row>
    <row r="99" spans="1:16" ht="15" customHeight="1" x14ac:dyDescent="0.25">
      <c r="A99" s="168" t="s">
        <v>325</v>
      </c>
      <c r="B99" s="22" t="s">
        <v>355</v>
      </c>
      <c r="C99" s="22">
        <v>7079</v>
      </c>
      <c r="D99" s="22" t="s">
        <v>327</v>
      </c>
      <c r="E99" s="62" t="s">
        <v>327</v>
      </c>
      <c r="F99" s="22" t="s">
        <v>327</v>
      </c>
      <c r="G99" s="104" t="s">
        <v>518</v>
      </c>
      <c r="H99" s="169" t="s">
        <v>519</v>
      </c>
      <c r="I99" s="85"/>
      <c r="J99" s="155">
        <v>1</v>
      </c>
      <c r="K99" s="85">
        <v>1</v>
      </c>
      <c r="L99" s="22"/>
      <c r="M99" s="22"/>
      <c r="N99" s="22"/>
      <c r="O99" s="22"/>
      <c r="P99" s="23"/>
    </row>
    <row r="100" spans="1:16" ht="15" customHeight="1" x14ac:dyDescent="0.25">
      <c r="A100" s="168" t="s">
        <v>325</v>
      </c>
      <c r="B100" s="22" t="s">
        <v>355</v>
      </c>
      <c r="C100" s="22">
        <v>7079</v>
      </c>
      <c r="D100" s="22" t="s">
        <v>327</v>
      </c>
      <c r="E100" s="62" t="s">
        <v>327</v>
      </c>
      <c r="F100" s="22" t="s">
        <v>327</v>
      </c>
      <c r="G100" s="104" t="s">
        <v>520</v>
      </c>
      <c r="H100" s="169" t="s">
        <v>521</v>
      </c>
      <c r="I100" s="85"/>
      <c r="J100" s="155">
        <v>1</v>
      </c>
      <c r="K100" s="85">
        <v>1</v>
      </c>
      <c r="L100" s="22"/>
      <c r="M100" s="22"/>
      <c r="N100" s="14">
        <v>1</v>
      </c>
      <c r="O100" s="22"/>
      <c r="P100" s="23"/>
    </row>
    <row r="101" spans="1:16" ht="15" customHeight="1" x14ac:dyDescent="0.25">
      <c r="A101" s="168" t="s">
        <v>325</v>
      </c>
      <c r="B101" s="22" t="s">
        <v>355</v>
      </c>
      <c r="C101" s="22">
        <v>7079</v>
      </c>
      <c r="D101" s="22" t="s">
        <v>327</v>
      </c>
      <c r="E101" s="62" t="s">
        <v>327</v>
      </c>
      <c r="F101" s="22" t="s">
        <v>327</v>
      </c>
      <c r="G101" s="104" t="s">
        <v>522</v>
      </c>
      <c r="H101" s="169" t="s">
        <v>523</v>
      </c>
      <c r="I101" s="85"/>
      <c r="J101" s="155">
        <v>1</v>
      </c>
      <c r="K101" s="85">
        <v>1</v>
      </c>
      <c r="L101" s="22"/>
      <c r="M101" s="22"/>
      <c r="N101" s="14">
        <v>1</v>
      </c>
      <c r="O101" s="22"/>
      <c r="P101" s="23"/>
    </row>
    <row r="102" spans="1:16" ht="15" customHeight="1" x14ac:dyDescent="0.25">
      <c r="A102" s="168" t="s">
        <v>325</v>
      </c>
      <c r="B102" s="22" t="s">
        <v>355</v>
      </c>
      <c r="C102" s="22">
        <v>7079</v>
      </c>
      <c r="D102" s="22" t="s">
        <v>327</v>
      </c>
      <c r="E102" s="62" t="s">
        <v>327</v>
      </c>
      <c r="F102" s="22" t="s">
        <v>327</v>
      </c>
      <c r="G102" s="104" t="s">
        <v>524</v>
      </c>
      <c r="H102" s="169" t="s">
        <v>525</v>
      </c>
      <c r="I102" s="85"/>
      <c r="J102" s="155">
        <v>1</v>
      </c>
      <c r="K102" s="85">
        <v>1</v>
      </c>
      <c r="L102" s="22"/>
      <c r="M102" s="22"/>
      <c r="N102" s="14">
        <v>1</v>
      </c>
      <c r="O102" s="22"/>
      <c r="P102" s="23"/>
    </row>
    <row r="103" spans="1:16" ht="15" customHeight="1" x14ac:dyDescent="0.25">
      <c r="A103" s="168" t="s">
        <v>325</v>
      </c>
      <c r="B103" s="22" t="s">
        <v>355</v>
      </c>
      <c r="C103" s="22">
        <v>7079</v>
      </c>
      <c r="D103" s="22" t="s">
        <v>327</v>
      </c>
      <c r="E103" s="62" t="s">
        <v>327</v>
      </c>
      <c r="F103" s="22" t="s">
        <v>327</v>
      </c>
      <c r="G103" s="104" t="s">
        <v>526</v>
      </c>
      <c r="H103" s="169" t="s">
        <v>527</v>
      </c>
      <c r="I103" s="85"/>
      <c r="J103" s="155">
        <v>1</v>
      </c>
      <c r="K103" s="85">
        <v>1</v>
      </c>
      <c r="L103" s="22"/>
      <c r="M103" s="22">
        <v>1</v>
      </c>
      <c r="N103" s="14">
        <v>1</v>
      </c>
      <c r="O103" s="22"/>
      <c r="P103" s="23"/>
    </row>
    <row r="104" spans="1:16" ht="15" customHeight="1" x14ac:dyDescent="0.25">
      <c r="A104" s="168" t="s">
        <v>325</v>
      </c>
      <c r="B104" s="22" t="s">
        <v>355</v>
      </c>
      <c r="C104" s="22">
        <v>7079</v>
      </c>
      <c r="D104" s="22" t="s">
        <v>327</v>
      </c>
      <c r="E104" s="62" t="s">
        <v>327</v>
      </c>
      <c r="F104" s="22" t="s">
        <v>327</v>
      </c>
      <c r="G104" s="104" t="s">
        <v>528</v>
      </c>
      <c r="H104" s="169" t="s">
        <v>529</v>
      </c>
      <c r="I104" s="85"/>
      <c r="J104" s="155">
        <v>1</v>
      </c>
      <c r="K104" s="85">
        <v>1</v>
      </c>
      <c r="L104" s="22"/>
      <c r="M104" s="22"/>
      <c r="N104" s="22"/>
      <c r="O104" s="22"/>
      <c r="P104" s="23"/>
    </row>
    <row r="105" spans="1:16" ht="15" customHeight="1" x14ac:dyDescent="0.25">
      <c r="A105" s="168" t="s">
        <v>325</v>
      </c>
      <c r="B105" s="22" t="s">
        <v>355</v>
      </c>
      <c r="C105" s="22">
        <v>7079</v>
      </c>
      <c r="D105" s="22" t="s">
        <v>327</v>
      </c>
      <c r="E105" s="62" t="s">
        <v>327</v>
      </c>
      <c r="F105" s="22" t="s">
        <v>327</v>
      </c>
      <c r="G105" s="104" t="s">
        <v>530</v>
      </c>
      <c r="H105" s="169" t="s">
        <v>531</v>
      </c>
      <c r="I105" s="85"/>
      <c r="J105" s="155">
        <v>1</v>
      </c>
      <c r="K105" s="85"/>
      <c r="L105" s="22">
        <v>1</v>
      </c>
      <c r="M105" s="22">
        <v>1</v>
      </c>
      <c r="N105" s="14">
        <v>1</v>
      </c>
      <c r="O105" s="22"/>
      <c r="P105" s="23"/>
    </row>
    <row r="106" spans="1:16" ht="15" customHeight="1" x14ac:dyDescent="0.25">
      <c r="A106" s="168" t="s">
        <v>325</v>
      </c>
      <c r="B106" s="22" t="s">
        <v>355</v>
      </c>
      <c r="C106" s="22">
        <v>7079</v>
      </c>
      <c r="D106" s="22" t="s">
        <v>327</v>
      </c>
      <c r="E106" s="62" t="s">
        <v>327</v>
      </c>
      <c r="F106" s="22" t="s">
        <v>327</v>
      </c>
      <c r="G106" s="104" t="s">
        <v>532</v>
      </c>
      <c r="H106" s="169" t="s">
        <v>533</v>
      </c>
      <c r="I106" s="85"/>
      <c r="J106" s="155">
        <v>1</v>
      </c>
      <c r="K106" s="85">
        <v>1</v>
      </c>
      <c r="L106" s="22"/>
      <c r="M106" s="22">
        <v>1</v>
      </c>
      <c r="N106" s="14">
        <v>1</v>
      </c>
      <c r="O106" s="22"/>
      <c r="P106" s="23"/>
    </row>
    <row r="107" spans="1:16" ht="15" customHeight="1" x14ac:dyDescent="0.25">
      <c r="A107" s="168" t="s">
        <v>325</v>
      </c>
      <c r="B107" s="22" t="s">
        <v>355</v>
      </c>
      <c r="C107" s="22">
        <v>7079</v>
      </c>
      <c r="D107" s="22" t="s">
        <v>327</v>
      </c>
      <c r="E107" s="62" t="s">
        <v>327</v>
      </c>
      <c r="F107" s="22" t="s">
        <v>327</v>
      </c>
      <c r="G107" s="104" t="s">
        <v>534</v>
      </c>
      <c r="H107" s="169" t="s">
        <v>535</v>
      </c>
      <c r="I107" s="85"/>
      <c r="J107" s="155">
        <v>1</v>
      </c>
      <c r="K107" s="85">
        <v>1</v>
      </c>
      <c r="L107" s="22"/>
      <c r="M107" s="22"/>
      <c r="N107" s="14">
        <v>1</v>
      </c>
      <c r="O107" s="22"/>
      <c r="P107" s="23"/>
    </row>
    <row r="108" spans="1:16" ht="15" customHeight="1" x14ac:dyDescent="0.25">
      <c r="A108" s="168" t="s">
        <v>325</v>
      </c>
      <c r="B108" s="22" t="s">
        <v>355</v>
      </c>
      <c r="C108" s="22">
        <v>7079</v>
      </c>
      <c r="D108" s="22" t="s">
        <v>327</v>
      </c>
      <c r="E108" s="62" t="s">
        <v>327</v>
      </c>
      <c r="F108" s="22" t="s">
        <v>327</v>
      </c>
      <c r="G108" s="104" t="s">
        <v>536</v>
      </c>
      <c r="H108" s="169" t="s">
        <v>537</v>
      </c>
      <c r="I108" s="85"/>
      <c r="J108" s="155">
        <v>1</v>
      </c>
      <c r="K108" s="85">
        <v>1</v>
      </c>
      <c r="L108" s="22"/>
      <c r="M108" s="22">
        <v>1</v>
      </c>
      <c r="N108" s="14">
        <v>1</v>
      </c>
      <c r="O108" s="22"/>
      <c r="P108" s="23"/>
    </row>
    <row r="109" spans="1:16" ht="15" customHeight="1" x14ac:dyDescent="0.25">
      <c r="A109" s="168" t="s">
        <v>325</v>
      </c>
      <c r="B109" s="22" t="s">
        <v>355</v>
      </c>
      <c r="C109" s="22">
        <v>7079</v>
      </c>
      <c r="D109" s="22" t="s">
        <v>327</v>
      </c>
      <c r="E109" s="62" t="s">
        <v>327</v>
      </c>
      <c r="F109" s="22" t="s">
        <v>327</v>
      </c>
      <c r="G109" s="104" t="s">
        <v>538</v>
      </c>
      <c r="H109" s="169" t="s">
        <v>539</v>
      </c>
      <c r="I109" s="85"/>
      <c r="J109" s="155">
        <v>1</v>
      </c>
      <c r="K109" s="85">
        <v>1</v>
      </c>
      <c r="L109" s="22"/>
      <c r="M109" s="22">
        <v>1</v>
      </c>
      <c r="N109" s="14">
        <v>1</v>
      </c>
      <c r="O109" s="22"/>
      <c r="P109" s="23"/>
    </row>
    <row r="110" spans="1:16" ht="15" customHeight="1" x14ac:dyDescent="0.25">
      <c r="A110" s="168" t="s">
        <v>325</v>
      </c>
      <c r="B110" s="22" t="s">
        <v>355</v>
      </c>
      <c r="C110" s="22">
        <v>7079</v>
      </c>
      <c r="D110" s="22" t="s">
        <v>327</v>
      </c>
      <c r="E110" s="62" t="s">
        <v>327</v>
      </c>
      <c r="F110" s="22" t="s">
        <v>327</v>
      </c>
      <c r="G110" s="104" t="s">
        <v>540</v>
      </c>
      <c r="H110" s="169" t="s">
        <v>541</v>
      </c>
      <c r="I110" s="85"/>
      <c r="J110" s="155">
        <v>1</v>
      </c>
      <c r="K110" s="85">
        <v>1</v>
      </c>
      <c r="L110" s="22"/>
      <c r="M110" s="22"/>
      <c r="N110" s="14">
        <v>1</v>
      </c>
      <c r="O110" s="22"/>
      <c r="P110" s="23"/>
    </row>
    <row r="111" spans="1:16" ht="15" customHeight="1" x14ac:dyDescent="0.25">
      <c r="A111" s="168" t="s">
        <v>325</v>
      </c>
      <c r="B111" s="22" t="s">
        <v>355</v>
      </c>
      <c r="C111" s="22">
        <v>7079</v>
      </c>
      <c r="D111" s="22" t="s">
        <v>327</v>
      </c>
      <c r="E111" s="62" t="s">
        <v>327</v>
      </c>
      <c r="F111" s="22" t="s">
        <v>327</v>
      </c>
      <c r="G111" s="104" t="s">
        <v>542</v>
      </c>
      <c r="H111" s="169" t="s">
        <v>543</v>
      </c>
      <c r="I111" s="85"/>
      <c r="J111" s="155">
        <v>1</v>
      </c>
      <c r="K111" s="85">
        <v>1</v>
      </c>
      <c r="L111" s="22"/>
      <c r="M111" s="22"/>
      <c r="N111" s="14">
        <v>1</v>
      </c>
      <c r="O111" s="22"/>
      <c r="P111" s="23"/>
    </row>
    <row r="112" spans="1:16" ht="15" customHeight="1" x14ac:dyDescent="0.25">
      <c r="A112" s="168" t="s">
        <v>325</v>
      </c>
      <c r="B112" s="22" t="s">
        <v>355</v>
      </c>
      <c r="C112" s="22">
        <v>7079</v>
      </c>
      <c r="D112" s="22" t="s">
        <v>327</v>
      </c>
      <c r="E112" s="62" t="s">
        <v>327</v>
      </c>
      <c r="F112" s="22" t="s">
        <v>327</v>
      </c>
      <c r="G112" s="104" t="s">
        <v>544</v>
      </c>
      <c r="H112" s="169" t="s">
        <v>545</v>
      </c>
      <c r="I112" s="85"/>
      <c r="J112" s="155">
        <v>1</v>
      </c>
      <c r="K112" s="85">
        <v>1</v>
      </c>
      <c r="L112" s="22"/>
      <c r="M112" s="22"/>
      <c r="N112" s="14">
        <v>1</v>
      </c>
      <c r="O112" s="22"/>
      <c r="P112" s="23"/>
    </row>
    <row r="113" spans="1:16" ht="15" customHeight="1" x14ac:dyDescent="0.25">
      <c r="A113" s="168" t="s">
        <v>325</v>
      </c>
      <c r="B113" s="22" t="s">
        <v>355</v>
      </c>
      <c r="C113" s="22">
        <v>7079</v>
      </c>
      <c r="D113" s="22" t="s">
        <v>327</v>
      </c>
      <c r="E113" s="62" t="s">
        <v>327</v>
      </c>
      <c r="F113" s="22" t="s">
        <v>327</v>
      </c>
      <c r="G113" s="104" t="s">
        <v>546</v>
      </c>
      <c r="H113" s="169" t="s">
        <v>547</v>
      </c>
      <c r="I113" s="85"/>
      <c r="J113" s="155">
        <v>1</v>
      </c>
      <c r="K113" s="85">
        <v>1</v>
      </c>
      <c r="L113" s="22"/>
      <c r="M113" s="22"/>
      <c r="N113" s="14">
        <v>1</v>
      </c>
      <c r="O113" s="22"/>
      <c r="P113" s="23"/>
    </row>
    <row r="114" spans="1:16" ht="15" customHeight="1" x14ac:dyDescent="0.25">
      <c r="A114" s="168" t="s">
        <v>325</v>
      </c>
      <c r="B114" s="22" t="s">
        <v>355</v>
      </c>
      <c r="C114" s="22">
        <v>7079</v>
      </c>
      <c r="D114" s="22" t="s">
        <v>327</v>
      </c>
      <c r="E114" s="62" t="s">
        <v>327</v>
      </c>
      <c r="F114" s="22" t="s">
        <v>327</v>
      </c>
      <c r="G114" s="104" t="s">
        <v>548</v>
      </c>
      <c r="H114" s="169" t="s">
        <v>549</v>
      </c>
      <c r="I114" s="85"/>
      <c r="J114" s="155">
        <v>1</v>
      </c>
      <c r="K114" s="85">
        <v>1</v>
      </c>
      <c r="L114" s="22"/>
      <c r="M114" s="22"/>
      <c r="N114" s="14">
        <v>1</v>
      </c>
      <c r="O114" s="22"/>
      <c r="P114" s="23"/>
    </row>
    <row r="115" spans="1:16" ht="15" customHeight="1" x14ac:dyDescent="0.25">
      <c r="A115" s="168" t="s">
        <v>325</v>
      </c>
      <c r="B115" s="22" t="s">
        <v>355</v>
      </c>
      <c r="C115" s="22">
        <v>7079</v>
      </c>
      <c r="D115" s="22" t="s">
        <v>327</v>
      </c>
      <c r="E115" s="62" t="s">
        <v>327</v>
      </c>
      <c r="F115" s="22" t="s">
        <v>327</v>
      </c>
      <c r="G115" s="104" t="s">
        <v>550</v>
      </c>
      <c r="H115" s="169" t="s">
        <v>551</v>
      </c>
      <c r="I115" s="85"/>
      <c r="J115" s="155">
        <v>1</v>
      </c>
      <c r="K115" s="85">
        <v>1</v>
      </c>
      <c r="L115" s="22"/>
      <c r="M115" s="22">
        <v>1</v>
      </c>
      <c r="N115" s="14">
        <v>1</v>
      </c>
      <c r="O115" s="22"/>
      <c r="P115" s="23"/>
    </row>
    <row r="116" spans="1:16" ht="15" customHeight="1" x14ac:dyDescent="0.25">
      <c r="A116" s="168" t="s">
        <v>325</v>
      </c>
      <c r="B116" s="22" t="s">
        <v>355</v>
      </c>
      <c r="C116" s="22">
        <v>7079</v>
      </c>
      <c r="D116" s="22" t="s">
        <v>327</v>
      </c>
      <c r="E116" s="62" t="s">
        <v>327</v>
      </c>
      <c r="F116" s="22" t="s">
        <v>327</v>
      </c>
      <c r="G116" s="104" t="s">
        <v>552</v>
      </c>
      <c r="H116" s="169" t="s">
        <v>553</v>
      </c>
      <c r="I116" s="85"/>
      <c r="J116" s="155">
        <v>1</v>
      </c>
      <c r="K116" s="85">
        <v>1</v>
      </c>
      <c r="L116" s="22"/>
      <c r="M116" s="22"/>
      <c r="N116" s="22"/>
      <c r="O116" s="22"/>
      <c r="P116" s="23"/>
    </row>
    <row r="117" spans="1:16" ht="15" customHeight="1" x14ac:dyDescent="0.25">
      <c r="A117" s="168" t="s">
        <v>325</v>
      </c>
      <c r="B117" s="22" t="s">
        <v>355</v>
      </c>
      <c r="C117" s="22">
        <v>7079</v>
      </c>
      <c r="D117" s="22" t="s">
        <v>327</v>
      </c>
      <c r="E117" s="62" t="s">
        <v>327</v>
      </c>
      <c r="F117" s="22" t="s">
        <v>327</v>
      </c>
      <c r="G117" s="104" t="s">
        <v>554</v>
      </c>
      <c r="H117" s="169" t="s">
        <v>555</v>
      </c>
      <c r="I117" s="85"/>
      <c r="J117" s="155">
        <v>1</v>
      </c>
      <c r="K117" s="85">
        <v>1</v>
      </c>
      <c r="L117" s="22"/>
      <c r="M117" s="22">
        <v>1</v>
      </c>
      <c r="N117" s="14">
        <v>1</v>
      </c>
      <c r="O117" s="22"/>
      <c r="P117" s="23"/>
    </row>
    <row r="118" spans="1:16" ht="15" customHeight="1" x14ac:dyDescent="0.25">
      <c r="A118" s="168" t="s">
        <v>325</v>
      </c>
      <c r="B118" s="22" t="s">
        <v>355</v>
      </c>
      <c r="C118" s="22">
        <v>7079</v>
      </c>
      <c r="D118" s="22" t="s">
        <v>327</v>
      </c>
      <c r="E118" s="62" t="s">
        <v>327</v>
      </c>
      <c r="F118" s="22" t="s">
        <v>327</v>
      </c>
      <c r="G118" s="104" t="s">
        <v>556</v>
      </c>
      <c r="H118" s="169" t="s">
        <v>557</v>
      </c>
      <c r="I118" s="85"/>
      <c r="J118" s="155">
        <v>1</v>
      </c>
      <c r="K118" s="85">
        <v>1</v>
      </c>
      <c r="L118" s="22"/>
      <c r="M118" s="22"/>
      <c r="N118" s="14">
        <v>1</v>
      </c>
      <c r="O118" s="22"/>
      <c r="P118" s="23"/>
    </row>
    <row r="119" spans="1:16" ht="15" customHeight="1" x14ac:dyDescent="0.25">
      <c r="A119" s="168" t="s">
        <v>325</v>
      </c>
      <c r="B119" s="22" t="s">
        <v>355</v>
      </c>
      <c r="C119" s="22">
        <v>7079</v>
      </c>
      <c r="D119" s="22" t="s">
        <v>327</v>
      </c>
      <c r="E119" s="62" t="s">
        <v>327</v>
      </c>
      <c r="F119" s="22" t="s">
        <v>327</v>
      </c>
      <c r="G119" s="104" t="s">
        <v>558</v>
      </c>
      <c r="H119" s="169" t="s">
        <v>559</v>
      </c>
      <c r="I119" s="85"/>
      <c r="J119" s="155">
        <v>1</v>
      </c>
      <c r="K119" s="85">
        <v>1</v>
      </c>
      <c r="L119" s="22"/>
      <c r="M119" s="22">
        <v>1</v>
      </c>
      <c r="N119" s="14">
        <v>1</v>
      </c>
      <c r="O119" s="22"/>
      <c r="P119" s="23"/>
    </row>
    <row r="120" spans="1:16" ht="15" customHeight="1" x14ac:dyDescent="0.25">
      <c r="A120" s="168" t="s">
        <v>325</v>
      </c>
      <c r="B120" s="22" t="s">
        <v>355</v>
      </c>
      <c r="C120" s="22">
        <v>7079</v>
      </c>
      <c r="D120" s="22" t="s">
        <v>327</v>
      </c>
      <c r="E120" s="62" t="s">
        <v>327</v>
      </c>
      <c r="F120" s="22" t="s">
        <v>327</v>
      </c>
      <c r="G120" s="104" t="s">
        <v>560</v>
      </c>
      <c r="H120" s="169" t="s">
        <v>561</v>
      </c>
      <c r="I120" s="85"/>
      <c r="J120" s="155">
        <v>1</v>
      </c>
      <c r="K120" s="85">
        <v>1</v>
      </c>
      <c r="L120" s="22"/>
      <c r="M120" s="22"/>
      <c r="N120" s="14">
        <v>1</v>
      </c>
      <c r="O120" s="22"/>
      <c r="P120" s="23"/>
    </row>
    <row r="121" spans="1:16" ht="15" customHeight="1" x14ac:dyDescent="0.25">
      <c r="A121" s="168" t="s">
        <v>325</v>
      </c>
      <c r="B121" s="22" t="s">
        <v>355</v>
      </c>
      <c r="C121" s="22">
        <v>7079</v>
      </c>
      <c r="D121" s="22" t="s">
        <v>327</v>
      </c>
      <c r="E121" s="62" t="s">
        <v>327</v>
      </c>
      <c r="F121" s="22" t="s">
        <v>327</v>
      </c>
      <c r="G121" s="104" t="s">
        <v>562</v>
      </c>
      <c r="H121" s="169" t="s">
        <v>563</v>
      </c>
      <c r="I121" s="85"/>
      <c r="J121" s="155">
        <v>1</v>
      </c>
      <c r="K121" s="85">
        <v>1</v>
      </c>
      <c r="L121" s="22"/>
      <c r="M121" s="22">
        <v>1</v>
      </c>
      <c r="N121" s="14">
        <v>1</v>
      </c>
      <c r="O121" s="22"/>
      <c r="P121" s="23"/>
    </row>
    <row r="122" spans="1:16" ht="15" customHeight="1" x14ac:dyDescent="0.25">
      <c r="A122" s="168" t="s">
        <v>325</v>
      </c>
      <c r="B122" s="22" t="s">
        <v>355</v>
      </c>
      <c r="C122" s="22">
        <v>7079</v>
      </c>
      <c r="D122" s="22" t="s">
        <v>327</v>
      </c>
      <c r="E122" s="62" t="s">
        <v>327</v>
      </c>
      <c r="F122" s="22" t="s">
        <v>327</v>
      </c>
      <c r="G122" s="104" t="s">
        <v>564</v>
      </c>
      <c r="H122" s="169" t="s">
        <v>565</v>
      </c>
      <c r="I122" s="85"/>
      <c r="J122" s="155">
        <v>1</v>
      </c>
      <c r="K122" s="85">
        <v>1</v>
      </c>
      <c r="L122" s="22"/>
      <c r="M122" s="22">
        <v>1</v>
      </c>
      <c r="N122" s="14">
        <v>1</v>
      </c>
      <c r="O122" s="22"/>
      <c r="P122" s="23"/>
    </row>
    <row r="123" spans="1:16" ht="15" customHeight="1" x14ac:dyDescent="0.25">
      <c r="A123" s="168" t="s">
        <v>325</v>
      </c>
      <c r="B123" s="22" t="s">
        <v>355</v>
      </c>
      <c r="C123" s="22">
        <v>7079</v>
      </c>
      <c r="D123" s="22" t="s">
        <v>327</v>
      </c>
      <c r="E123" s="62" t="s">
        <v>327</v>
      </c>
      <c r="F123" s="22" t="s">
        <v>327</v>
      </c>
      <c r="G123" s="104" t="s">
        <v>566</v>
      </c>
      <c r="H123" s="169" t="s">
        <v>567</v>
      </c>
      <c r="I123" s="85"/>
      <c r="J123" s="155">
        <v>1</v>
      </c>
      <c r="K123" s="85"/>
      <c r="L123" s="22">
        <v>1</v>
      </c>
      <c r="M123" s="22">
        <v>1</v>
      </c>
      <c r="N123" s="14">
        <v>1</v>
      </c>
      <c r="O123" s="22"/>
      <c r="P123" s="23"/>
    </row>
    <row r="124" spans="1:16" ht="15" customHeight="1" x14ac:dyDescent="0.25">
      <c r="A124" s="168" t="s">
        <v>325</v>
      </c>
      <c r="B124" s="22" t="s">
        <v>355</v>
      </c>
      <c r="C124" s="22">
        <v>7079</v>
      </c>
      <c r="D124" s="22" t="s">
        <v>327</v>
      </c>
      <c r="E124" s="62" t="s">
        <v>327</v>
      </c>
      <c r="F124" s="22" t="s">
        <v>327</v>
      </c>
      <c r="G124" s="104" t="s">
        <v>568</v>
      </c>
      <c r="H124" s="169" t="s">
        <v>569</v>
      </c>
      <c r="I124" s="85"/>
      <c r="J124" s="155">
        <v>1</v>
      </c>
      <c r="K124" s="85">
        <v>1</v>
      </c>
      <c r="L124" s="22"/>
      <c r="M124" s="22">
        <v>1</v>
      </c>
      <c r="N124" s="14">
        <v>1</v>
      </c>
      <c r="O124" s="22"/>
      <c r="P124" s="23"/>
    </row>
    <row r="125" spans="1:16" ht="15" customHeight="1" x14ac:dyDescent="0.25">
      <c r="A125" s="168" t="s">
        <v>325</v>
      </c>
      <c r="B125" s="22" t="s">
        <v>355</v>
      </c>
      <c r="C125" s="22">
        <v>7079</v>
      </c>
      <c r="D125" s="22" t="s">
        <v>327</v>
      </c>
      <c r="E125" s="62" t="s">
        <v>327</v>
      </c>
      <c r="F125" s="22" t="s">
        <v>327</v>
      </c>
      <c r="G125" s="104" t="s">
        <v>570</v>
      </c>
      <c r="H125" s="169" t="s">
        <v>571</v>
      </c>
      <c r="I125" s="85"/>
      <c r="J125" s="155">
        <v>1</v>
      </c>
      <c r="K125" s="85">
        <v>1</v>
      </c>
      <c r="L125" s="22"/>
      <c r="M125" s="22"/>
      <c r="N125" s="14">
        <v>1</v>
      </c>
      <c r="O125" s="22"/>
      <c r="P125" s="23"/>
    </row>
    <row r="126" spans="1:16" ht="15" customHeight="1" x14ac:dyDescent="0.25">
      <c r="A126" s="168" t="s">
        <v>325</v>
      </c>
      <c r="B126" s="22" t="s">
        <v>355</v>
      </c>
      <c r="C126" s="22">
        <v>7079</v>
      </c>
      <c r="D126" s="22" t="s">
        <v>327</v>
      </c>
      <c r="E126" s="62" t="s">
        <v>327</v>
      </c>
      <c r="F126" s="22" t="s">
        <v>327</v>
      </c>
      <c r="G126" s="104" t="s">
        <v>572</v>
      </c>
      <c r="H126" s="169" t="s">
        <v>573</v>
      </c>
      <c r="I126" s="85"/>
      <c r="J126" s="155">
        <v>1</v>
      </c>
      <c r="K126" s="85">
        <v>1</v>
      </c>
      <c r="L126" s="22"/>
      <c r="M126" s="22">
        <v>1</v>
      </c>
      <c r="N126" s="14">
        <v>1</v>
      </c>
      <c r="O126" s="22"/>
      <c r="P126" s="23"/>
    </row>
    <row r="127" spans="1:16" ht="15" customHeight="1" x14ac:dyDescent="0.25">
      <c r="A127" s="168" t="s">
        <v>325</v>
      </c>
      <c r="B127" s="22" t="s">
        <v>355</v>
      </c>
      <c r="C127" s="22">
        <v>7079</v>
      </c>
      <c r="D127" s="22" t="s">
        <v>327</v>
      </c>
      <c r="E127" s="62" t="s">
        <v>327</v>
      </c>
      <c r="F127" s="22" t="s">
        <v>327</v>
      </c>
      <c r="G127" s="104" t="s">
        <v>574</v>
      </c>
      <c r="H127" s="169" t="s">
        <v>575</v>
      </c>
      <c r="I127" s="85"/>
      <c r="J127" s="155">
        <v>1</v>
      </c>
      <c r="K127" s="85">
        <v>1</v>
      </c>
      <c r="L127" s="22"/>
      <c r="M127" s="22"/>
      <c r="N127" s="14">
        <v>1</v>
      </c>
      <c r="O127" s="22"/>
      <c r="P127" s="23"/>
    </row>
    <row r="128" spans="1:16" ht="15" customHeight="1" x14ac:dyDescent="0.25">
      <c r="A128" s="168" t="s">
        <v>325</v>
      </c>
      <c r="B128" s="22" t="s">
        <v>355</v>
      </c>
      <c r="C128" s="22">
        <v>7079</v>
      </c>
      <c r="D128" s="22" t="s">
        <v>327</v>
      </c>
      <c r="E128" s="62" t="s">
        <v>327</v>
      </c>
      <c r="F128" s="22" t="s">
        <v>327</v>
      </c>
      <c r="G128" s="104" t="s">
        <v>576</v>
      </c>
      <c r="H128" s="169" t="s">
        <v>577</v>
      </c>
      <c r="I128" s="85"/>
      <c r="J128" s="155">
        <v>1</v>
      </c>
      <c r="K128" s="85">
        <v>1</v>
      </c>
      <c r="L128" s="22"/>
      <c r="M128" s="22"/>
      <c r="N128" s="14">
        <v>1</v>
      </c>
      <c r="O128" s="22"/>
      <c r="P128" s="23"/>
    </row>
    <row r="129" spans="1:16" ht="15" customHeight="1" x14ac:dyDescent="0.25">
      <c r="A129" s="168" t="s">
        <v>325</v>
      </c>
      <c r="B129" s="22" t="s">
        <v>355</v>
      </c>
      <c r="C129" s="22">
        <v>7079</v>
      </c>
      <c r="D129" s="22" t="s">
        <v>327</v>
      </c>
      <c r="E129" s="62" t="s">
        <v>327</v>
      </c>
      <c r="F129" s="22" t="s">
        <v>327</v>
      </c>
      <c r="G129" s="104" t="s">
        <v>578</v>
      </c>
      <c r="H129" s="169" t="s">
        <v>579</v>
      </c>
      <c r="I129" s="85"/>
      <c r="J129" s="155">
        <v>1</v>
      </c>
      <c r="K129" s="85">
        <v>1</v>
      </c>
      <c r="L129" s="22"/>
      <c r="M129" s="22"/>
      <c r="N129" s="14">
        <v>1</v>
      </c>
      <c r="O129" s="22"/>
      <c r="P129" s="23"/>
    </row>
    <row r="130" spans="1:16" ht="15" customHeight="1" x14ac:dyDescent="0.25">
      <c r="A130" s="168" t="s">
        <v>325</v>
      </c>
      <c r="B130" s="22" t="s">
        <v>355</v>
      </c>
      <c r="C130" s="22">
        <v>7079</v>
      </c>
      <c r="D130" s="22" t="s">
        <v>327</v>
      </c>
      <c r="E130" s="62" t="s">
        <v>327</v>
      </c>
      <c r="F130" s="22" t="s">
        <v>327</v>
      </c>
      <c r="G130" s="104" t="s">
        <v>580</v>
      </c>
      <c r="H130" s="169" t="s">
        <v>581</v>
      </c>
      <c r="I130" s="85"/>
      <c r="J130" s="155">
        <v>1</v>
      </c>
      <c r="K130" s="85">
        <v>1</v>
      </c>
      <c r="L130" s="22"/>
      <c r="M130" s="22">
        <v>1</v>
      </c>
      <c r="N130" s="14">
        <v>1</v>
      </c>
      <c r="O130" s="22"/>
      <c r="P130" s="23"/>
    </row>
    <row r="131" spans="1:16" ht="15" customHeight="1" x14ac:dyDescent="0.25">
      <c r="A131" s="168" t="s">
        <v>325</v>
      </c>
      <c r="B131" s="22" t="s">
        <v>355</v>
      </c>
      <c r="C131" s="22">
        <v>7079</v>
      </c>
      <c r="D131" s="22" t="s">
        <v>327</v>
      </c>
      <c r="E131" s="62" t="s">
        <v>327</v>
      </c>
      <c r="F131" s="22" t="s">
        <v>327</v>
      </c>
      <c r="G131" s="104" t="s">
        <v>582</v>
      </c>
      <c r="H131" s="169" t="s">
        <v>583</v>
      </c>
      <c r="I131" s="85"/>
      <c r="J131" s="155">
        <v>1</v>
      </c>
      <c r="K131" s="85">
        <v>1</v>
      </c>
      <c r="L131" s="22"/>
      <c r="M131" s="22"/>
      <c r="N131" s="14">
        <v>1</v>
      </c>
      <c r="O131" s="22"/>
      <c r="P131" s="23"/>
    </row>
    <row r="132" spans="1:16" ht="15" customHeight="1" thickBot="1" x14ac:dyDescent="0.3">
      <c r="A132" s="170" t="s">
        <v>325</v>
      </c>
      <c r="B132" s="24" t="s">
        <v>355</v>
      </c>
      <c r="C132" s="24">
        <v>7332</v>
      </c>
      <c r="D132" s="24" t="s">
        <v>327</v>
      </c>
      <c r="E132" s="63" t="s">
        <v>327</v>
      </c>
      <c r="F132" s="24" t="s">
        <v>584</v>
      </c>
      <c r="G132" s="108" t="s">
        <v>585</v>
      </c>
      <c r="H132" s="171" t="s">
        <v>586</v>
      </c>
      <c r="I132" s="86"/>
      <c r="J132" s="157">
        <v>1</v>
      </c>
      <c r="K132" s="86">
        <v>1</v>
      </c>
      <c r="L132" s="24"/>
      <c r="M132" s="24"/>
      <c r="N132" s="16">
        <v>1</v>
      </c>
      <c r="O132" s="24"/>
      <c r="P132" s="25"/>
    </row>
    <row r="133" spans="1:16" ht="15.75" thickBot="1" x14ac:dyDescent="0.3">
      <c r="A133" s="158" t="s">
        <v>325</v>
      </c>
      <c r="B133" s="44" t="s">
        <v>355</v>
      </c>
      <c r="C133" s="44" t="s">
        <v>39</v>
      </c>
      <c r="D133" s="44" t="s">
        <v>327</v>
      </c>
      <c r="E133" s="59" t="s">
        <v>327</v>
      </c>
      <c r="F133" s="44" t="s">
        <v>39</v>
      </c>
      <c r="G133" s="119" t="s">
        <v>39</v>
      </c>
      <c r="H133" s="159" t="s">
        <v>39</v>
      </c>
      <c r="I133" s="81">
        <f t="shared" ref="I133:P133" si="1">SUM(I18:I132)</f>
        <v>0</v>
      </c>
      <c r="J133" s="159">
        <f t="shared" si="1"/>
        <v>115</v>
      </c>
      <c r="K133" s="81">
        <f t="shared" si="1"/>
        <v>102</v>
      </c>
      <c r="L133" s="44">
        <f t="shared" si="1"/>
        <v>12</v>
      </c>
      <c r="M133" s="44">
        <f t="shared" si="1"/>
        <v>50</v>
      </c>
      <c r="N133" s="44">
        <f t="shared" si="1"/>
        <v>100</v>
      </c>
      <c r="O133" s="44">
        <f t="shared" si="1"/>
        <v>2</v>
      </c>
      <c r="P133" s="45">
        <f t="shared" si="1"/>
        <v>3</v>
      </c>
    </row>
    <row r="134" spans="1:16" ht="15" customHeight="1" x14ac:dyDescent="0.25">
      <c r="A134" s="166" t="s">
        <v>325</v>
      </c>
      <c r="B134" s="20" t="s">
        <v>851</v>
      </c>
      <c r="C134" s="20">
        <v>17974</v>
      </c>
      <c r="D134" s="20" t="s">
        <v>327</v>
      </c>
      <c r="E134" s="61" t="s">
        <v>852</v>
      </c>
      <c r="F134" s="20" t="s">
        <v>852</v>
      </c>
      <c r="G134" s="112" t="s">
        <v>853</v>
      </c>
      <c r="H134" s="167" t="s">
        <v>854</v>
      </c>
      <c r="I134" s="84"/>
      <c r="J134" s="153">
        <v>1</v>
      </c>
      <c r="K134" s="84">
        <v>1</v>
      </c>
      <c r="L134" s="20"/>
      <c r="M134" s="20">
        <v>1</v>
      </c>
      <c r="N134" s="20"/>
      <c r="O134" s="20"/>
      <c r="P134" s="21"/>
    </row>
    <row r="135" spans="1:16" ht="15" customHeight="1" x14ac:dyDescent="0.25">
      <c r="A135" s="168" t="s">
        <v>325</v>
      </c>
      <c r="B135" s="22" t="s">
        <v>851</v>
      </c>
      <c r="C135" s="22">
        <v>17974</v>
      </c>
      <c r="D135" s="22" t="s">
        <v>327</v>
      </c>
      <c r="E135" s="62" t="s">
        <v>852</v>
      </c>
      <c r="F135" s="22" t="s">
        <v>852</v>
      </c>
      <c r="G135" s="104" t="s">
        <v>855</v>
      </c>
      <c r="H135" s="169" t="s">
        <v>856</v>
      </c>
      <c r="I135" s="85"/>
      <c r="J135" s="155">
        <v>1</v>
      </c>
      <c r="K135" s="85">
        <v>1</v>
      </c>
      <c r="L135" s="22"/>
      <c r="M135" s="22">
        <v>1</v>
      </c>
      <c r="N135" s="14">
        <v>1</v>
      </c>
      <c r="O135" s="22"/>
      <c r="P135" s="23"/>
    </row>
    <row r="136" spans="1:16" ht="15" customHeight="1" x14ac:dyDescent="0.25">
      <c r="A136" s="168" t="s">
        <v>325</v>
      </c>
      <c r="B136" s="22" t="s">
        <v>851</v>
      </c>
      <c r="C136" s="22">
        <v>17974</v>
      </c>
      <c r="D136" s="22" t="s">
        <v>327</v>
      </c>
      <c r="E136" s="62" t="s">
        <v>852</v>
      </c>
      <c r="F136" s="22" t="s">
        <v>852</v>
      </c>
      <c r="G136" s="104" t="s">
        <v>857</v>
      </c>
      <c r="H136" s="169" t="s">
        <v>858</v>
      </c>
      <c r="I136" s="85"/>
      <c r="J136" s="155">
        <v>1</v>
      </c>
      <c r="K136" s="85">
        <v>1</v>
      </c>
      <c r="L136" s="22"/>
      <c r="M136" s="22"/>
      <c r="N136" s="14">
        <v>1</v>
      </c>
      <c r="O136" s="22"/>
      <c r="P136" s="23"/>
    </row>
    <row r="137" spans="1:16" ht="15" customHeight="1" thickBot="1" x14ac:dyDescent="0.3">
      <c r="A137" s="170" t="s">
        <v>325</v>
      </c>
      <c r="B137" s="24" t="s">
        <v>851</v>
      </c>
      <c r="C137" s="24">
        <v>17974</v>
      </c>
      <c r="D137" s="24" t="s">
        <v>327</v>
      </c>
      <c r="E137" s="63" t="s">
        <v>852</v>
      </c>
      <c r="F137" s="24" t="s">
        <v>852</v>
      </c>
      <c r="G137" s="108" t="s">
        <v>859</v>
      </c>
      <c r="H137" s="171" t="s">
        <v>860</v>
      </c>
      <c r="I137" s="86"/>
      <c r="J137" s="157">
        <v>1</v>
      </c>
      <c r="K137" s="86">
        <v>1</v>
      </c>
      <c r="L137" s="24"/>
      <c r="M137" s="24"/>
      <c r="N137" s="16">
        <v>1</v>
      </c>
      <c r="O137" s="24"/>
      <c r="P137" s="25"/>
    </row>
    <row r="138" spans="1:16" ht="15.75" thickBot="1" x14ac:dyDescent="0.3">
      <c r="A138" s="158" t="s">
        <v>325</v>
      </c>
      <c r="B138" s="44" t="s">
        <v>851</v>
      </c>
      <c r="C138" s="44" t="s">
        <v>39</v>
      </c>
      <c r="D138" s="44" t="s">
        <v>327</v>
      </c>
      <c r="E138" s="59" t="s">
        <v>852</v>
      </c>
      <c r="F138" s="44" t="s">
        <v>39</v>
      </c>
      <c r="G138" s="119" t="s">
        <v>39</v>
      </c>
      <c r="H138" s="159" t="s">
        <v>39</v>
      </c>
      <c r="I138" s="81">
        <f t="shared" ref="I138:L138" si="2">SUM(I134:I137)</f>
        <v>0</v>
      </c>
      <c r="J138" s="159">
        <f t="shared" si="2"/>
        <v>4</v>
      </c>
      <c r="K138" s="81">
        <f t="shared" si="2"/>
        <v>4</v>
      </c>
      <c r="L138" s="44">
        <f t="shared" si="2"/>
        <v>0</v>
      </c>
      <c r="M138" s="44">
        <f>SUM(M134:M137)</f>
        <v>2</v>
      </c>
      <c r="N138" s="44">
        <f t="shared" ref="N138:P138" si="3">SUM(N134:N137)</f>
        <v>3</v>
      </c>
      <c r="O138" s="44">
        <f t="shared" si="3"/>
        <v>0</v>
      </c>
      <c r="P138" s="45">
        <f t="shared" si="3"/>
        <v>0</v>
      </c>
    </row>
    <row r="139" spans="1:16" ht="15" customHeight="1" x14ac:dyDescent="0.25">
      <c r="A139" s="166" t="s">
        <v>325</v>
      </c>
      <c r="B139" s="20" t="s">
        <v>587</v>
      </c>
      <c r="C139" s="20">
        <v>35883</v>
      </c>
      <c r="D139" s="20" t="s">
        <v>327</v>
      </c>
      <c r="E139" s="61" t="s">
        <v>588</v>
      </c>
      <c r="F139" s="20" t="s">
        <v>588</v>
      </c>
      <c r="G139" s="112" t="s">
        <v>589</v>
      </c>
      <c r="H139" s="167" t="s">
        <v>590</v>
      </c>
      <c r="I139" s="84"/>
      <c r="J139" s="153">
        <v>1</v>
      </c>
      <c r="K139" s="84">
        <v>1</v>
      </c>
      <c r="L139" s="20"/>
      <c r="M139" s="20">
        <v>1</v>
      </c>
      <c r="N139" s="12">
        <v>1</v>
      </c>
      <c r="O139" s="20"/>
      <c r="P139" s="21"/>
    </row>
    <row r="140" spans="1:16" ht="15" customHeight="1" thickBot="1" x14ac:dyDescent="0.3">
      <c r="A140" s="170" t="s">
        <v>325</v>
      </c>
      <c r="B140" s="24" t="s">
        <v>587</v>
      </c>
      <c r="C140" s="24">
        <v>35883</v>
      </c>
      <c r="D140" s="24" t="s">
        <v>327</v>
      </c>
      <c r="E140" s="63" t="s">
        <v>588</v>
      </c>
      <c r="F140" s="24" t="s">
        <v>588</v>
      </c>
      <c r="G140" s="108" t="s">
        <v>591</v>
      </c>
      <c r="H140" s="171" t="s">
        <v>592</v>
      </c>
      <c r="I140" s="86"/>
      <c r="J140" s="157">
        <v>1</v>
      </c>
      <c r="K140" s="86">
        <v>1</v>
      </c>
      <c r="L140" s="24"/>
      <c r="M140" s="24"/>
      <c r="N140" s="16">
        <v>1</v>
      </c>
      <c r="O140" s="24"/>
      <c r="P140" s="25"/>
    </row>
    <row r="141" spans="1:16" ht="15.75" thickBot="1" x14ac:dyDescent="0.3">
      <c r="A141" s="158" t="s">
        <v>325</v>
      </c>
      <c r="B141" s="44" t="s">
        <v>587</v>
      </c>
      <c r="C141" s="44" t="s">
        <v>39</v>
      </c>
      <c r="D141" s="44" t="s">
        <v>327</v>
      </c>
      <c r="E141" s="59" t="s">
        <v>588</v>
      </c>
      <c r="F141" s="44" t="s">
        <v>39</v>
      </c>
      <c r="G141" s="119" t="s">
        <v>39</v>
      </c>
      <c r="H141" s="159" t="s">
        <v>39</v>
      </c>
      <c r="I141" s="81">
        <f t="shared" ref="I141:L141" si="4">SUM(I139:I140)</f>
        <v>0</v>
      </c>
      <c r="J141" s="159">
        <f t="shared" si="4"/>
        <v>2</v>
      </c>
      <c r="K141" s="81">
        <f t="shared" si="4"/>
        <v>2</v>
      </c>
      <c r="L141" s="44">
        <f t="shared" si="4"/>
        <v>0</v>
      </c>
      <c r="M141" s="44">
        <f>SUM(M139:M140)</f>
        <v>1</v>
      </c>
      <c r="N141" s="44">
        <f t="shared" ref="N141:P141" si="5">SUM(N139:N140)</f>
        <v>2</v>
      </c>
      <c r="O141" s="44">
        <f t="shared" si="5"/>
        <v>0</v>
      </c>
      <c r="P141" s="45">
        <f t="shared" si="5"/>
        <v>0</v>
      </c>
    </row>
    <row r="142" spans="1:16" ht="15" customHeight="1" x14ac:dyDescent="0.25">
      <c r="A142" s="166" t="s">
        <v>325</v>
      </c>
      <c r="B142" s="20" t="s">
        <v>593</v>
      </c>
      <c r="C142" s="20">
        <v>36525</v>
      </c>
      <c r="D142" s="20" t="s">
        <v>327</v>
      </c>
      <c r="E142" s="61" t="s">
        <v>594</v>
      </c>
      <c r="F142" s="20" t="s">
        <v>594</v>
      </c>
      <c r="G142" s="112" t="s">
        <v>595</v>
      </c>
      <c r="H142" s="167" t="s">
        <v>596</v>
      </c>
      <c r="I142" s="84"/>
      <c r="J142" s="153">
        <v>1</v>
      </c>
      <c r="K142" s="84">
        <v>1</v>
      </c>
      <c r="L142" s="20"/>
      <c r="M142" s="20"/>
      <c r="N142" s="12">
        <v>1</v>
      </c>
      <c r="O142" s="20"/>
      <c r="P142" s="21"/>
    </row>
    <row r="143" spans="1:16" ht="15" customHeight="1" x14ac:dyDescent="0.25">
      <c r="A143" s="168" t="s">
        <v>325</v>
      </c>
      <c r="B143" s="22" t="s">
        <v>593</v>
      </c>
      <c r="C143" s="22">
        <v>36525</v>
      </c>
      <c r="D143" s="22" t="s">
        <v>327</v>
      </c>
      <c r="E143" s="62" t="s">
        <v>594</v>
      </c>
      <c r="F143" s="22" t="s">
        <v>594</v>
      </c>
      <c r="G143" s="104" t="s">
        <v>597</v>
      </c>
      <c r="H143" s="169" t="s">
        <v>598</v>
      </c>
      <c r="I143" s="85"/>
      <c r="J143" s="155">
        <v>1</v>
      </c>
      <c r="K143" s="85">
        <v>1</v>
      </c>
      <c r="L143" s="22"/>
      <c r="M143" s="22">
        <v>1</v>
      </c>
      <c r="N143" s="22"/>
      <c r="O143" s="22"/>
      <c r="P143" s="23"/>
    </row>
    <row r="144" spans="1:16" ht="15" customHeight="1" x14ac:dyDescent="0.25">
      <c r="A144" s="168" t="s">
        <v>325</v>
      </c>
      <c r="B144" s="22" t="s">
        <v>593</v>
      </c>
      <c r="C144" s="22">
        <v>36525</v>
      </c>
      <c r="D144" s="22" t="s">
        <v>327</v>
      </c>
      <c r="E144" s="62" t="s">
        <v>594</v>
      </c>
      <c r="F144" s="22" t="s">
        <v>594</v>
      </c>
      <c r="G144" s="104" t="s">
        <v>599</v>
      </c>
      <c r="H144" s="169" t="s">
        <v>600</v>
      </c>
      <c r="I144" s="85"/>
      <c r="J144" s="155">
        <v>1</v>
      </c>
      <c r="K144" s="85">
        <v>1</v>
      </c>
      <c r="L144" s="22"/>
      <c r="M144" s="22">
        <v>1</v>
      </c>
      <c r="N144" s="14">
        <v>1</v>
      </c>
      <c r="O144" s="22"/>
      <c r="P144" s="23"/>
    </row>
    <row r="145" spans="1:16" ht="15" customHeight="1" x14ac:dyDescent="0.25">
      <c r="A145" s="168" t="s">
        <v>325</v>
      </c>
      <c r="B145" s="22" t="s">
        <v>593</v>
      </c>
      <c r="C145" s="22">
        <v>36525</v>
      </c>
      <c r="D145" s="22" t="s">
        <v>327</v>
      </c>
      <c r="E145" s="62" t="s">
        <v>594</v>
      </c>
      <c r="F145" s="22" t="s">
        <v>594</v>
      </c>
      <c r="G145" s="104" t="s">
        <v>601</v>
      </c>
      <c r="H145" s="169" t="s">
        <v>602</v>
      </c>
      <c r="I145" s="85"/>
      <c r="J145" s="155">
        <v>1</v>
      </c>
      <c r="K145" s="85">
        <v>1</v>
      </c>
      <c r="L145" s="22"/>
      <c r="M145" s="22">
        <v>1</v>
      </c>
      <c r="N145" s="14">
        <v>1</v>
      </c>
      <c r="O145" s="22"/>
      <c r="P145" s="23"/>
    </row>
    <row r="146" spans="1:16" ht="15" customHeight="1" x14ac:dyDescent="0.25">
      <c r="A146" s="168" t="s">
        <v>325</v>
      </c>
      <c r="B146" s="22" t="s">
        <v>593</v>
      </c>
      <c r="C146" s="22">
        <v>36525</v>
      </c>
      <c r="D146" s="22" t="s">
        <v>327</v>
      </c>
      <c r="E146" s="62" t="s">
        <v>594</v>
      </c>
      <c r="F146" s="22" t="s">
        <v>594</v>
      </c>
      <c r="G146" s="104" t="s">
        <v>603</v>
      </c>
      <c r="H146" s="169" t="s">
        <v>604</v>
      </c>
      <c r="I146" s="85"/>
      <c r="J146" s="155">
        <v>1</v>
      </c>
      <c r="K146" s="85">
        <v>1</v>
      </c>
      <c r="L146" s="22"/>
      <c r="M146" s="22">
        <v>1</v>
      </c>
      <c r="N146" s="14">
        <v>1</v>
      </c>
      <c r="O146" s="22"/>
      <c r="P146" s="23"/>
    </row>
    <row r="147" spans="1:16" ht="15" customHeight="1" thickBot="1" x14ac:dyDescent="0.3">
      <c r="A147" s="170" t="s">
        <v>325</v>
      </c>
      <c r="B147" s="24" t="s">
        <v>593</v>
      </c>
      <c r="C147" s="24">
        <v>36525</v>
      </c>
      <c r="D147" s="24" t="s">
        <v>327</v>
      </c>
      <c r="E147" s="63" t="s">
        <v>594</v>
      </c>
      <c r="F147" s="24" t="s">
        <v>594</v>
      </c>
      <c r="G147" s="108" t="s">
        <v>605</v>
      </c>
      <c r="H147" s="171" t="s">
        <v>606</v>
      </c>
      <c r="I147" s="86"/>
      <c r="J147" s="157">
        <v>1</v>
      </c>
      <c r="K147" s="86">
        <v>1</v>
      </c>
      <c r="L147" s="24"/>
      <c r="M147" s="24"/>
      <c r="N147" s="24"/>
      <c r="O147" s="24"/>
      <c r="P147" s="25"/>
    </row>
    <row r="148" spans="1:16" ht="15.75" thickBot="1" x14ac:dyDescent="0.3">
      <c r="A148" s="158" t="s">
        <v>325</v>
      </c>
      <c r="B148" s="44" t="s">
        <v>593</v>
      </c>
      <c r="C148" s="44" t="s">
        <v>39</v>
      </c>
      <c r="D148" s="44" t="s">
        <v>327</v>
      </c>
      <c r="E148" s="59" t="s">
        <v>594</v>
      </c>
      <c r="F148" s="44" t="s">
        <v>39</v>
      </c>
      <c r="G148" s="119" t="s">
        <v>39</v>
      </c>
      <c r="H148" s="159" t="s">
        <v>39</v>
      </c>
      <c r="I148" s="81">
        <f t="shared" ref="I148:P148" si="6">SUM(I142:I147)</f>
        <v>0</v>
      </c>
      <c r="J148" s="159">
        <f t="shared" si="6"/>
        <v>6</v>
      </c>
      <c r="K148" s="81">
        <f t="shared" si="6"/>
        <v>6</v>
      </c>
      <c r="L148" s="44">
        <f t="shared" si="6"/>
        <v>0</v>
      </c>
      <c r="M148" s="44">
        <f t="shared" si="6"/>
        <v>4</v>
      </c>
      <c r="N148" s="44">
        <f t="shared" si="6"/>
        <v>4</v>
      </c>
      <c r="O148" s="44">
        <f t="shared" si="6"/>
        <v>0</v>
      </c>
      <c r="P148" s="45">
        <f t="shared" si="6"/>
        <v>0</v>
      </c>
    </row>
    <row r="149" spans="1:16" ht="15" customHeight="1" x14ac:dyDescent="0.25">
      <c r="A149" s="166" t="s">
        <v>325</v>
      </c>
      <c r="B149" s="20" t="s">
        <v>607</v>
      </c>
      <c r="C149" s="20">
        <v>46663</v>
      </c>
      <c r="D149" s="20" t="s">
        <v>327</v>
      </c>
      <c r="E149" s="61" t="s">
        <v>608</v>
      </c>
      <c r="F149" s="20" t="s">
        <v>608</v>
      </c>
      <c r="G149" s="112" t="s">
        <v>609</v>
      </c>
      <c r="H149" s="167" t="s">
        <v>610</v>
      </c>
      <c r="I149" s="84"/>
      <c r="J149" s="153">
        <v>1</v>
      </c>
      <c r="K149" s="84">
        <v>1</v>
      </c>
      <c r="L149" s="20"/>
      <c r="M149" s="20"/>
      <c r="N149" s="12">
        <v>1</v>
      </c>
      <c r="O149" s="20"/>
      <c r="P149" s="21"/>
    </row>
    <row r="150" spans="1:16" ht="15" customHeight="1" thickBot="1" x14ac:dyDescent="0.3">
      <c r="A150" s="170" t="s">
        <v>325</v>
      </c>
      <c r="B150" s="24" t="s">
        <v>607</v>
      </c>
      <c r="C150" s="24">
        <v>46663</v>
      </c>
      <c r="D150" s="24" t="s">
        <v>327</v>
      </c>
      <c r="E150" s="63" t="s">
        <v>608</v>
      </c>
      <c r="F150" s="24" t="s">
        <v>608</v>
      </c>
      <c r="G150" s="108" t="s">
        <v>611</v>
      </c>
      <c r="H150" s="171" t="s">
        <v>612</v>
      </c>
      <c r="I150" s="86"/>
      <c r="J150" s="157">
        <v>1</v>
      </c>
      <c r="K150" s="86">
        <v>1</v>
      </c>
      <c r="L150" s="24"/>
      <c r="M150" s="24"/>
      <c r="N150" s="24"/>
      <c r="O150" s="24"/>
      <c r="P150" s="25"/>
    </row>
    <row r="151" spans="1:16" ht="15.75" thickBot="1" x14ac:dyDescent="0.3">
      <c r="A151" s="158" t="s">
        <v>325</v>
      </c>
      <c r="B151" s="44" t="s">
        <v>607</v>
      </c>
      <c r="C151" s="44" t="s">
        <v>39</v>
      </c>
      <c r="D151" s="44" t="s">
        <v>327</v>
      </c>
      <c r="E151" s="59" t="s">
        <v>608</v>
      </c>
      <c r="F151" s="44" t="s">
        <v>39</v>
      </c>
      <c r="G151" s="119" t="s">
        <v>39</v>
      </c>
      <c r="H151" s="159" t="s">
        <v>39</v>
      </c>
      <c r="I151" s="81">
        <f t="shared" ref="I151:P151" si="7">SUM(I149:I150)</f>
        <v>0</v>
      </c>
      <c r="J151" s="159">
        <f t="shared" si="7"/>
        <v>2</v>
      </c>
      <c r="K151" s="81">
        <f t="shared" si="7"/>
        <v>2</v>
      </c>
      <c r="L151" s="44">
        <f t="shared" si="7"/>
        <v>0</v>
      </c>
      <c r="M151" s="44">
        <f t="shared" si="7"/>
        <v>0</v>
      </c>
      <c r="N151" s="44">
        <f t="shared" si="7"/>
        <v>1</v>
      </c>
      <c r="O151" s="44">
        <f t="shared" si="7"/>
        <v>0</v>
      </c>
      <c r="P151" s="45">
        <f t="shared" si="7"/>
        <v>0</v>
      </c>
    </row>
    <row r="152" spans="1:16" ht="15" customHeight="1" x14ac:dyDescent="0.25">
      <c r="A152" s="166" t="s">
        <v>325</v>
      </c>
      <c r="B152" s="20" t="s">
        <v>865</v>
      </c>
      <c r="C152" s="20">
        <v>878</v>
      </c>
      <c r="D152" s="20" t="s">
        <v>327</v>
      </c>
      <c r="E152" s="61" t="s">
        <v>866</v>
      </c>
      <c r="F152" s="20" t="s">
        <v>867</v>
      </c>
      <c r="G152" s="112" t="s">
        <v>868</v>
      </c>
      <c r="H152" s="167" t="s">
        <v>869</v>
      </c>
      <c r="I152" s="84"/>
      <c r="J152" s="153">
        <v>1</v>
      </c>
      <c r="K152" s="84">
        <v>1</v>
      </c>
      <c r="L152" s="20"/>
      <c r="M152" s="20"/>
      <c r="N152" s="20"/>
      <c r="O152" s="20"/>
      <c r="P152" s="21"/>
    </row>
    <row r="153" spans="1:16" ht="15" customHeight="1" x14ac:dyDescent="0.25">
      <c r="A153" s="172" t="s">
        <v>325</v>
      </c>
      <c r="B153" s="14" t="s">
        <v>865</v>
      </c>
      <c r="C153" s="22">
        <v>878</v>
      </c>
      <c r="D153" s="14" t="s">
        <v>327</v>
      </c>
      <c r="E153" s="57" t="s">
        <v>866</v>
      </c>
      <c r="F153" s="22" t="s">
        <v>867</v>
      </c>
      <c r="G153" s="104" t="s">
        <v>870</v>
      </c>
      <c r="H153" s="169" t="s">
        <v>871</v>
      </c>
      <c r="I153" s="85"/>
      <c r="J153" s="155">
        <v>1</v>
      </c>
      <c r="K153" s="85">
        <v>1</v>
      </c>
      <c r="L153" s="22"/>
      <c r="M153" s="22"/>
      <c r="N153" s="22"/>
      <c r="O153" s="22"/>
      <c r="P153" s="23"/>
    </row>
    <row r="154" spans="1:16" ht="15" customHeight="1" x14ac:dyDescent="0.25">
      <c r="A154" s="168" t="s">
        <v>325</v>
      </c>
      <c r="B154" s="22" t="s">
        <v>865</v>
      </c>
      <c r="C154" s="22">
        <v>44094</v>
      </c>
      <c r="D154" s="22" t="s">
        <v>327</v>
      </c>
      <c r="E154" s="62" t="s">
        <v>866</v>
      </c>
      <c r="F154" s="22" t="s">
        <v>872</v>
      </c>
      <c r="G154" s="104" t="s">
        <v>873</v>
      </c>
      <c r="H154" s="169" t="s">
        <v>874</v>
      </c>
      <c r="I154" s="85"/>
      <c r="J154" s="155">
        <v>1</v>
      </c>
      <c r="K154" s="85">
        <v>1</v>
      </c>
      <c r="L154" s="22"/>
      <c r="M154" s="22"/>
      <c r="N154" s="22"/>
      <c r="O154" s="22"/>
      <c r="P154" s="23"/>
    </row>
    <row r="155" spans="1:16" ht="15" customHeight="1" x14ac:dyDescent="0.25">
      <c r="A155" s="172" t="s">
        <v>325</v>
      </c>
      <c r="B155" s="14" t="s">
        <v>865</v>
      </c>
      <c r="C155" s="22">
        <v>44094</v>
      </c>
      <c r="D155" s="14" t="s">
        <v>327</v>
      </c>
      <c r="E155" s="57" t="s">
        <v>866</v>
      </c>
      <c r="F155" s="22" t="s">
        <v>872</v>
      </c>
      <c r="G155" s="104" t="s">
        <v>875</v>
      </c>
      <c r="H155" s="169" t="s">
        <v>876</v>
      </c>
      <c r="I155" s="85"/>
      <c r="J155" s="155">
        <v>1</v>
      </c>
      <c r="K155" s="85">
        <v>1</v>
      </c>
      <c r="L155" s="22"/>
      <c r="M155" s="22"/>
      <c r="N155" s="22"/>
      <c r="O155" s="22"/>
      <c r="P155" s="23"/>
    </row>
    <row r="156" spans="1:16" ht="15" customHeight="1" x14ac:dyDescent="0.25">
      <c r="A156" s="168" t="s">
        <v>325</v>
      </c>
      <c r="B156" s="22" t="s">
        <v>865</v>
      </c>
      <c r="C156" s="22">
        <v>44094</v>
      </c>
      <c r="D156" s="22" t="s">
        <v>327</v>
      </c>
      <c r="E156" s="62" t="s">
        <v>866</v>
      </c>
      <c r="F156" s="22" t="s">
        <v>872</v>
      </c>
      <c r="G156" s="104" t="s">
        <v>877</v>
      </c>
      <c r="H156" s="169" t="s">
        <v>878</v>
      </c>
      <c r="I156" s="85"/>
      <c r="J156" s="155">
        <v>1</v>
      </c>
      <c r="K156" s="85">
        <v>1</v>
      </c>
      <c r="L156" s="22"/>
      <c r="M156" s="22"/>
      <c r="N156" s="22"/>
      <c r="O156" s="22"/>
      <c r="P156" s="23"/>
    </row>
    <row r="157" spans="1:16" ht="15" customHeight="1" x14ac:dyDescent="0.25">
      <c r="A157" s="172" t="s">
        <v>325</v>
      </c>
      <c r="B157" s="14" t="s">
        <v>865</v>
      </c>
      <c r="C157" s="22">
        <v>44094</v>
      </c>
      <c r="D157" s="14" t="s">
        <v>327</v>
      </c>
      <c r="E157" s="57" t="s">
        <v>866</v>
      </c>
      <c r="F157" s="22" t="s">
        <v>872</v>
      </c>
      <c r="G157" s="104" t="s">
        <v>879</v>
      </c>
      <c r="H157" s="169" t="s">
        <v>880</v>
      </c>
      <c r="I157" s="85"/>
      <c r="J157" s="155">
        <v>1</v>
      </c>
      <c r="K157" s="85">
        <v>1</v>
      </c>
      <c r="L157" s="22"/>
      <c r="M157" s="22"/>
      <c r="N157" s="22"/>
      <c r="O157" s="22"/>
      <c r="P157" s="23"/>
    </row>
    <row r="158" spans="1:16" ht="15" customHeight="1" x14ac:dyDescent="0.25">
      <c r="A158" s="168" t="s">
        <v>325</v>
      </c>
      <c r="B158" s="22" t="s">
        <v>865</v>
      </c>
      <c r="C158" s="22">
        <v>66528</v>
      </c>
      <c r="D158" s="22" t="s">
        <v>327</v>
      </c>
      <c r="E158" s="62" t="s">
        <v>866</v>
      </c>
      <c r="F158" s="22" t="s">
        <v>881</v>
      </c>
      <c r="G158" s="104" t="s">
        <v>882</v>
      </c>
      <c r="H158" s="169" t="s">
        <v>883</v>
      </c>
      <c r="I158" s="85"/>
      <c r="J158" s="155">
        <v>1</v>
      </c>
      <c r="K158" s="85">
        <v>1</v>
      </c>
      <c r="L158" s="22"/>
      <c r="M158" s="22"/>
      <c r="N158" s="22"/>
      <c r="O158" s="22"/>
      <c r="P158" s="23"/>
    </row>
    <row r="159" spans="1:16" ht="15" customHeight="1" x14ac:dyDescent="0.25">
      <c r="A159" s="172" t="s">
        <v>325</v>
      </c>
      <c r="B159" s="14" t="s">
        <v>865</v>
      </c>
      <c r="C159" s="22">
        <v>66528</v>
      </c>
      <c r="D159" s="14" t="s">
        <v>327</v>
      </c>
      <c r="E159" s="57" t="s">
        <v>866</v>
      </c>
      <c r="F159" s="22" t="s">
        <v>881</v>
      </c>
      <c r="G159" s="104" t="s">
        <v>884</v>
      </c>
      <c r="H159" s="169" t="s">
        <v>885</v>
      </c>
      <c r="I159" s="85"/>
      <c r="J159" s="155">
        <v>1</v>
      </c>
      <c r="K159" s="85">
        <v>1</v>
      </c>
      <c r="L159" s="22"/>
      <c r="M159" s="22"/>
      <c r="N159" s="22"/>
      <c r="O159" s="22"/>
      <c r="P159" s="23"/>
    </row>
    <row r="160" spans="1:16" ht="15" customHeight="1" x14ac:dyDescent="0.25">
      <c r="A160" s="168" t="s">
        <v>325</v>
      </c>
      <c r="B160" s="22" t="s">
        <v>865</v>
      </c>
      <c r="C160" s="22">
        <v>48619</v>
      </c>
      <c r="D160" s="22" t="s">
        <v>327</v>
      </c>
      <c r="E160" s="62" t="s">
        <v>866</v>
      </c>
      <c r="F160" s="22" t="s">
        <v>866</v>
      </c>
      <c r="G160" s="104" t="s">
        <v>886</v>
      </c>
      <c r="H160" s="169" t="s">
        <v>887</v>
      </c>
      <c r="I160" s="85"/>
      <c r="J160" s="155">
        <v>1</v>
      </c>
      <c r="K160" s="85">
        <v>1</v>
      </c>
      <c r="L160" s="22"/>
      <c r="M160" s="22">
        <v>1</v>
      </c>
      <c r="N160" s="14">
        <v>1</v>
      </c>
      <c r="O160" s="22"/>
      <c r="P160" s="23"/>
    </row>
    <row r="161" spans="1:16" ht="15" customHeight="1" x14ac:dyDescent="0.25">
      <c r="A161" s="172" t="s">
        <v>325</v>
      </c>
      <c r="B161" s="14" t="s">
        <v>865</v>
      </c>
      <c r="C161" s="22">
        <v>48619</v>
      </c>
      <c r="D161" s="14" t="s">
        <v>327</v>
      </c>
      <c r="E161" s="57" t="s">
        <v>866</v>
      </c>
      <c r="F161" s="22" t="s">
        <v>866</v>
      </c>
      <c r="G161" s="104" t="s">
        <v>888</v>
      </c>
      <c r="H161" s="169" t="s">
        <v>889</v>
      </c>
      <c r="I161" s="85"/>
      <c r="J161" s="155">
        <v>1</v>
      </c>
      <c r="K161" s="85">
        <v>1</v>
      </c>
      <c r="L161" s="22"/>
      <c r="M161" s="22">
        <v>1</v>
      </c>
      <c r="N161" s="14">
        <v>1</v>
      </c>
      <c r="O161" s="22"/>
      <c r="P161" s="23"/>
    </row>
    <row r="162" spans="1:16" ht="15" customHeight="1" thickBot="1" x14ac:dyDescent="0.3">
      <c r="A162" s="170" t="s">
        <v>325</v>
      </c>
      <c r="B162" s="24" t="s">
        <v>865</v>
      </c>
      <c r="C162" s="24">
        <v>48619</v>
      </c>
      <c r="D162" s="24" t="s">
        <v>327</v>
      </c>
      <c r="E162" s="63" t="s">
        <v>866</v>
      </c>
      <c r="F162" s="24" t="s">
        <v>866</v>
      </c>
      <c r="G162" s="108" t="s">
        <v>890</v>
      </c>
      <c r="H162" s="171" t="s">
        <v>891</v>
      </c>
      <c r="I162" s="86"/>
      <c r="J162" s="157">
        <v>1</v>
      </c>
      <c r="K162" s="86">
        <v>1</v>
      </c>
      <c r="L162" s="24"/>
      <c r="M162" s="24"/>
      <c r="N162" s="16">
        <v>1</v>
      </c>
      <c r="O162" s="24"/>
      <c r="P162" s="25"/>
    </row>
    <row r="163" spans="1:16" ht="15.75" thickBot="1" x14ac:dyDescent="0.3">
      <c r="A163" s="158" t="s">
        <v>325</v>
      </c>
      <c r="B163" s="44" t="s">
        <v>865</v>
      </c>
      <c r="C163" s="44" t="s">
        <v>39</v>
      </c>
      <c r="D163" s="44" t="s">
        <v>327</v>
      </c>
      <c r="E163" s="59" t="s">
        <v>866</v>
      </c>
      <c r="F163" s="44" t="s">
        <v>39</v>
      </c>
      <c r="G163" s="119" t="s">
        <v>39</v>
      </c>
      <c r="H163" s="159" t="s">
        <v>39</v>
      </c>
      <c r="I163" s="81">
        <f t="shared" ref="I163:L163" si="8">SUM(I152:I162)</f>
        <v>0</v>
      </c>
      <c r="J163" s="159">
        <f t="shared" si="8"/>
        <v>11</v>
      </c>
      <c r="K163" s="81">
        <f t="shared" si="8"/>
        <v>11</v>
      </c>
      <c r="L163" s="44">
        <f t="shared" si="8"/>
        <v>0</v>
      </c>
      <c r="M163" s="44">
        <f>SUM(M152:M162)</f>
        <v>2</v>
      </c>
      <c r="N163" s="44">
        <f t="shared" ref="N163:P163" si="9">SUM(N152:N162)</f>
        <v>3</v>
      </c>
      <c r="O163" s="44">
        <f t="shared" si="9"/>
        <v>0</v>
      </c>
      <c r="P163" s="45">
        <f t="shared" si="9"/>
        <v>0</v>
      </c>
    </row>
    <row r="164" spans="1:16" ht="15" customHeight="1" x14ac:dyDescent="0.25">
      <c r="A164" s="166" t="s">
        <v>325</v>
      </c>
      <c r="B164" s="20" t="s">
        <v>613</v>
      </c>
      <c r="C164" s="20">
        <v>51500</v>
      </c>
      <c r="D164" s="20" t="s">
        <v>327</v>
      </c>
      <c r="E164" s="61" t="s">
        <v>614</v>
      </c>
      <c r="F164" s="20" t="s">
        <v>614</v>
      </c>
      <c r="G164" s="112" t="s">
        <v>615</v>
      </c>
      <c r="H164" s="167" t="s">
        <v>616</v>
      </c>
      <c r="I164" s="84"/>
      <c r="J164" s="153">
        <v>1</v>
      </c>
      <c r="K164" s="84">
        <v>1</v>
      </c>
      <c r="L164" s="20"/>
      <c r="M164" s="20"/>
      <c r="N164" s="20"/>
      <c r="O164" s="20"/>
      <c r="P164" s="21"/>
    </row>
    <row r="165" spans="1:16" ht="15" customHeight="1" x14ac:dyDescent="0.25">
      <c r="A165" s="168" t="s">
        <v>325</v>
      </c>
      <c r="B165" s="22" t="s">
        <v>613</v>
      </c>
      <c r="C165" s="22">
        <v>51500</v>
      </c>
      <c r="D165" s="22" t="s">
        <v>327</v>
      </c>
      <c r="E165" s="62" t="s">
        <v>614</v>
      </c>
      <c r="F165" s="22" t="s">
        <v>614</v>
      </c>
      <c r="G165" s="104" t="s">
        <v>617</v>
      </c>
      <c r="H165" s="169" t="s">
        <v>618</v>
      </c>
      <c r="I165" s="85"/>
      <c r="J165" s="155">
        <v>1</v>
      </c>
      <c r="K165" s="85">
        <v>1</v>
      </c>
      <c r="L165" s="22"/>
      <c r="M165" s="22"/>
      <c r="N165" s="22"/>
      <c r="O165" s="22"/>
      <c r="P165" s="23"/>
    </row>
    <row r="166" spans="1:16" ht="15" customHeight="1" x14ac:dyDescent="0.25">
      <c r="A166" s="168" t="s">
        <v>325</v>
      </c>
      <c r="B166" s="22" t="s">
        <v>613</v>
      </c>
      <c r="C166" s="22">
        <v>51500</v>
      </c>
      <c r="D166" s="22" t="s">
        <v>327</v>
      </c>
      <c r="E166" s="62" t="s">
        <v>614</v>
      </c>
      <c r="F166" s="22" t="s">
        <v>614</v>
      </c>
      <c r="G166" s="104" t="s">
        <v>619</v>
      </c>
      <c r="H166" s="169" t="s">
        <v>620</v>
      </c>
      <c r="I166" s="85"/>
      <c r="J166" s="155">
        <v>1</v>
      </c>
      <c r="K166" s="85">
        <v>1</v>
      </c>
      <c r="L166" s="22"/>
      <c r="M166" s="22"/>
      <c r="N166" s="22"/>
      <c r="O166" s="22"/>
      <c r="P166" s="23"/>
    </row>
    <row r="167" spans="1:16" ht="15" customHeight="1" x14ac:dyDescent="0.25">
      <c r="A167" s="168" t="s">
        <v>325</v>
      </c>
      <c r="B167" s="22" t="s">
        <v>613</v>
      </c>
      <c r="C167" s="22">
        <v>51500</v>
      </c>
      <c r="D167" s="22" t="s">
        <v>327</v>
      </c>
      <c r="E167" s="62" t="s">
        <v>614</v>
      </c>
      <c r="F167" s="22" t="s">
        <v>614</v>
      </c>
      <c r="G167" s="104" t="s">
        <v>621</v>
      </c>
      <c r="H167" s="169" t="s">
        <v>622</v>
      </c>
      <c r="I167" s="85"/>
      <c r="J167" s="155">
        <v>1</v>
      </c>
      <c r="K167" s="85">
        <v>1</v>
      </c>
      <c r="L167" s="22"/>
      <c r="M167" s="22"/>
      <c r="N167" s="22"/>
      <c r="O167" s="22"/>
      <c r="P167" s="23"/>
    </row>
    <row r="168" spans="1:16" ht="15" customHeight="1" x14ac:dyDescent="0.25">
      <c r="A168" s="168" t="s">
        <v>325</v>
      </c>
      <c r="B168" s="22" t="s">
        <v>613</v>
      </c>
      <c r="C168" s="22">
        <v>51500</v>
      </c>
      <c r="D168" s="22" t="s">
        <v>327</v>
      </c>
      <c r="E168" s="62" t="s">
        <v>614</v>
      </c>
      <c r="F168" s="22" t="s">
        <v>614</v>
      </c>
      <c r="G168" s="104" t="s">
        <v>623</v>
      </c>
      <c r="H168" s="169" t="s">
        <v>624</v>
      </c>
      <c r="I168" s="85"/>
      <c r="J168" s="155">
        <v>1</v>
      </c>
      <c r="K168" s="85">
        <v>1</v>
      </c>
      <c r="L168" s="22"/>
      <c r="M168" s="22"/>
      <c r="N168" s="22"/>
      <c r="O168" s="22"/>
      <c r="P168" s="23"/>
    </row>
    <row r="169" spans="1:16" ht="15" customHeight="1" x14ac:dyDescent="0.25">
      <c r="A169" s="168" t="s">
        <v>325</v>
      </c>
      <c r="B169" s="22" t="s">
        <v>613</v>
      </c>
      <c r="C169" s="22">
        <v>51500</v>
      </c>
      <c r="D169" s="22" t="s">
        <v>327</v>
      </c>
      <c r="E169" s="62" t="s">
        <v>614</v>
      </c>
      <c r="F169" s="22" t="s">
        <v>614</v>
      </c>
      <c r="G169" s="104" t="s">
        <v>625</v>
      </c>
      <c r="H169" s="169" t="s">
        <v>626</v>
      </c>
      <c r="I169" s="85"/>
      <c r="J169" s="155">
        <v>1</v>
      </c>
      <c r="K169" s="85">
        <v>1</v>
      </c>
      <c r="L169" s="22"/>
      <c r="M169" s="22"/>
      <c r="N169" s="22"/>
      <c r="O169" s="22"/>
      <c r="P169" s="23"/>
    </row>
    <row r="170" spans="1:16" ht="15" customHeight="1" x14ac:dyDescent="0.25">
      <c r="A170" s="168" t="s">
        <v>325</v>
      </c>
      <c r="B170" s="22" t="s">
        <v>613</v>
      </c>
      <c r="C170" s="22">
        <v>51500</v>
      </c>
      <c r="D170" s="22" t="s">
        <v>327</v>
      </c>
      <c r="E170" s="62" t="s">
        <v>614</v>
      </c>
      <c r="F170" s="22" t="s">
        <v>614</v>
      </c>
      <c r="G170" s="104" t="s">
        <v>627</v>
      </c>
      <c r="H170" s="169" t="s">
        <v>628</v>
      </c>
      <c r="I170" s="85"/>
      <c r="J170" s="155">
        <v>1</v>
      </c>
      <c r="K170" s="85">
        <v>1</v>
      </c>
      <c r="L170" s="22"/>
      <c r="M170" s="22"/>
      <c r="N170" s="22"/>
      <c r="O170" s="22"/>
      <c r="P170" s="23"/>
    </row>
    <row r="171" spans="1:16" ht="15" customHeight="1" x14ac:dyDescent="0.25">
      <c r="A171" s="168" t="s">
        <v>325</v>
      </c>
      <c r="B171" s="22" t="s">
        <v>613</v>
      </c>
      <c r="C171" s="22">
        <v>51500</v>
      </c>
      <c r="D171" s="22" t="s">
        <v>327</v>
      </c>
      <c r="E171" s="62" t="s">
        <v>614</v>
      </c>
      <c r="F171" s="22" t="s">
        <v>614</v>
      </c>
      <c r="G171" s="104" t="s">
        <v>629</v>
      </c>
      <c r="H171" s="169" t="s">
        <v>630</v>
      </c>
      <c r="I171" s="85"/>
      <c r="J171" s="155">
        <v>1</v>
      </c>
      <c r="K171" s="85">
        <v>1</v>
      </c>
      <c r="L171" s="22"/>
      <c r="M171" s="22"/>
      <c r="N171" s="22"/>
      <c r="O171" s="22"/>
      <c r="P171" s="23"/>
    </row>
    <row r="172" spans="1:16" ht="15" customHeight="1" x14ac:dyDescent="0.25">
      <c r="A172" s="168" t="s">
        <v>325</v>
      </c>
      <c r="B172" s="22" t="s">
        <v>613</v>
      </c>
      <c r="C172" s="22">
        <v>51500</v>
      </c>
      <c r="D172" s="22" t="s">
        <v>327</v>
      </c>
      <c r="E172" s="62" t="s">
        <v>614</v>
      </c>
      <c r="F172" s="22" t="s">
        <v>614</v>
      </c>
      <c r="G172" s="104" t="s">
        <v>631</v>
      </c>
      <c r="H172" s="169" t="s">
        <v>632</v>
      </c>
      <c r="I172" s="85"/>
      <c r="J172" s="155">
        <v>1</v>
      </c>
      <c r="K172" s="85">
        <v>1</v>
      </c>
      <c r="L172" s="22"/>
      <c r="M172" s="22"/>
      <c r="N172" s="22"/>
      <c r="O172" s="22"/>
      <c r="P172" s="23"/>
    </row>
    <row r="173" spans="1:16" ht="15" customHeight="1" x14ac:dyDescent="0.25">
      <c r="A173" s="168" t="s">
        <v>325</v>
      </c>
      <c r="B173" s="22" t="s">
        <v>613</v>
      </c>
      <c r="C173" s="22">
        <v>51500</v>
      </c>
      <c r="D173" s="22" t="s">
        <v>327</v>
      </c>
      <c r="E173" s="62" t="s">
        <v>614</v>
      </c>
      <c r="F173" s="22" t="s">
        <v>614</v>
      </c>
      <c r="G173" s="104" t="s">
        <v>633</v>
      </c>
      <c r="H173" s="169" t="s">
        <v>634</v>
      </c>
      <c r="I173" s="85"/>
      <c r="J173" s="155">
        <v>1</v>
      </c>
      <c r="K173" s="85">
        <v>1</v>
      </c>
      <c r="L173" s="22"/>
      <c r="M173" s="22"/>
      <c r="N173" s="22"/>
      <c r="O173" s="22"/>
      <c r="P173" s="23"/>
    </row>
    <row r="174" spans="1:16" ht="15" customHeight="1" x14ac:dyDescent="0.25">
      <c r="A174" s="168" t="s">
        <v>325</v>
      </c>
      <c r="B174" s="22" t="s">
        <v>613</v>
      </c>
      <c r="C174" s="22">
        <v>51500</v>
      </c>
      <c r="D174" s="22" t="s">
        <v>327</v>
      </c>
      <c r="E174" s="62" t="s">
        <v>614</v>
      </c>
      <c r="F174" s="22" t="s">
        <v>614</v>
      </c>
      <c r="G174" s="104" t="s">
        <v>635</v>
      </c>
      <c r="H174" s="169" t="s">
        <v>636</v>
      </c>
      <c r="I174" s="85"/>
      <c r="J174" s="155">
        <v>1</v>
      </c>
      <c r="K174" s="85">
        <v>1</v>
      </c>
      <c r="L174" s="22"/>
      <c r="M174" s="22"/>
      <c r="N174" s="22"/>
      <c r="O174" s="22"/>
      <c r="P174" s="23"/>
    </row>
    <row r="175" spans="1:16" ht="15" customHeight="1" x14ac:dyDescent="0.25">
      <c r="A175" s="168" t="s">
        <v>325</v>
      </c>
      <c r="B175" s="22" t="s">
        <v>613</v>
      </c>
      <c r="C175" s="22">
        <v>51500</v>
      </c>
      <c r="D175" s="22" t="s">
        <v>327</v>
      </c>
      <c r="E175" s="62" t="s">
        <v>614</v>
      </c>
      <c r="F175" s="22" t="s">
        <v>614</v>
      </c>
      <c r="G175" s="104" t="s">
        <v>637</v>
      </c>
      <c r="H175" s="169" t="s">
        <v>638</v>
      </c>
      <c r="I175" s="85"/>
      <c r="J175" s="155">
        <v>1</v>
      </c>
      <c r="K175" s="85">
        <v>1</v>
      </c>
      <c r="L175" s="22"/>
      <c r="M175" s="22"/>
      <c r="N175" s="14">
        <v>1</v>
      </c>
      <c r="O175" s="22"/>
      <c r="P175" s="23"/>
    </row>
    <row r="176" spans="1:16" ht="15" customHeight="1" x14ac:dyDescent="0.25">
      <c r="A176" s="168" t="s">
        <v>325</v>
      </c>
      <c r="B176" s="22" t="s">
        <v>613</v>
      </c>
      <c r="C176" s="22">
        <v>51500</v>
      </c>
      <c r="D176" s="22" t="s">
        <v>327</v>
      </c>
      <c r="E176" s="62" t="s">
        <v>614</v>
      </c>
      <c r="F176" s="22" t="s">
        <v>614</v>
      </c>
      <c r="G176" s="104" t="s">
        <v>639</v>
      </c>
      <c r="H176" s="169" t="s">
        <v>640</v>
      </c>
      <c r="I176" s="85"/>
      <c r="J176" s="155">
        <v>1</v>
      </c>
      <c r="K176" s="85">
        <v>1</v>
      </c>
      <c r="L176" s="22"/>
      <c r="M176" s="22"/>
      <c r="N176" s="22"/>
      <c r="O176" s="22"/>
      <c r="P176" s="23"/>
    </row>
    <row r="177" spans="1:16" ht="15" customHeight="1" x14ac:dyDescent="0.25">
      <c r="A177" s="168" t="s">
        <v>325</v>
      </c>
      <c r="B177" s="22" t="s">
        <v>613</v>
      </c>
      <c r="C177" s="22">
        <v>51500</v>
      </c>
      <c r="D177" s="22" t="s">
        <v>327</v>
      </c>
      <c r="E177" s="62" t="s">
        <v>614</v>
      </c>
      <c r="F177" s="22" t="s">
        <v>614</v>
      </c>
      <c r="G177" s="104" t="s">
        <v>641</v>
      </c>
      <c r="H177" s="169" t="s">
        <v>642</v>
      </c>
      <c r="I177" s="85"/>
      <c r="J177" s="155">
        <v>1</v>
      </c>
      <c r="K177" s="85">
        <v>1</v>
      </c>
      <c r="L177" s="22"/>
      <c r="M177" s="22"/>
      <c r="N177" s="22"/>
      <c r="O177" s="22"/>
      <c r="P177" s="23"/>
    </row>
    <row r="178" spans="1:16" ht="15" customHeight="1" x14ac:dyDescent="0.25">
      <c r="A178" s="168" t="s">
        <v>325</v>
      </c>
      <c r="B178" s="22" t="s">
        <v>613</v>
      </c>
      <c r="C178" s="22">
        <v>51500</v>
      </c>
      <c r="D178" s="22" t="s">
        <v>327</v>
      </c>
      <c r="E178" s="62" t="s">
        <v>614</v>
      </c>
      <c r="F178" s="22" t="s">
        <v>614</v>
      </c>
      <c r="G178" s="104" t="s">
        <v>643</v>
      </c>
      <c r="H178" s="169" t="s">
        <v>644</v>
      </c>
      <c r="I178" s="85"/>
      <c r="J178" s="155">
        <v>1</v>
      </c>
      <c r="K178" s="85">
        <v>1</v>
      </c>
      <c r="L178" s="22"/>
      <c r="M178" s="22"/>
      <c r="N178" s="22"/>
      <c r="O178" s="22"/>
      <c r="P178" s="23"/>
    </row>
    <row r="179" spans="1:16" ht="15" customHeight="1" x14ac:dyDescent="0.25">
      <c r="A179" s="168" t="s">
        <v>325</v>
      </c>
      <c r="B179" s="22" t="s">
        <v>613</v>
      </c>
      <c r="C179" s="22">
        <v>51500</v>
      </c>
      <c r="D179" s="22" t="s">
        <v>327</v>
      </c>
      <c r="E179" s="62" t="s">
        <v>614</v>
      </c>
      <c r="F179" s="22" t="s">
        <v>614</v>
      </c>
      <c r="G179" s="104" t="s">
        <v>645</v>
      </c>
      <c r="H179" s="169" t="s">
        <v>646</v>
      </c>
      <c r="I179" s="85"/>
      <c r="J179" s="155">
        <v>1</v>
      </c>
      <c r="K179" s="85">
        <v>1</v>
      </c>
      <c r="L179" s="22"/>
      <c r="M179" s="22"/>
      <c r="N179" s="22"/>
      <c r="O179" s="22"/>
      <c r="P179" s="23"/>
    </row>
    <row r="180" spans="1:16" ht="15" customHeight="1" x14ac:dyDescent="0.25">
      <c r="A180" s="168" t="s">
        <v>325</v>
      </c>
      <c r="B180" s="22" t="s">
        <v>613</v>
      </c>
      <c r="C180" s="22">
        <v>51500</v>
      </c>
      <c r="D180" s="22" t="s">
        <v>327</v>
      </c>
      <c r="E180" s="62" t="s">
        <v>614</v>
      </c>
      <c r="F180" s="22" t="s">
        <v>614</v>
      </c>
      <c r="G180" s="104" t="s">
        <v>647</v>
      </c>
      <c r="H180" s="169" t="s">
        <v>648</v>
      </c>
      <c r="I180" s="85"/>
      <c r="J180" s="155">
        <v>1</v>
      </c>
      <c r="K180" s="85">
        <v>1</v>
      </c>
      <c r="L180" s="22"/>
      <c r="M180" s="22"/>
      <c r="N180" s="22"/>
      <c r="O180" s="22"/>
      <c r="P180" s="23"/>
    </row>
    <row r="181" spans="1:16" ht="15" customHeight="1" x14ac:dyDescent="0.25">
      <c r="A181" s="168" t="s">
        <v>325</v>
      </c>
      <c r="B181" s="22" t="s">
        <v>613</v>
      </c>
      <c r="C181" s="22">
        <v>51500</v>
      </c>
      <c r="D181" s="22" t="s">
        <v>327</v>
      </c>
      <c r="E181" s="62" t="s">
        <v>614</v>
      </c>
      <c r="F181" s="22" t="s">
        <v>614</v>
      </c>
      <c r="G181" s="104" t="s">
        <v>649</v>
      </c>
      <c r="H181" s="169" t="s">
        <v>650</v>
      </c>
      <c r="I181" s="85"/>
      <c r="J181" s="155">
        <v>1</v>
      </c>
      <c r="K181" s="85">
        <v>1</v>
      </c>
      <c r="L181" s="22"/>
      <c r="M181" s="22"/>
      <c r="N181" s="22"/>
      <c r="O181" s="22"/>
      <c r="P181" s="23"/>
    </row>
    <row r="182" spans="1:16" ht="15" customHeight="1" x14ac:dyDescent="0.25">
      <c r="A182" s="168" t="s">
        <v>325</v>
      </c>
      <c r="B182" s="22" t="s">
        <v>613</v>
      </c>
      <c r="C182" s="22">
        <v>51500</v>
      </c>
      <c r="D182" s="22" t="s">
        <v>327</v>
      </c>
      <c r="E182" s="62" t="s">
        <v>614</v>
      </c>
      <c r="F182" s="22" t="s">
        <v>614</v>
      </c>
      <c r="G182" s="104" t="s">
        <v>651</v>
      </c>
      <c r="H182" s="169" t="s">
        <v>652</v>
      </c>
      <c r="I182" s="85"/>
      <c r="J182" s="155">
        <v>1</v>
      </c>
      <c r="K182" s="85">
        <v>1</v>
      </c>
      <c r="L182" s="22"/>
      <c r="M182" s="22"/>
      <c r="N182" s="22"/>
      <c r="O182" s="22"/>
      <c r="P182" s="23"/>
    </row>
    <row r="183" spans="1:16" ht="15" customHeight="1" x14ac:dyDescent="0.25">
      <c r="A183" s="168" t="s">
        <v>325</v>
      </c>
      <c r="B183" s="22" t="s">
        <v>613</v>
      </c>
      <c r="C183" s="22">
        <v>51500</v>
      </c>
      <c r="D183" s="22" t="s">
        <v>327</v>
      </c>
      <c r="E183" s="62" t="s">
        <v>614</v>
      </c>
      <c r="F183" s="22" t="s">
        <v>614</v>
      </c>
      <c r="G183" s="104" t="s">
        <v>653</v>
      </c>
      <c r="H183" s="169" t="s">
        <v>654</v>
      </c>
      <c r="I183" s="85"/>
      <c r="J183" s="155">
        <v>1</v>
      </c>
      <c r="K183" s="85">
        <v>1</v>
      </c>
      <c r="L183" s="22"/>
      <c r="M183" s="22"/>
      <c r="N183" s="22"/>
      <c r="O183" s="22"/>
      <c r="P183" s="23"/>
    </row>
    <row r="184" spans="1:16" ht="15" customHeight="1" x14ac:dyDescent="0.25">
      <c r="A184" s="168" t="s">
        <v>325</v>
      </c>
      <c r="B184" s="22" t="s">
        <v>613</v>
      </c>
      <c r="C184" s="22">
        <v>51500</v>
      </c>
      <c r="D184" s="22" t="s">
        <v>327</v>
      </c>
      <c r="E184" s="62" t="s">
        <v>614</v>
      </c>
      <c r="F184" s="22" t="s">
        <v>614</v>
      </c>
      <c r="G184" s="104" t="s">
        <v>655</v>
      </c>
      <c r="H184" s="169" t="s">
        <v>656</v>
      </c>
      <c r="I184" s="85"/>
      <c r="J184" s="155">
        <v>1</v>
      </c>
      <c r="K184" s="85">
        <v>1</v>
      </c>
      <c r="L184" s="22"/>
      <c r="M184" s="22"/>
      <c r="N184" s="22"/>
      <c r="O184" s="22"/>
      <c r="P184" s="23"/>
    </row>
    <row r="185" spans="1:16" ht="15" customHeight="1" x14ac:dyDescent="0.25">
      <c r="A185" s="168" t="s">
        <v>325</v>
      </c>
      <c r="B185" s="22" t="s">
        <v>613</v>
      </c>
      <c r="C185" s="22">
        <v>51500</v>
      </c>
      <c r="D185" s="22" t="s">
        <v>327</v>
      </c>
      <c r="E185" s="62" t="s">
        <v>614</v>
      </c>
      <c r="F185" s="22" t="s">
        <v>614</v>
      </c>
      <c r="G185" s="104" t="s">
        <v>657</v>
      </c>
      <c r="H185" s="169" t="s">
        <v>658</v>
      </c>
      <c r="I185" s="85"/>
      <c r="J185" s="155">
        <v>1</v>
      </c>
      <c r="K185" s="85">
        <v>1</v>
      </c>
      <c r="L185" s="22"/>
      <c r="M185" s="22"/>
      <c r="N185" s="22"/>
      <c r="O185" s="22"/>
      <c r="P185" s="23"/>
    </row>
    <row r="186" spans="1:16" ht="15" customHeight="1" x14ac:dyDescent="0.25">
      <c r="A186" s="168" t="s">
        <v>325</v>
      </c>
      <c r="B186" s="22" t="s">
        <v>613</v>
      </c>
      <c r="C186" s="22">
        <v>51500</v>
      </c>
      <c r="D186" s="22" t="s">
        <v>327</v>
      </c>
      <c r="E186" s="62" t="s">
        <v>614</v>
      </c>
      <c r="F186" s="22" t="s">
        <v>614</v>
      </c>
      <c r="G186" s="104" t="s">
        <v>659</v>
      </c>
      <c r="H186" s="169" t="s">
        <v>660</v>
      </c>
      <c r="I186" s="85"/>
      <c r="J186" s="155">
        <v>1</v>
      </c>
      <c r="K186" s="85">
        <v>1</v>
      </c>
      <c r="L186" s="22"/>
      <c r="M186" s="22"/>
      <c r="N186" s="22"/>
      <c r="O186" s="22"/>
      <c r="P186" s="23"/>
    </row>
    <row r="187" spans="1:16" ht="15" customHeight="1" x14ac:dyDescent="0.25">
      <c r="A187" s="168" t="s">
        <v>325</v>
      </c>
      <c r="B187" s="22" t="s">
        <v>613</v>
      </c>
      <c r="C187" s="22">
        <v>51500</v>
      </c>
      <c r="D187" s="22" t="s">
        <v>327</v>
      </c>
      <c r="E187" s="62" t="s">
        <v>614</v>
      </c>
      <c r="F187" s="22" t="s">
        <v>614</v>
      </c>
      <c r="G187" s="104" t="s">
        <v>661</v>
      </c>
      <c r="H187" s="169" t="s">
        <v>662</v>
      </c>
      <c r="I187" s="85"/>
      <c r="J187" s="155">
        <v>1</v>
      </c>
      <c r="K187" s="85">
        <v>1</v>
      </c>
      <c r="L187" s="22"/>
      <c r="M187" s="22"/>
      <c r="N187" s="22"/>
      <c r="O187" s="22"/>
      <c r="P187" s="23"/>
    </row>
    <row r="188" spans="1:16" ht="15" customHeight="1" x14ac:dyDescent="0.25">
      <c r="A188" s="168" t="s">
        <v>325</v>
      </c>
      <c r="B188" s="22" t="s">
        <v>613</v>
      </c>
      <c r="C188" s="22">
        <v>51500</v>
      </c>
      <c r="D188" s="22" t="s">
        <v>327</v>
      </c>
      <c r="E188" s="62" t="s">
        <v>614</v>
      </c>
      <c r="F188" s="22" t="s">
        <v>614</v>
      </c>
      <c r="G188" s="104" t="s">
        <v>663</v>
      </c>
      <c r="H188" s="169" t="s">
        <v>664</v>
      </c>
      <c r="I188" s="85"/>
      <c r="J188" s="155">
        <v>1</v>
      </c>
      <c r="K188" s="85">
        <v>1</v>
      </c>
      <c r="L188" s="22"/>
      <c r="M188" s="22"/>
      <c r="N188" s="22"/>
      <c r="O188" s="22"/>
      <c r="P188" s="23"/>
    </row>
    <row r="189" spans="1:16" ht="15" customHeight="1" x14ac:dyDescent="0.25">
      <c r="A189" s="168" t="s">
        <v>325</v>
      </c>
      <c r="B189" s="22" t="s">
        <v>613</v>
      </c>
      <c r="C189" s="22">
        <v>51500</v>
      </c>
      <c r="D189" s="22" t="s">
        <v>327</v>
      </c>
      <c r="E189" s="62" t="s">
        <v>614</v>
      </c>
      <c r="F189" s="22" t="s">
        <v>614</v>
      </c>
      <c r="G189" s="104" t="s">
        <v>665</v>
      </c>
      <c r="H189" s="169" t="s">
        <v>666</v>
      </c>
      <c r="I189" s="85"/>
      <c r="J189" s="155">
        <v>1</v>
      </c>
      <c r="K189" s="85">
        <v>1</v>
      </c>
      <c r="L189" s="22"/>
      <c r="M189" s="22"/>
      <c r="N189" s="22"/>
      <c r="O189" s="22"/>
      <c r="P189" s="23"/>
    </row>
    <row r="190" spans="1:16" ht="15" customHeight="1" x14ac:dyDescent="0.25">
      <c r="A190" s="168" t="s">
        <v>325</v>
      </c>
      <c r="B190" s="22" t="s">
        <v>613</v>
      </c>
      <c r="C190" s="22">
        <v>51500</v>
      </c>
      <c r="D190" s="22" t="s">
        <v>327</v>
      </c>
      <c r="E190" s="62" t="s">
        <v>614</v>
      </c>
      <c r="F190" s="22" t="s">
        <v>614</v>
      </c>
      <c r="G190" s="104" t="s">
        <v>667</v>
      </c>
      <c r="H190" s="169" t="s">
        <v>668</v>
      </c>
      <c r="I190" s="85"/>
      <c r="J190" s="155">
        <v>1</v>
      </c>
      <c r="K190" s="85">
        <v>1</v>
      </c>
      <c r="L190" s="22"/>
      <c r="M190" s="22"/>
      <c r="N190" s="22"/>
      <c r="O190" s="22"/>
      <c r="P190" s="23"/>
    </row>
    <row r="191" spans="1:16" ht="15" customHeight="1" x14ac:dyDescent="0.25">
      <c r="A191" s="168" t="s">
        <v>325</v>
      </c>
      <c r="B191" s="22" t="s">
        <v>613</v>
      </c>
      <c r="C191" s="22">
        <v>51500</v>
      </c>
      <c r="D191" s="22" t="s">
        <v>327</v>
      </c>
      <c r="E191" s="62" t="s">
        <v>614</v>
      </c>
      <c r="F191" s="22" t="s">
        <v>614</v>
      </c>
      <c r="G191" s="104" t="s">
        <v>669</v>
      </c>
      <c r="H191" s="169" t="s">
        <v>670</v>
      </c>
      <c r="I191" s="85"/>
      <c r="J191" s="155">
        <v>1</v>
      </c>
      <c r="K191" s="85">
        <v>1</v>
      </c>
      <c r="L191" s="22"/>
      <c r="M191" s="22"/>
      <c r="N191" s="22"/>
      <c r="O191" s="22"/>
      <c r="P191" s="23"/>
    </row>
    <row r="192" spans="1:16" ht="15" customHeight="1" x14ac:dyDescent="0.25">
      <c r="A192" s="168" t="s">
        <v>325</v>
      </c>
      <c r="B192" s="22" t="s">
        <v>613</v>
      </c>
      <c r="C192" s="22">
        <v>51500</v>
      </c>
      <c r="D192" s="22" t="s">
        <v>327</v>
      </c>
      <c r="E192" s="62" t="s">
        <v>614</v>
      </c>
      <c r="F192" s="22" t="s">
        <v>614</v>
      </c>
      <c r="G192" s="104" t="s">
        <v>671</v>
      </c>
      <c r="H192" s="169" t="s">
        <v>672</v>
      </c>
      <c r="I192" s="85"/>
      <c r="J192" s="155">
        <v>1</v>
      </c>
      <c r="K192" s="85">
        <v>1</v>
      </c>
      <c r="L192" s="22"/>
      <c r="M192" s="22"/>
      <c r="N192" s="22"/>
      <c r="O192" s="22"/>
      <c r="P192" s="23"/>
    </row>
    <row r="193" spans="1:16" ht="15" customHeight="1" x14ac:dyDescent="0.25">
      <c r="A193" s="168" t="s">
        <v>325</v>
      </c>
      <c r="B193" s="22" t="s">
        <v>613</v>
      </c>
      <c r="C193" s="22">
        <v>51500</v>
      </c>
      <c r="D193" s="22" t="s">
        <v>327</v>
      </c>
      <c r="E193" s="62" t="s">
        <v>614</v>
      </c>
      <c r="F193" s="22" t="s">
        <v>614</v>
      </c>
      <c r="G193" s="104" t="s">
        <v>673</v>
      </c>
      <c r="H193" s="169" t="s">
        <v>674</v>
      </c>
      <c r="I193" s="85"/>
      <c r="J193" s="155">
        <v>1</v>
      </c>
      <c r="K193" s="85">
        <v>1</v>
      </c>
      <c r="L193" s="22"/>
      <c r="M193" s="22"/>
      <c r="N193" s="22"/>
      <c r="O193" s="22"/>
      <c r="P193" s="23"/>
    </row>
    <row r="194" spans="1:16" ht="15" customHeight="1" x14ac:dyDescent="0.25">
      <c r="A194" s="168" t="s">
        <v>325</v>
      </c>
      <c r="B194" s="22" t="s">
        <v>613</v>
      </c>
      <c r="C194" s="22">
        <v>51500</v>
      </c>
      <c r="D194" s="22" t="s">
        <v>327</v>
      </c>
      <c r="E194" s="62" t="s">
        <v>614</v>
      </c>
      <c r="F194" s="22" t="s">
        <v>614</v>
      </c>
      <c r="G194" s="104" t="s">
        <v>675</v>
      </c>
      <c r="H194" s="169" t="s">
        <v>676</v>
      </c>
      <c r="I194" s="85"/>
      <c r="J194" s="155">
        <v>1</v>
      </c>
      <c r="K194" s="85">
        <v>1</v>
      </c>
      <c r="L194" s="22"/>
      <c r="M194" s="22"/>
      <c r="N194" s="22"/>
      <c r="O194" s="22"/>
      <c r="P194" s="23"/>
    </row>
    <row r="195" spans="1:16" ht="15" customHeight="1" x14ac:dyDescent="0.25">
      <c r="A195" s="168" t="s">
        <v>325</v>
      </c>
      <c r="B195" s="22" t="s">
        <v>613</v>
      </c>
      <c r="C195" s="22">
        <v>51500</v>
      </c>
      <c r="D195" s="22" t="s">
        <v>327</v>
      </c>
      <c r="E195" s="62" t="s">
        <v>614</v>
      </c>
      <c r="F195" s="22" t="s">
        <v>614</v>
      </c>
      <c r="G195" s="104" t="s">
        <v>677</v>
      </c>
      <c r="H195" s="169" t="s">
        <v>678</v>
      </c>
      <c r="I195" s="85"/>
      <c r="J195" s="155">
        <v>1</v>
      </c>
      <c r="K195" s="85">
        <v>1</v>
      </c>
      <c r="L195" s="22"/>
      <c r="M195" s="22"/>
      <c r="N195" s="22"/>
      <c r="O195" s="22"/>
      <c r="P195" s="23"/>
    </row>
    <row r="196" spans="1:16" ht="15" customHeight="1" x14ac:dyDescent="0.25">
      <c r="A196" s="168" t="s">
        <v>325</v>
      </c>
      <c r="B196" s="22" t="s">
        <v>613</v>
      </c>
      <c r="C196" s="22">
        <v>51500</v>
      </c>
      <c r="D196" s="22" t="s">
        <v>327</v>
      </c>
      <c r="E196" s="62" t="s">
        <v>614</v>
      </c>
      <c r="F196" s="22" t="s">
        <v>614</v>
      </c>
      <c r="G196" s="104" t="s">
        <v>679</v>
      </c>
      <c r="H196" s="169" t="s">
        <v>680</v>
      </c>
      <c r="I196" s="85"/>
      <c r="J196" s="155">
        <v>1</v>
      </c>
      <c r="K196" s="85">
        <v>1</v>
      </c>
      <c r="L196" s="22"/>
      <c r="M196" s="22"/>
      <c r="N196" s="22"/>
      <c r="O196" s="22"/>
      <c r="P196" s="23"/>
    </row>
    <row r="197" spans="1:16" ht="15" customHeight="1" x14ac:dyDescent="0.25">
      <c r="A197" s="168" t="s">
        <v>325</v>
      </c>
      <c r="B197" s="22" t="s">
        <v>613</v>
      </c>
      <c r="C197" s="22">
        <v>39164</v>
      </c>
      <c r="D197" s="22" t="s">
        <v>327</v>
      </c>
      <c r="E197" s="62" t="s">
        <v>614</v>
      </c>
      <c r="F197" s="22" t="s">
        <v>681</v>
      </c>
      <c r="G197" s="104" t="s">
        <v>682</v>
      </c>
      <c r="H197" s="169" t="s">
        <v>683</v>
      </c>
      <c r="I197" s="85"/>
      <c r="J197" s="155">
        <v>1</v>
      </c>
      <c r="K197" s="85">
        <v>1</v>
      </c>
      <c r="L197" s="22"/>
      <c r="M197" s="22"/>
      <c r="N197" s="14">
        <v>1</v>
      </c>
      <c r="O197" s="22"/>
      <c r="P197" s="23"/>
    </row>
    <row r="198" spans="1:16" ht="15" customHeight="1" x14ac:dyDescent="0.25">
      <c r="A198" s="168" t="s">
        <v>325</v>
      </c>
      <c r="B198" s="22" t="s">
        <v>613</v>
      </c>
      <c r="C198" s="22">
        <v>51500</v>
      </c>
      <c r="D198" s="22" t="s">
        <v>327</v>
      </c>
      <c r="E198" s="62" t="s">
        <v>614</v>
      </c>
      <c r="F198" s="22" t="s">
        <v>614</v>
      </c>
      <c r="G198" s="104" t="s">
        <v>684</v>
      </c>
      <c r="H198" s="169" t="s">
        <v>685</v>
      </c>
      <c r="I198" s="85"/>
      <c r="J198" s="155">
        <v>1</v>
      </c>
      <c r="K198" s="85">
        <v>1</v>
      </c>
      <c r="L198" s="22"/>
      <c r="M198" s="22">
        <v>1</v>
      </c>
      <c r="N198" s="14">
        <v>1</v>
      </c>
      <c r="O198" s="22"/>
      <c r="P198" s="23"/>
    </row>
    <row r="199" spans="1:16" ht="15" customHeight="1" x14ac:dyDescent="0.25">
      <c r="A199" s="168" t="s">
        <v>325</v>
      </c>
      <c r="B199" s="22" t="s">
        <v>613</v>
      </c>
      <c r="C199" s="22">
        <v>51500</v>
      </c>
      <c r="D199" s="22" t="s">
        <v>327</v>
      </c>
      <c r="E199" s="62" t="s">
        <v>614</v>
      </c>
      <c r="F199" s="22" t="s">
        <v>614</v>
      </c>
      <c r="G199" s="104" t="s">
        <v>686</v>
      </c>
      <c r="H199" s="169" t="s">
        <v>687</v>
      </c>
      <c r="I199" s="85"/>
      <c r="J199" s="155">
        <v>1</v>
      </c>
      <c r="K199" s="85">
        <v>1</v>
      </c>
      <c r="L199" s="22"/>
      <c r="M199" s="22"/>
      <c r="N199" s="22"/>
      <c r="O199" s="22"/>
      <c r="P199" s="23"/>
    </row>
    <row r="200" spans="1:16" ht="15" customHeight="1" x14ac:dyDescent="0.25">
      <c r="A200" s="168" t="s">
        <v>325</v>
      </c>
      <c r="B200" s="22" t="s">
        <v>613</v>
      </c>
      <c r="C200" s="22">
        <v>51500</v>
      </c>
      <c r="D200" s="22" t="s">
        <v>327</v>
      </c>
      <c r="E200" s="62" t="s">
        <v>614</v>
      </c>
      <c r="F200" s="22" t="s">
        <v>614</v>
      </c>
      <c r="G200" s="104" t="s">
        <v>688</v>
      </c>
      <c r="H200" s="169" t="s">
        <v>689</v>
      </c>
      <c r="I200" s="85"/>
      <c r="J200" s="155">
        <v>1</v>
      </c>
      <c r="K200" s="85">
        <v>1</v>
      </c>
      <c r="L200" s="22"/>
      <c r="M200" s="22"/>
      <c r="N200" s="22"/>
      <c r="O200" s="22"/>
      <c r="P200" s="23"/>
    </row>
    <row r="201" spans="1:16" ht="15" customHeight="1" x14ac:dyDescent="0.25">
      <c r="A201" s="168" t="s">
        <v>325</v>
      </c>
      <c r="B201" s="22" t="s">
        <v>613</v>
      </c>
      <c r="C201" s="22">
        <v>51500</v>
      </c>
      <c r="D201" s="22" t="s">
        <v>327</v>
      </c>
      <c r="E201" s="62" t="s">
        <v>614</v>
      </c>
      <c r="F201" s="22" t="s">
        <v>614</v>
      </c>
      <c r="G201" s="104" t="s">
        <v>690</v>
      </c>
      <c r="H201" s="169" t="s">
        <v>691</v>
      </c>
      <c r="I201" s="85"/>
      <c r="J201" s="155">
        <v>1</v>
      </c>
      <c r="K201" s="85">
        <v>1</v>
      </c>
      <c r="L201" s="22"/>
      <c r="M201" s="22"/>
      <c r="N201" s="14">
        <v>1</v>
      </c>
      <c r="O201" s="22"/>
      <c r="P201" s="23"/>
    </row>
    <row r="202" spans="1:16" ht="15" customHeight="1" x14ac:dyDescent="0.25">
      <c r="A202" s="168" t="s">
        <v>325</v>
      </c>
      <c r="B202" s="22" t="s">
        <v>613</v>
      </c>
      <c r="C202" s="22">
        <v>51500</v>
      </c>
      <c r="D202" s="22" t="s">
        <v>327</v>
      </c>
      <c r="E202" s="62" t="s">
        <v>614</v>
      </c>
      <c r="F202" s="22" t="s">
        <v>614</v>
      </c>
      <c r="G202" s="104" t="s">
        <v>692</v>
      </c>
      <c r="H202" s="169" t="s">
        <v>693</v>
      </c>
      <c r="I202" s="85"/>
      <c r="J202" s="155">
        <v>1</v>
      </c>
      <c r="K202" s="85">
        <v>1</v>
      </c>
      <c r="L202" s="22"/>
      <c r="M202" s="22"/>
      <c r="N202" s="22"/>
      <c r="O202" s="22"/>
      <c r="P202" s="23"/>
    </row>
    <row r="203" spans="1:16" ht="15" customHeight="1" x14ac:dyDescent="0.25">
      <c r="A203" s="168" t="s">
        <v>325</v>
      </c>
      <c r="B203" s="22" t="s">
        <v>613</v>
      </c>
      <c r="C203" s="22">
        <v>51500</v>
      </c>
      <c r="D203" s="22" t="s">
        <v>327</v>
      </c>
      <c r="E203" s="62" t="s">
        <v>614</v>
      </c>
      <c r="F203" s="22" t="s">
        <v>614</v>
      </c>
      <c r="G203" s="104" t="s">
        <v>694</v>
      </c>
      <c r="H203" s="169" t="s">
        <v>695</v>
      </c>
      <c r="I203" s="85"/>
      <c r="J203" s="155">
        <v>1</v>
      </c>
      <c r="K203" s="85">
        <v>1</v>
      </c>
      <c r="L203" s="22"/>
      <c r="M203" s="22"/>
      <c r="N203" s="22"/>
      <c r="O203" s="22"/>
      <c r="P203" s="23"/>
    </row>
    <row r="204" spans="1:16" ht="15" customHeight="1" x14ac:dyDescent="0.25">
      <c r="A204" s="168" t="s">
        <v>325</v>
      </c>
      <c r="B204" s="22" t="s">
        <v>613</v>
      </c>
      <c r="C204" s="22">
        <v>51500</v>
      </c>
      <c r="D204" s="22" t="s">
        <v>327</v>
      </c>
      <c r="E204" s="62" t="s">
        <v>614</v>
      </c>
      <c r="F204" s="22" t="s">
        <v>614</v>
      </c>
      <c r="G204" s="104" t="s">
        <v>696</v>
      </c>
      <c r="H204" s="169" t="s">
        <v>697</v>
      </c>
      <c r="I204" s="85"/>
      <c r="J204" s="155">
        <v>1</v>
      </c>
      <c r="K204" s="85"/>
      <c r="L204" s="22">
        <v>1</v>
      </c>
      <c r="M204" s="22"/>
      <c r="N204" s="22"/>
      <c r="O204" s="22"/>
      <c r="P204" s="23"/>
    </row>
    <row r="205" spans="1:16" ht="15" customHeight="1" x14ac:dyDescent="0.25">
      <c r="A205" s="168" t="s">
        <v>325</v>
      </c>
      <c r="B205" s="22" t="s">
        <v>613</v>
      </c>
      <c r="C205" s="22">
        <v>51500</v>
      </c>
      <c r="D205" s="22" t="s">
        <v>327</v>
      </c>
      <c r="E205" s="62" t="s">
        <v>614</v>
      </c>
      <c r="F205" s="22" t="s">
        <v>614</v>
      </c>
      <c r="G205" s="104" t="s">
        <v>698</v>
      </c>
      <c r="H205" s="169" t="s">
        <v>699</v>
      </c>
      <c r="I205" s="85"/>
      <c r="J205" s="155">
        <v>1</v>
      </c>
      <c r="K205" s="85">
        <v>1</v>
      </c>
      <c r="L205" s="22"/>
      <c r="M205" s="22"/>
      <c r="N205" s="22"/>
      <c r="O205" s="22"/>
      <c r="P205" s="23"/>
    </row>
    <row r="206" spans="1:16" ht="15" customHeight="1" x14ac:dyDescent="0.25">
      <c r="A206" s="168" t="s">
        <v>325</v>
      </c>
      <c r="B206" s="22" t="s">
        <v>613</v>
      </c>
      <c r="C206" s="22">
        <v>51500</v>
      </c>
      <c r="D206" s="22" t="s">
        <v>327</v>
      </c>
      <c r="E206" s="62" t="s">
        <v>614</v>
      </c>
      <c r="F206" s="22" t="s">
        <v>614</v>
      </c>
      <c r="G206" s="104" t="s">
        <v>700</v>
      </c>
      <c r="H206" s="169" t="s">
        <v>701</v>
      </c>
      <c r="I206" s="85"/>
      <c r="J206" s="155">
        <v>1</v>
      </c>
      <c r="K206" s="85">
        <v>1</v>
      </c>
      <c r="L206" s="22"/>
      <c r="M206" s="22"/>
      <c r="N206" s="14">
        <v>1</v>
      </c>
      <c r="O206" s="22"/>
      <c r="P206" s="23"/>
    </row>
    <row r="207" spans="1:16" ht="15" customHeight="1" x14ac:dyDescent="0.25">
      <c r="A207" s="168" t="s">
        <v>325</v>
      </c>
      <c r="B207" s="22" t="s">
        <v>613</v>
      </c>
      <c r="C207" s="22">
        <v>51500</v>
      </c>
      <c r="D207" s="22" t="s">
        <v>327</v>
      </c>
      <c r="E207" s="62" t="s">
        <v>614</v>
      </c>
      <c r="F207" s="22" t="s">
        <v>614</v>
      </c>
      <c r="G207" s="104" t="s">
        <v>702</v>
      </c>
      <c r="H207" s="169" t="s">
        <v>703</v>
      </c>
      <c r="I207" s="85"/>
      <c r="J207" s="155">
        <v>1</v>
      </c>
      <c r="K207" s="85">
        <v>1</v>
      </c>
      <c r="L207" s="22"/>
      <c r="M207" s="22"/>
      <c r="N207" s="22"/>
      <c r="O207" s="22"/>
      <c r="P207" s="23"/>
    </row>
    <row r="208" spans="1:16" ht="15" customHeight="1" x14ac:dyDescent="0.25">
      <c r="A208" s="168" t="s">
        <v>325</v>
      </c>
      <c r="B208" s="22" t="s">
        <v>613</v>
      </c>
      <c r="C208" s="22">
        <v>51500</v>
      </c>
      <c r="D208" s="22" t="s">
        <v>327</v>
      </c>
      <c r="E208" s="62" t="s">
        <v>614</v>
      </c>
      <c r="F208" s="22" t="s">
        <v>614</v>
      </c>
      <c r="G208" s="104" t="s">
        <v>704</v>
      </c>
      <c r="H208" s="169" t="s">
        <v>705</v>
      </c>
      <c r="I208" s="85"/>
      <c r="J208" s="155">
        <v>1</v>
      </c>
      <c r="K208" s="85">
        <v>1</v>
      </c>
      <c r="L208" s="22"/>
      <c r="M208" s="22"/>
      <c r="N208" s="22"/>
      <c r="O208" s="22"/>
      <c r="P208" s="23"/>
    </row>
    <row r="209" spans="1:16" ht="15" customHeight="1" x14ac:dyDescent="0.25">
      <c r="A209" s="168" t="s">
        <v>325</v>
      </c>
      <c r="B209" s="22" t="s">
        <v>613</v>
      </c>
      <c r="C209" s="22">
        <v>51500</v>
      </c>
      <c r="D209" s="22" t="s">
        <v>327</v>
      </c>
      <c r="E209" s="62" t="s">
        <v>614</v>
      </c>
      <c r="F209" s="22" t="s">
        <v>614</v>
      </c>
      <c r="G209" s="104" t="s">
        <v>706</v>
      </c>
      <c r="H209" s="169" t="s">
        <v>707</v>
      </c>
      <c r="I209" s="85"/>
      <c r="J209" s="155">
        <v>1</v>
      </c>
      <c r="K209" s="85">
        <v>1</v>
      </c>
      <c r="L209" s="22"/>
      <c r="M209" s="22"/>
      <c r="N209" s="14">
        <v>1</v>
      </c>
      <c r="O209" s="22"/>
      <c r="P209" s="23"/>
    </row>
    <row r="210" spans="1:16" ht="15" customHeight="1" x14ac:dyDescent="0.25">
      <c r="A210" s="168" t="s">
        <v>325</v>
      </c>
      <c r="B210" s="22" t="s">
        <v>613</v>
      </c>
      <c r="C210" s="22">
        <v>51500</v>
      </c>
      <c r="D210" s="22" t="s">
        <v>327</v>
      </c>
      <c r="E210" s="62" t="s">
        <v>614</v>
      </c>
      <c r="F210" s="22" t="s">
        <v>614</v>
      </c>
      <c r="G210" s="104" t="s">
        <v>708</v>
      </c>
      <c r="H210" s="169" t="s">
        <v>709</v>
      </c>
      <c r="I210" s="85"/>
      <c r="J210" s="155">
        <v>1</v>
      </c>
      <c r="K210" s="85">
        <v>1</v>
      </c>
      <c r="L210" s="22"/>
      <c r="M210" s="22"/>
      <c r="N210" s="22"/>
      <c r="O210" s="22"/>
      <c r="P210" s="23"/>
    </row>
    <row r="211" spans="1:16" ht="15" customHeight="1" x14ac:dyDescent="0.25">
      <c r="A211" s="168" t="s">
        <v>325</v>
      </c>
      <c r="B211" s="22" t="s">
        <v>613</v>
      </c>
      <c r="C211" s="22">
        <v>51500</v>
      </c>
      <c r="D211" s="22" t="s">
        <v>327</v>
      </c>
      <c r="E211" s="62" t="s">
        <v>614</v>
      </c>
      <c r="F211" s="22" t="s">
        <v>614</v>
      </c>
      <c r="G211" s="104" t="s">
        <v>710</v>
      </c>
      <c r="H211" s="169" t="s">
        <v>711</v>
      </c>
      <c r="I211" s="85"/>
      <c r="J211" s="155">
        <v>1</v>
      </c>
      <c r="K211" s="85">
        <v>1</v>
      </c>
      <c r="L211" s="22"/>
      <c r="M211" s="22"/>
      <c r="N211" s="14">
        <v>1</v>
      </c>
      <c r="O211" s="22"/>
      <c r="P211" s="23"/>
    </row>
    <row r="212" spans="1:16" ht="15" customHeight="1" x14ac:dyDescent="0.25">
      <c r="A212" s="168" t="s">
        <v>325</v>
      </c>
      <c r="B212" s="22" t="s">
        <v>613</v>
      </c>
      <c r="C212" s="22">
        <v>53045</v>
      </c>
      <c r="D212" s="22" t="s">
        <v>327</v>
      </c>
      <c r="E212" s="62" t="s">
        <v>614</v>
      </c>
      <c r="F212" s="22" t="s">
        <v>712</v>
      </c>
      <c r="G212" s="104" t="s">
        <v>713</v>
      </c>
      <c r="H212" s="169" t="s">
        <v>714</v>
      </c>
      <c r="I212" s="85"/>
      <c r="J212" s="155">
        <v>1</v>
      </c>
      <c r="K212" s="85">
        <v>1</v>
      </c>
      <c r="L212" s="22"/>
      <c r="M212" s="22">
        <v>1</v>
      </c>
      <c r="N212" s="14">
        <v>1</v>
      </c>
      <c r="O212" s="22"/>
      <c r="P212" s="23"/>
    </row>
    <row r="213" spans="1:16" ht="15" customHeight="1" x14ac:dyDescent="0.25">
      <c r="A213" s="168" t="s">
        <v>325</v>
      </c>
      <c r="B213" s="22" t="s">
        <v>613</v>
      </c>
      <c r="C213" s="22">
        <v>53045</v>
      </c>
      <c r="D213" s="22" t="s">
        <v>327</v>
      </c>
      <c r="E213" s="62" t="s">
        <v>614</v>
      </c>
      <c r="F213" s="22" t="s">
        <v>712</v>
      </c>
      <c r="G213" s="104" t="s">
        <v>715</v>
      </c>
      <c r="H213" s="169" t="s">
        <v>716</v>
      </c>
      <c r="I213" s="85"/>
      <c r="J213" s="155">
        <v>1</v>
      </c>
      <c r="K213" s="85">
        <v>1</v>
      </c>
      <c r="L213" s="22"/>
      <c r="M213" s="22"/>
      <c r="N213" s="22"/>
      <c r="O213" s="22"/>
      <c r="P213" s="23"/>
    </row>
    <row r="214" spans="1:16" ht="15" customHeight="1" x14ac:dyDescent="0.25">
      <c r="A214" s="168" t="s">
        <v>325</v>
      </c>
      <c r="B214" s="22" t="s">
        <v>613</v>
      </c>
      <c r="C214" s="22">
        <v>53045</v>
      </c>
      <c r="D214" s="22" t="s">
        <v>327</v>
      </c>
      <c r="E214" s="62" t="s">
        <v>614</v>
      </c>
      <c r="F214" s="22" t="s">
        <v>712</v>
      </c>
      <c r="G214" s="104" t="s">
        <v>717</v>
      </c>
      <c r="H214" s="169" t="s">
        <v>718</v>
      </c>
      <c r="I214" s="85"/>
      <c r="J214" s="155">
        <v>1</v>
      </c>
      <c r="K214" s="85">
        <v>1</v>
      </c>
      <c r="L214" s="22"/>
      <c r="M214" s="22"/>
      <c r="N214" s="22"/>
      <c r="O214" s="22"/>
      <c r="P214" s="23"/>
    </row>
    <row r="215" spans="1:16" ht="15" customHeight="1" x14ac:dyDescent="0.25">
      <c r="A215" s="168" t="s">
        <v>325</v>
      </c>
      <c r="B215" s="22" t="s">
        <v>613</v>
      </c>
      <c r="C215" s="22">
        <v>53045</v>
      </c>
      <c r="D215" s="22" t="s">
        <v>327</v>
      </c>
      <c r="E215" s="62" t="s">
        <v>614</v>
      </c>
      <c r="F215" s="22" t="s">
        <v>712</v>
      </c>
      <c r="G215" s="104" t="s">
        <v>719</v>
      </c>
      <c r="H215" s="169" t="s">
        <v>720</v>
      </c>
      <c r="I215" s="85"/>
      <c r="J215" s="155">
        <v>1</v>
      </c>
      <c r="K215" s="85">
        <v>1</v>
      </c>
      <c r="L215" s="22"/>
      <c r="M215" s="22"/>
      <c r="N215" s="22"/>
      <c r="O215" s="22"/>
      <c r="P215" s="23"/>
    </row>
    <row r="216" spans="1:16" ht="15" customHeight="1" x14ac:dyDescent="0.25">
      <c r="A216" s="168" t="s">
        <v>325</v>
      </c>
      <c r="B216" s="22" t="s">
        <v>613</v>
      </c>
      <c r="C216" s="22">
        <v>53045</v>
      </c>
      <c r="D216" s="22" t="s">
        <v>327</v>
      </c>
      <c r="E216" s="62" t="s">
        <v>614</v>
      </c>
      <c r="F216" s="22" t="s">
        <v>712</v>
      </c>
      <c r="G216" s="104" t="s">
        <v>721</v>
      </c>
      <c r="H216" s="169" t="s">
        <v>722</v>
      </c>
      <c r="I216" s="85"/>
      <c r="J216" s="155">
        <v>1</v>
      </c>
      <c r="K216" s="85">
        <v>1</v>
      </c>
      <c r="L216" s="22"/>
      <c r="M216" s="22"/>
      <c r="N216" s="14">
        <v>1</v>
      </c>
      <c r="O216" s="22"/>
      <c r="P216" s="23"/>
    </row>
    <row r="217" spans="1:16" ht="15" customHeight="1" x14ac:dyDescent="0.25">
      <c r="A217" s="168" t="s">
        <v>325</v>
      </c>
      <c r="B217" s="22" t="s">
        <v>613</v>
      </c>
      <c r="C217" s="22">
        <v>61056</v>
      </c>
      <c r="D217" s="22" t="s">
        <v>327</v>
      </c>
      <c r="E217" s="62" t="s">
        <v>614</v>
      </c>
      <c r="F217" s="22" t="s">
        <v>723</v>
      </c>
      <c r="G217" s="104" t="s">
        <v>724</v>
      </c>
      <c r="H217" s="169" t="s">
        <v>725</v>
      </c>
      <c r="I217" s="85"/>
      <c r="J217" s="155">
        <v>1</v>
      </c>
      <c r="K217" s="85">
        <v>1</v>
      </c>
      <c r="L217" s="22"/>
      <c r="M217" s="22"/>
      <c r="N217" s="14">
        <v>1</v>
      </c>
      <c r="O217" s="22"/>
      <c r="P217" s="23"/>
    </row>
    <row r="218" spans="1:16" ht="15" customHeight="1" x14ac:dyDescent="0.25">
      <c r="A218" s="168" t="s">
        <v>325</v>
      </c>
      <c r="B218" s="22" t="s">
        <v>613</v>
      </c>
      <c r="C218" s="22">
        <v>61056</v>
      </c>
      <c r="D218" s="22" t="s">
        <v>327</v>
      </c>
      <c r="E218" s="62" t="s">
        <v>614</v>
      </c>
      <c r="F218" s="22" t="s">
        <v>723</v>
      </c>
      <c r="G218" s="104" t="s">
        <v>726</v>
      </c>
      <c r="H218" s="169" t="s">
        <v>727</v>
      </c>
      <c r="I218" s="85"/>
      <c r="J218" s="155">
        <v>1</v>
      </c>
      <c r="K218" s="85">
        <v>1</v>
      </c>
      <c r="L218" s="22"/>
      <c r="M218" s="22"/>
      <c r="N218" s="22"/>
      <c r="O218" s="22"/>
      <c r="P218" s="23"/>
    </row>
    <row r="219" spans="1:16" ht="15" customHeight="1" x14ac:dyDescent="0.25">
      <c r="A219" s="168" t="s">
        <v>325</v>
      </c>
      <c r="B219" s="22" t="s">
        <v>613</v>
      </c>
      <c r="C219" s="22">
        <v>61056</v>
      </c>
      <c r="D219" s="22" t="s">
        <v>327</v>
      </c>
      <c r="E219" s="62" t="s">
        <v>614</v>
      </c>
      <c r="F219" s="22" t="s">
        <v>723</v>
      </c>
      <c r="G219" s="104" t="s">
        <v>728</v>
      </c>
      <c r="H219" s="169" t="s">
        <v>729</v>
      </c>
      <c r="I219" s="85"/>
      <c r="J219" s="155">
        <v>1</v>
      </c>
      <c r="K219" s="85">
        <v>1</v>
      </c>
      <c r="L219" s="22"/>
      <c r="M219" s="22"/>
      <c r="N219" s="22"/>
      <c r="O219" s="22"/>
      <c r="P219" s="23"/>
    </row>
    <row r="220" spans="1:16" ht="15" customHeight="1" x14ac:dyDescent="0.25">
      <c r="A220" s="168" t="s">
        <v>325</v>
      </c>
      <c r="B220" s="22" t="s">
        <v>613</v>
      </c>
      <c r="C220" s="22">
        <v>61056</v>
      </c>
      <c r="D220" s="22" t="s">
        <v>327</v>
      </c>
      <c r="E220" s="62" t="s">
        <v>614</v>
      </c>
      <c r="F220" s="22" t="s">
        <v>723</v>
      </c>
      <c r="G220" s="104" t="s">
        <v>730</v>
      </c>
      <c r="H220" s="169" t="s">
        <v>731</v>
      </c>
      <c r="I220" s="85"/>
      <c r="J220" s="155">
        <v>1</v>
      </c>
      <c r="K220" s="85">
        <v>1</v>
      </c>
      <c r="L220" s="22"/>
      <c r="M220" s="22"/>
      <c r="N220" s="22"/>
      <c r="O220" s="22"/>
      <c r="P220" s="23"/>
    </row>
    <row r="221" spans="1:16" ht="15" customHeight="1" x14ac:dyDescent="0.25">
      <c r="A221" s="168" t="s">
        <v>325</v>
      </c>
      <c r="B221" s="22" t="s">
        <v>613</v>
      </c>
      <c r="C221" s="22">
        <v>61056</v>
      </c>
      <c r="D221" s="22" t="s">
        <v>327</v>
      </c>
      <c r="E221" s="62" t="s">
        <v>614</v>
      </c>
      <c r="F221" s="22" t="s">
        <v>723</v>
      </c>
      <c r="G221" s="104" t="s">
        <v>732</v>
      </c>
      <c r="H221" s="169" t="s">
        <v>733</v>
      </c>
      <c r="I221" s="85"/>
      <c r="J221" s="155">
        <v>1</v>
      </c>
      <c r="K221" s="85">
        <v>1</v>
      </c>
      <c r="L221" s="22"/>
      <c r="M221" s="22"/>
      <c r="N221" s="14">
        <v>1</v>
      </c>
      <c r="O221" s="22"/>
      <c r="P221" s="23"/>
    </row>
    <row r="222" spans="1:16" ht="15" customHeight="1" x14ac:dyDescent="0.25">
      <c r="A222" s="168" t="s">
        <v>325</v>
      </c>
      <c r="B222" s="22" t="s">
        <v>613</v>
      </c>
      <c r="C222" s="22">
        <v>61056</v>
      </c>
      <c r="D222" s="22" t="s">
        <v>327</v>
      </c>
      <c r="E222" s="62" t="s">
        <v>614</v>
      </c>
      <c r="F222" s="22" t="s">
        <v>723</v>
      </c>
      <c r="G222" s="104" t="s">
        <v>734</v>
      </c>
      <c r="H222" s="169" t="s">
        <v>735</v>
      </c>
      <c r="I222" s="85"/>
      <c r="J222" s="155">
        <v>1</v>
      </c>
      <c r="K222" s="85">
        <v>1</v>
      </c>
      <c r="L222" s="22"/>
      <c r="M222" s="22"/>
      <c r="N222" s="22"/>
      <c r="O222" s="22"/>
      <c r="P222" s="23"/>
    </row>
    <row r="223" spans="1:16" ht="15" customHeight="1" x14ac:dyDescent="0.25">
      <c r="A223" s="168" t="s">
        <v>325</v>
      </c>
      <c r="B223" s="22" t="s">
        <v>613</v>
      </c>
      <c r="C223" s="22">
        <v>11538</v>
      </c>
      <c r="D223" s="22" t="s">
        <v>327</v>
      </c>
      <c r="E223" s="62" t="s">
        <v>614</v>
      </c>
      <c r="F223" s="22" t="s">
        <v>736</v>
      </c>
      <c r="G223" s="104" t="s">
        <v>737</v>
      </c>
      <c r="H223" s="169" t="s">
        <v>738</v>
      </c>
      <c r="I223" s="85"/>
      <c r="J223" s="155">
        <v>1</v>
      </c>
      <c r="K223" s="85">
        <v>1</v>
      </c>
      <c r="L223" s="22"/>
      <c r="M223" s="22"/>
      <c r="N223" s="14">
        <v>1</v>
      </c>
      <c r="O223" s="22"/>
      <c r="P223" s="23"/>
    </row>
    <row r="224" spans="1:16" ht="15" customHeight="1" x14ac:dyDescent="0.25">
      <c r="A224" s="168" t="s">
        <v>325</v>
      </c>
      <c r="B224" s="22" t="s">
        <v>613</v>
      </c>
      <c r="C224" s="22">
        <v>11538</v>
      </c>
      <c r="D224" s="22" t="s">
        <v>327</v>
      </c>
      <c r="E224" s="62" t="s">
        <v>614</v>
      </c>
      <c r="F224" s="22" t="s">
        <v>736</v>
      </c>
      <c r="G224" s="104" t="s">
        <v>739</v>
      </c>
      <c r="H224" s="169" t="s">
        <v>740</v>
      </c>
      <c r="I224" s="85"/>
      <c r="J224" s="155">
        <v>1</v>
      </c>
      <c r="K224" s="85">
        <v>1</v>
      </c>
      <c r="L224" s="22"/>
      <c r="M224" s="22"/>
      <c r="N224" s="22"/>
      <c r="O224" s="22"/>
      <c r="P224" s="23"/>
    </row>
    <row r="225" spans="1:16" ht="15" customHeight="1" x14ac:dyDescent="0.25">
      <c r="A225" s="168" t="s">
        <v>325</v>
      </c>
      <c r="B225" s="22" t="s">
        <v>613</v>
      </c>
      <c r="C225" s="22">
        <v>11538</v>
      </c>
      <c r="D225" s="22" t="s">
        <v>327</v>
      </c>
      <c r="E225" s="62" t="s">
        <v>614</v>
      </c>
      <c r="F225" s="22" t="s">
        <v>736</v>
      </c>
      <c r="G225" s="104" t="s">
        <v>741</v>
      </c>
      <c r="H225" s="169" t="s">
        <v>742</v>
      </c>
      <c r="I225" s="85"/>
      <c r="J225" s="155">
        <v>1</v>
      </c>
      <c r="K225" s="85">
        <v>1</v>
      </c>
      <c r="L225" s="22"/>
      <c r="M225" s="22"/>
      <c r="N225" s="14">
        <v>1</v>
      </c>
      <c r="O225" s="22"/>
      <c r="P225" s="23"/>
    </row>
    <row r="226" spans="1:16" ht="15" customHeight="1" x14ac:dyDescent="0.25">
      <c r="A226" s="168" t="s">
        <v>325</v>
      </c>
      <c r="B226" s="22" t="s">
        <v>613</v>
      </c>
      <c r="C226" s="22">
        <v>11538</v>
      </c>
      <c r="D226" s="22" t="s">
        <v>327</v>
      </c>
      <c r="E226" s="62" t="s">
        <v>614</v>
      </c>
      <c r="F226" s="22" t="s">
        <v>736</v>
      </c>
      <c r="G226" s="104" t="s">
        <v>743</v>
      </c>
      <c r="H226" s="169" t="s">
        <v>744</v>
      </c>
      <c r="I226" s="85"/>
      <c r="J226" s="155">
        <v>1</v>
      </c>
      <c r="K226" s="85">
        <v>1</v>
      </c>
      <c r="L226" s="22"/>
      <c r="M226" s="22"/>
      <c r="N226" s="22"/>
      <c r="O226" s="22"/>
      <c r="P226" s="23"/>
    </row>
    <row r="227" spans="1:16" ht="15" customHeight="1" x14ac:dyDescent="0.25">
      <c r="A227" s="168" t="s">
        <v>325</v>
      </c>
      <c r="B227" s="22" t="s">
        <v>613</v>
      </c>
      <c r="C227" s="22">
        <v>11538</v>
      </c>
      <c r="D227" s="22" t="s">
        <v>327</v>
      </c>
      <c r="E227" s="62" t="s">
        <v>614</v>
      </c>
      <c r="F227" s="22" t="s">
        <v>736</v>
      </c>
      <c r="G227" s="104" t="s">
        <v>745</v>
      </c>
      <c r="H227" s="169" t="s">
        <v>746</v>
      </c>
      <c r="I227" s="85"/>
      <c r="J227" s="155">
        <v>1</v>
      </c>
      <c r="K227" s="85">
        <v>1</v>
      </c>
      <c r="L227" s="22"/>
      <c r="M227" s="22"/>
      <c r="N227" s="22"/>
      <c r="O227" s="22"/>
      <c r="P227" s="23"/>
    </row>
    <row r="228" spans="1:16" ht="15" customHeight="1" x14ac:dyDescent="0.25">
      <c r="A228" s="168" t="s">
        <v>325</v>
      </c>
      <c r="B228" s="22" t="s">
        <v>613</v>
      </c>
      <c r="C228" s="22">
        <v>11538</v>
      </c>
      <c r="D228" s="22" t="s">
        <v>327</v>
      </c>
      <c r="E228" s="62" t="s">
        <v>614</v>
      </c>
      <c r="F228" s="22" t="s">
        <v>736</v>
      </c>
      <c r="G228" s="104" t="s">
        <v>747</v>
      </c>
      <c r="H228" s="169" t="s">
        <v>748</v>
      </c>
      <c r="I228" s="85"/>
      <c r="J228" s="155">
        <v>1</v>
      </c>
      <c r="K228" s="85">
        <v>1</v>
      </c>
      <c r="L228" s="22"/>
      <c r="M228" s="22"/>
      <c r="N228" s="22"/>
      <c r="O228" s="22"/>
      <c r="P228" s="23"/>
    </row>
    <row r="229" spans="1:16" ht="15" customHeight="1" x14ac:dyDescent="0.25">
      <c r="A229" s="168" t="s">
        <v>325</v>
      </c>
      <c r="B229" s="22" t="s">
        <v>613</v>
      </c>
      <c r="C229" s="22">
        <v>11538</v>
      </c>
      <c r="D229" s="22" t="s">
        <v>327</v>
      </c>
      <c r="E229" s="62" t="s">
        <v>614</v>
      </c>
      <c r="F229" s="22" t="s">
        <v>736</v>
      </c>
      <c r="G229" s="104" t="s">
        <v>749</v>
      </c>
      <c r="H229" s="169" t="s">
        <v>750</v>
      </c>
      <c r="I229" s="85"/>
      <c r="J229" s="155">
        <v>1</v>
      </c>
      <c r="K229" s="85">
        <v>1</v>
      </c>
      <c r="L229" s="22"/>
      <c r="M229" s="22"/>
      <c r="N229" s="14">
        <v>1</v>
      </c>
      <c r="O229" s="22"/>
      <c r="P229" s="23"/>
    </row>
    <row r="230" spans="1:16" ht="15" customHeight="1" thickBot="1" x14ac:dyDescent="0.3">
      <c r="A230" s="170" t="s">
        <v>325</v>
      </c>
      <c r="B230" s="24" t="s">
        <v>613</v>
      </c>
      <c r="C230" s="24">
        <v>11538</v>
      </c>
      <c r="D230" s="24" t="s">
        <v>327</v>
      </c>
      <c r="E230" s="63" t="s">
        <v>614</v>
      </c>
      <c r="F230" s="24" t="s">
        <v>736</v>
      </c>
      <c r="G230" s="108" t="s">
        <v>751</v>
      </c>
      <c r="H230" s="171" t="s">
        <v>752</v>
      </c>
      <c r="I230" s="86"/>
      <c r="J230" s="157">
        <v>1</v>
      </c>
      <c r="K230" s="86">
        <v>1</v>
      </c>
      <c r="L230" s="24"/>
      <c r="M230" s="24"/>
      <c r="N230" s="24"/>
      <c r="O230" s="24"/>
      <c r="P230" s="25"/>
    </row>
    <row r="231" spans="1:16" ht="15.75" thickBot="1" x14ac:dyDescent="0.3">
      <c r="A231" s="158" t="s">
        <v>325</v>
      </c>
      <c r="B231" s="44" t="s">
        <v>613</v>
      </c>
      <c r="C231" s="44" t="s">
        <v>39</v>
      </c>
      <c r="D231" s="44" t="s">
        <v>327</v>
      </c>
      <c r="E231" s="59" t="s">
        <v>614</v>
      </c>
      <c r="F231" s="44" t="s">
        <v>39</v>
      </c>
      <c r="G231" s="119" t="s">
        <v>39</v>
      </c>
      <c r="H231" s="159" t="s">
        <v>39</v>
      </c>
      <c r="I231" s="81">
        <f t="shared" ref="I231:P231" si="10">SUM(I164:I230)</f>
        <v>0</v>
      </c>
      <c r="J231" s="159">
        <f t="shared" si="10"/>
        <v>67</v>
      </c>
      <c r="K231" s="81">
        <f t="shared" si="10"/>
        <v>66</v>
      </c>
      <c r="L231" s="44">
        <f t="shared" si="10"/>
        <v>1</v>
      </c>
      <c r="M231" s="44">
        <f t="shared" si="10"/>
        <v>2</v>
      </c>
      <c r="N231" s="44">
        <f t="shared" si="10"/>
        <v>14</v>
      </c>
      <c r="O231" s="44">
        <f t="shared" si="10"/>
        <v>0</v>
      </c>
      <c r="P231" s="45">
        <f t="shared" si="10"/>
        <v>0</v>
      </c>
    </row>
    <row r="232" spans="1:16" ht="15" customHeight="1" x14ac:dyDescent="0.25">
      <c r="A232" s="166" t="s">
        <v>325</v>
      </c>
      <c r="B232" s="20" t="s">
        <v>753</v>
      </c>
      <c r="C232" s="20">
        <v>833</v>
      </c>
      <c r="D232" s="20" t="s">
        <v>327</v>
      </c>
      <c r="E232" s="61" t="s">
        <v>754</v>
      </c>
      <c r="F232" s="20" t="s">
        <v>755</v>
      </c>
      <c r="G232" s="112" t="s">
        <v>756</v>
      </c>
      <c r="H232" s="167" t="s">
        <v>757</v>
      </c>
      <c r="I232" s="84"/>
      <c r="J232" s="153">
        <v>1</v>
      </c>
      <c r="K232" s="84">
        <v>1</v>
      </c>
      <c r="L232" s="20"/>
      <c r="M232" s="20"/>
      <c r="N232" s="12">
        <v>1</v>
      </c>
      <c r="O232" s="20"/>
      <c r="P232" s="21"/>
    </row>
    <row r="233" spans="1:16" ht="15" customHeight="1" x14ac:dyDescent="0.25">
      <c r="A233" s="168" t="s">
        <v>325</v>
      </c>
      <c r="B233" s="22" t="s">
        <v>753</v>
      </c>
      <c r="C233" s="22">
        <v>18229</v>
      </c>
      <c r="D233" s="22" t="s">
        <v>327</v>
      </c>
      <c r="E233" s="62" t="s">
        <v>754</v>
      </c>
      <c r="F233" s="22" t="s">
        <v>758</v>
      </c>
      <c r="G233" s="104" t="s">
        <v>759</v>
      </c>
      <c r="H233" s="169" t="s">
        <v>760</v>
      </c>
      <c r="I233" s="85"/>
      <c r="J233" s="155">
        <v>1</v>
      </c>
      <c r="K233" s="85">
        <v>1</v>
      </c>
      <c r="L233" s="22"/>
      <c r="M233" s="22"/>
      <c r="N233" s="22"/>
      <c r="O233" s="22"/>
      <c r="P233" s="23"/>
    </row>
    <row r="234" spans="1:16" ht="15" customHeight="1" x14ac:dyDescent="0.25">
      <c r="A234" s="168" t="s">
        <v>325</v>
      </c>
      <c r="B234" s="22" t="s">
        <v>753</v>
      </c>
      <c r="C234" s="22">
        <v>35033</v>
      </c>
      <c r="D234" s="22" t="s">
        <v>327</v>
      </c>
      <c r="E234" s="62" t="s">
        <v>754</v>
      </c>
      <c r="F234" s="22" t="s">
        <v>761</v>
      </c>
      <c r="G234" s="104" t="s">
        <v>762</v>
      </c>
      <c r="H234" s="169" t="s">
        <v>763</v>
      </c>
      <c r="I234" s="85"/>
      <c r="J234" s="155">
        <v>1</v>
      </c>
      <c r="K234" s="85">
        <v>1</v>
      </c>
      <c r="L234" s="22"/>
      <c r="M234" s="22"/>
      <c r="N234" s="14">
        <v>1</v>
      </c>
      <c r="O234" s="22"/>
      <c r="P234" s="23"/>
    </row>
    <row r="235" spans="1:16" ht="15" customHeight="1" x14ac:dyDescent="0.25">
      <c r="A235" s="168" t="s">
        <v>325</v>
      </c>
      <c r="B235" s="22" t="s">
        <v>753</v>
      </c>
      <c r="C235" s="22">
        <v>35033</v>
      </c>
      <c r="D235" s="22" t="s">
        <v>327</v>
      </c>
      <c r="E235" s="62" t="s">
        <v>754</v>
      </c>
      <c r="F235" s="22" t="s">
        <v>761</v>
      </c>
      <c r="G235" s="104" t="s">
        <v>764</v>
      </c>
      <c r="H235" s="169" t="s">
        <v>765</v>
      </c>
      <c r="I235" s="85"/>
      <c r="J235" s="155">
        <v>1</v>
      </c>
      <c r="K235" s="85">
        <v>1</v>
      </c>
      <c r="L235" s="22"/>
      <c r="M235" s="22"/>
      <c r="N235" s="14">
        <v>1</v>
      </c>
      <c r="O235" s="22"/>
      <c r="P235" s="23"/>
    </row>
    <row r="236" spans="1:16" ht="15" customHeight="1" x14ac:dyDescent="0.25">
      <c r="A236" s="168" t="s">
        <v>325</v>
      </c>
      <c r="B236" s="22" t="s">
        <v>753</v>
      </c>
      <c r="C236" s="22">
        <v>35033</v>
      </c>
      <c r="D236" s="22" t="s">
        <v>327</v>
      </c>
      <c r="E236" s="62" t="s">
        <v>754</v>
      </c>
      <c r="F236" s="22" t="s">
        <v>761</v>
      </c>
      <c r="G236" s="104" t="s">
        <v>700</v>
      </c>
      <c r="H236" s="169" t="s">
        <v>766</v>
      </c>
      <c r="I236" s="85"/>
      <c r="J236" s="155">
        <v>1</v>
      </c>
      <c r="K236" s="85">
        <v>1</v>
      </c>
      <c r="L236" s="22"/>
      <c r="M236" s="22"/>
      <c r="N236" s="22"/>
      <c r="O236" s="22"/>
      <c r="P236" s="23"/>
    </row>
    <row r="237" spans="1:16" ht="15" customHeight="1" x14ac:dyDescent="0.25">
      <c r="A237" s="168" t="s">
        <v>325</v>
      </c>
      <c r="B237" s="22" t="s">
        <v>753</v>
      </c>
      <c r="C237" s="22">
        <v>57491</v>
      </c>
      <c r="D237" s="22" t="s">
        <v>327</v>
      </c>
      <c r="E237" s="62" t="s">
        <v>754</v>
      </c>
      <c r="F237" s="22" t="s">
        <v>754</v>
      </c>
      <c r="G237" s="104" t="s">
        <v>767</v>
      </c>
      <c r="H237" s="169" t="s">
        <v>768</v>
      </c>
      <c r="I237" s="85"/>
      <c r="J237" s="155">
        <v>1</v>
      </c>
      <c r="K237" s="85">
        <v>1</v>
      </c>
      <c r="L237" s="22"/>
      <c r="M237" s="22">
        <v>1</v>
      </c>
      <c r="N237" s="14">
        <v>1</v>
      </c>
      <c r="O237" s="22"/>
      <c r="P237" s="23"/>
    </row>
    <row r="238" spans="1:16" ht="15" customHeight="1" x14ac:dyDescent="0.25">
      <c r="A238" s="168" t="s">
        <v>325</v>
      </c>
      <c r="B238" s="22" t="s">
        <v>753</v>
      </c>
      <c r="C238" s="22">
        <v>57491</v>
      </c>
      <c r="D238" s="22" t="s">
        <v>327</v>
      </c>
      <c r="E238" s="62" t="s">
        <v>754</v>
      </c>
      <c r="F238" s="22" t="s">
        <v>754</v>
      </c>
      <c r="G238" s="104" t="s">
        <v>769</v>
      </c>
      <c r="H238" s="169" t="s">
        <v>770</v>
      </c>
      <c r="I238" s="85"/>
      <c r="J238" s="155">
        <v>1</v>
      </c>
      <c r="K238" s="85">
        <v>1</v>
      </c>
      <c r="L238" s="22"/>
      <c r="M238" s="22">
        <v>1</v>
      </c>
      <c r="N238" s="14">
        <v>1</v>
      </c>
      <c r="O238" s="22"/>
      <c r="P238" s="23"/>
    </row>
    <row r="239" spans="1:16" ht="15" customHeight="1" x14ac:dyDescent="0.25">
      <c r="A239" s="168" t="s">
        <v>325</v>
      </c>
      <c r="B239" s="22" t="s">
        <v>753</v>
      </c>
      <c r="C239" s="22">
        <v>57491</v>
      </c>
      <c r="D239" s="22" t="s">
        <v>327</v>
      </c>
      <c r="E239" s="62" t="s">
        <v>754</v>
      </c>
      <c r="F239" s="22" t="s">
        <v>754</v>
      </c>
      <c r="G239" s="104" t="s">
        <v>771</v>
      </c>
      <c r="H239" s="169" t="s">
        <v>772</v>
      </c>
      <c r="I239" s="85"/>
      <c r="J239" s="155">
        <v>1</v>
      </c>
      <c r="K239" s="85">
        <v>1</v>
      </c>
      <c r="L239" s="22"/>
      <c r="M239" s="22">
        <v>1</v>
      </c>
      <c r="N239" s="14">
        <v>1</v>
      </c>
      <c r="O239" s="22"/>
      <c r="P239" s="23"/>
    </row>
    <row r="240" spans="1:16" ht="15" customHeight="1" x14ac:dyDescent="0.25">
      <c r="A240" s="168" t="s">
        <v>325</v>
      </c>
      <c r="B240" s="22" t="s">
        <v>753</v>
      </c>
      <c r="C240" s="22">
        <v>57491</v>
      </c>
      <c r="D240" s="22" t="s">
        <v>327</v>
      </c>
      <c r="E240" s="62" t="s">
        <v>754</v>
      </c>
      <c r="F240" s="22" t="s">
        <v>754</v>
      </c>
      <c r="G240" s="104" t="s">
        <v>773</v>
      </c>
      <c r="H240" s="169" t="s">
        <v>774</v>
      </c>
      <c r="I240" s="85"/>
      <c r="J240" s="155">
        <v>1</v>
      </c>
      <c r="K240" s="85">
        <v>1</v>
      </c>
      <c r="L240" s="22"/>
      <c r="M240" s="22"/>
      <c r="N240" s="14">
        <v>1</v>
      </c>
      <c r="O240" s="22"/>
      <c r="P240" s="23"/>
    </row>
    <row r="241" spans="1:16" ht="15" customHeight="1" x14ac:dyDescent="0.25">
      <c r="A241" s="168" t="s">
        <v>325</v>
      </c>
      <c r="B241" s="22" t="s">
        <v>753</v>
      </c>
      <c r="C241" s="22">
        <v>57491</v>
      </c>
      <c r="D241" s="22" t="s">
        <v>327</v>
      </c>
      <c r="E241" s="62" t="s">
        <v>754</v>
      </c>
      <c r="F241" s="22" t="s">
        <v>754</v>
      </c>
      <c r="G241" s="104" t="s">
        <v>775</v>
      </c>
      <c r="H241" s="169" t="s">
        <v>776</v>
      </c>
      <c r="I241" s="85"/>
      <c r="J241" s="155">
        <v>1</v>
      </c>
      <c r="K241" s="85">
        <v>1</v>
      </c>
      <c r="L241" s="22"/>
      <c r="M241" s="22"/>
      <c r="N241" s="22"/>
      <c r="O241" s="22"/>
      <c r="P241" s="23"/>
    </row>
    <row r="242" spans="1:16" ht="15" customHeight="1" x14ac:dyDescent="0.25">
      <c r="A242" s="168" t="s">
        <v>325</v>
      </c>
      <c r="B242" s="22" t="s">
        <v>753</v>
      </c>
      <c r="C242" s="22">
        <v>57491</v>
      </c>
      <c r="D242" s="22" t="s">
        <v>327</v>
      </c>
      <c r="E242" s="62" t="s">
        <v>754</v>
      </c>
      <c r="F242" s="22" t="s">
        <v>754</v>
      </c>
      <c r="G242" s="104" t="s">
        <v>777</v>
      </c>
      <c r="H242" s="169" t="s">
        <v>778</v>
      </c>
      <c r="I242" s="85"/>
      <c r="J242" s="155">
        <v>1</v>
      </c>
      <c r="K242" s="85">
        <v>1</v>
      </c>
      <c r="L242" s="22"/>
      <c r="M242" s="22"/>
      <c r="N242" s="14">
        <v>1</v>
      </c>
      <c r="O242" s="22"/>
      <c r="P242" s="23"/>
    </row>
    <row r="243" spans="1:16" ht="15" customHeight="1" x14ac:dyDescent="0.25">
      <c r="A243" s="168" t="s">
        <v>325</v>
      </c>
      <c r="B243" s="22" t="s">
        <v>753</v>
      </c>
      <c r="C243" s="22">
        <v>57491</v>
      </c>
      <c r="D243" s="22" t="s">
        <v>327</v>
      </c>
      <c r="E243" s="62" t="s">
        <v>754</v>
      </c>
      <c r="F243" s="22" t="s">
        <v>754</v>
      </c>
      <c r="G243" s="104" t="s">
        <v>779</v>
      </c>
      <c r="H243" s="169" t="s">
        <v>780</v>
      </c>
      <c r="I243" s="85"/>
      <c r="J243" s="155">
        <v>1</v>
      </c>
      <c r="K243" s="85">
        <v>1</v>
      </c>
      <c r="L243" s="22"/>
      <c r="M243" s="22">
        <v>1</v>
      </c>
      <c r="N243" s="14">
        <v>1</v>
      </c>
      <c r="O243" s="22"/>
      <c r="P243" s="23"/>
    </row>
    <row r="244" spans="1:16" ht="15" customHeight="1" x14ac:dyDescent="0.25">
      <c r="A244" s="168" t="s">
        <v>325</v>
      </c>
      <c r="B244" s="22" t="s">
        <v>753</v>
      </c>
      <c r="C244" s="22">
        <v>57491</v>
      </c>
      <c r="D244" s="22" t="s">
        <v>327</v>
      </c>
      <c r="E244" s="62" t="s">
        <v>754</v>
      </c>
      <c r="F244" s="22" t="s">
        <v>754</v>
      </c>
      <c r="G244" s="104" t="s">
        <v>781</v>
      </c>
      <c r="H244" s="169" t="s">
        <v>782</v>
      </c>
      <c r="I244" s="85"/>
      <c r="J244" s="155">
        <v>1</v>
      </c>
      <c r="K244" s="85">
        <v>1</v>
      </c>
      <c r="L244" s="22"/>
      <c r="M244" s="22"/>
      <c r="N244" s="14">
        <v>1</v>
      </c>
      <c r="O244" s="22"/>
      <c r="P244" s="23"/>
    </row>
    <row r="245" spans="1:16" ht="15" customHeight="1" x14ac:dyDescent="0.25">
      <c r="A245" s="168" t="s">
        <v>325</v>
      </c>
      <c r="B245" s="22" t="s">
        <v>753</v>
      </c>
      <c r="C245" s="22">
        <v>57491</v>
      </c>
      <c r="D245" s="22" t="s">
        <v>327</v>
      </c>
      <c r="E245" s="62" t="s">
        <v>754</v>
      </c>
      <c r="F245" s="22" t="s">
        <v>754</v>
      </c>
      <c r="G245" s="104" t="s">
        <v>783</v>
      </c>
      <c r="H245" s="169" t="s">
        <v>784</v>
      </c>
      <c r="I245" s="85"/>
      <c r="J245" s="155">
        <v>1</v>
      </c>
      <c r="K245" s="85">
        <v>1</v>
      </c>
      <c r="L245" s="22"/>
      <c r="M245" s="22"/>
      <c r="N245" s="22"/>
      <c r="O245" s="22"/>
      <c r="P245" s="23"/>
    </row>
    <row r="246" spans="1:16" ht="15" customHeight="1" thickBot="1" x14ac:dyDescent="0.3">
      <c r="A246" s="170" t="s">
        <v>325</v>
      </c>
      <c r="B246" s="24" t="s">
        <v>753</v>
      </c>
      <c r="C246" s="24">
        <v>69746</v>
      </c>
      <c r="D246" s="24" t="s">
        <v>327</v>
      </c>
      <c r="E246" s="63" t="s">
        <v>754</v>
      </c>
      <c r="F246" s="24" t="s">
        <v>785</v>
      </c>
      <c r="G246" s="108" t="s">
        <v>786</v>
      </c>
      <c r="H246" s="171" t="s">
        <v>787</v>
      </c>
      <c r="I246" s="86"/>
      <c r="J246" s="157">
        <v>1</v>
      </c>
      <c r="K246" s="86">
        <v>1</v>
      </c>
      <c r="L246" s="24"/>
      <c r="M246" s="24"/>
      <c r="N246" s="16">
        <v>1</v>
      </c>
      <c r="O246" s="24"/>
      <c r="P246" s="25"/>
    </row>
    <row r="247" spans="1:16" ht="15.75" thickBot="1" x14ac:dyDescent="0.3">
      <c r="A247" s="158" t="s">
        <v>325</v>
      </c>
      <c r="B247" s="44" t="s">
        <v>753</v>
      </c>
      <c r="C247" s="44" t="s">
        <v>39</v>
      </c>
      <c r="D247" s="44" t="s">
        <v>327</v>
      </c>
      <c r="E247" s="59" t="s">
        <v>754</v>
      </c>
      <c r="F247" s="44" t="s">
        <v>39</v>
      </c>
      <c r="G247" s="119" t="s">
        <v>39</v>
      </c>
      <c r="H247" s="159" t="s">
        <v>39</v>
      </c>
      <c r="I247" s="81">
        <f t="shared" ref="I247:P247" si="11">SUM(I232:I246)</f>
        <v>0</v>
      </c>
      <c r="J247" s="159">
        <f t="shared" si="11"/>
        <v>15</v>
      </c>
      <c r="K247" s="81">
        <f t="shared" si="11"/>
        <v>15</v>
      </c>
      <c r="L247" s="44">
        <f t="shared" si="11"/>
        <v>0</v>
      </c>
      <c r="M247" s="44">
        <f t="shared" si="11"/>
        <v>4</v>
      </c>
      <c r="N247" s="44">
        <f t="shared" si="11"/>
        <v>11</v>
      </c>
      <c r="O247" s="44">
        <f t="shared" si="11"/>
        <v>0</v>
      </c>
      <c r="P247" s="45">
        <f t="shared" si="11"/>
        <v>0</v>
      </c>
    </row>
    <row r="248" spans="1:16" ht="15" customHeight="1" x14ac:dyDescent="0.25">
      <c r="A248" s="166" t="s">
        <v>325</v>
      </c>
      <c r="B248" s="20" t="s">
        <v>810</v>
      </c>
      <c r="C248" s="20">
        <v>21614</v>
      </c>
      <c r="D248" s="20" t="s">
        <v>327</v>
      </c>
      <c r="E248" s="61" t="s">
        <v>811</v>
      </c>
      <c r="F248" s="20" t="s">
        <v>812</v>
      </c>
      <c r="G248" s="112" t="s">
        <v>813</v>
      </c>
      <c r="H248" s="167" t="s">
        <v>814</v>
      </c>
      <c r="I248" s="84"/>
      <c r="J248" s="153">
        <v>1</v>
      </c>
      <c r="K248" s="84">
        <v>1</v>
      </c>
      <c r="L248" s="20"/>
      <c r="M248" s="20"/>
      <c r="N248" s="12">
        <v>1</v>
      </c>
      <c r="O248" s="20"/>
      <c r="P248" s="21"/>
    </row>
    <row r="249" spans="1:16" ht="15" customHeight="1" x14ac:dyDescent="0.25">
      <c r="A249" s="168" t="s">
        <v>325</v>
      </c>
      <c r="B249" s="22" t="s">
        <v>810</v>
      </c>
      <c r="C249" s="22">
        <v>44690</v>
      </c>
      <c r="D249" s="22" t="s">
        <v>327</v>
      </c>
      <c r="E249" s="62" t="s">
        <v>811</v>
      </c>
      <c r="F249" s="22" t="s">
        <v>815</v>
      </c>
      <c r="G249" s="104" t="s">
        <v>816</v>
      </c>
      <c r="H249" s="169" t="s">
        <v>817</v>
      </c>
      <c r="I249" s="85"/>
      <c r="J249" s="155">
        <v>1</v>
      </c>
      <c r="K249" s="85">
        <v>1</v>
      </c>
      <c r="L249" s="22"/>
      <c r="M249" s="22"/>
      <c r="N249" s="14">
        <v>1</v>
      </c>
      <c r="O249" s="22"/>
      <c r="P249" s="23"/>
    </row>
    <row r="250" spans="1:16" ht="15" customHeight="1" x14ac:dyDescent="0.25">
      <c r="A250" s="168" t="s">
        <v>325</v>
      </c>
      <c r="B250" s="22" t="s">
        <v>810</v>
      </c>
      <c r="C250" s="22">
        <v>58640</v>
      </c>
      <c r="D250" s="22" t="s">
        <v>327</v>
      </c>
      <c r="E250" s="62" t="s">
        <v>811</v>
      </c>
      <c r="F250" s="22" t="s">
        <v>818</v>
      </c>
      <c r="G250" s="104" t="s">
        <v>819</v>
      </c>
      <c r="H250" s="169" t="s">
        <v>820</v>
      </c>
      <c r="I250" s="85"/>
      <c r="J250" s="155">
        <v>1</v>
      </c>
      <c r="K250" s="85">
        <v>1</v>
      </c>
      <c r="L250" s="22"/>
      <c r="M250" s="22"/>
      <c r="N250" s="22"/>
      <c r="O250" s="22"/>
      <c r="P250" s="23"/>
    </row>
    <row r="251" spans="1:16" ht="15" customHeight="1" x14ac:dyDescent="0.25">
      <c r="A251" s="168" t="s">
        <v>325</v>
      </c>
      <c r="B251" s="22" t="s">
        <v>810</v>
      </c>
      <c r="C251" s="22">
        <v>63224</v>
      </c>
      <c r="D251" s="22" t="s">
        <v>327</v>
      </c>
      <c r="E251" s="62" t="s">
        <v>811</v>
      </c>
      <c r="F251" s="22" t="s">
        <v>811</v>
      </c>
      <c r="G251" s="104" t="s">
        <v>821</v>
      </c>
      <c r="H251" s="169" t="s">
        <v>822</v>
      </c>
      <c r="I251" s="85"/>
      <c r="J251" s="155">
        <v>1</v>
      </c>
      <c r="K251" s="85">
        <v>1</v>
      </c>
      <c r="L251" s="22"/>
      <c r="M251" s="22"/>
      <c r="N251" s="14">
        <v>1</v>
      </c>
      <c r="O251" s="22"/>
      <c r="P251" s="23"/>
    </row>
    <row r="252" spans="1:16" ht="15" customHeight="1" x14ac:dyDescent="0.25">
      <c r="A252" s="168" t="s">
        <v>325</v>
      </c>
      <c r="B252" s="22" t="s">
        <v>810</v>
      </c>
      <c r="C252" s="22">
        <v>63224</v>
      </c>
      <c r="D252" s="22" t="s">
        <v>327</v>
      </c>
      <c r="E252" s="62" t="s">
        <v>811</v>
      </c>
      <c r="F252" s="22" t="s">
        <v>811</v>
      </c>
      <c r="G252" s="104" t="s">
        <v>823</v>
      </c>
      <c r="H252" s="169" t="s">
        <v>824</v>
      </c>
      <c r="I252" s="85"/>
      <c r="J252" s="155">
        <v>1</v>
      </c>
      <c r="K252" s="85">
        <v>1</v>
      </c>
      <c r="L252" s="22"/>
      <c r="M252" s="22"/>
      <c r="N252" s="14">
        <v>1</v>
      </c>
      <c r="O252" s="22"/>
      <c r="P252" s="23"/>
    </row>
    <row r="253" spans="1:16" ht="15" customHeight="1" thickBot="1" x14ac:dyDescent="0.3">
      <c r="A253" s="170" t="s">
        <v>325</v>
      </c>
      <c r="B253" s="24" t="s">
        <v>810</v>
      </c>
      <c r="C253" s="24">
        <v>63224</v>
      </c>
      <c r="D253" s="24" t="s">
        <v>327</v>
      </c>
      <c r="E253" s="63" t="s">
        <v>811</v>
      </c>
      <c r="F253" s="24" t="s">
        <v>811</v>
      </c>
      <c r="G253" s="108" t="s">
        <v>825</v>
      </c>
      <c r="H253" s="171" t="s">
        <v>826</v>
      </c>
      <c r="I253" s="86"/>
      <c r="J253" s="157">
        <v>1</v>
      </c>
      <c r="K253" s="86">
        <v>1</v>
      </c>
      <c r="L253" s="24"/>
      <c r="M253" s="24"/>
      <c r="N253" s="16">
        <v>1</v>
      </c>
      <c r="O253" s="24"/>
      <c r="P253" s="25"/>
    </row>
    <row r="254" spans="1:16" ht="15.75" thickBot="1" x14ac:dyDescent="0.3">
      <c r="A254" s="158" t="s">
        <v>325</v>
      </c>
      <c r="B254" s="44" t="s">
        <v>810</v>
      </c>
      <c r="C254" s="44" t="s">
        <v>39</v>
      </c>
      <c r="D254" s="44" t="s">
        <v>327</v>
      </c>
      <c r="E254" s="59" t="s">
        <v>811</v>
      </c>
      <c r="F254" s="44" t="s">
        <v>39</v>
      </c>
      <c r="G254" s="119" t="s">
        <v>39</v>
      </c>
      <c r="H254" s="159" t="s">
        <v>39</v>
      </c>
      <c r="I254" s="81">
        <f t="shared" ref="I254:L254" si="12">SUM(I248:I253)</f>
        <v>0</v>
      </c>
      <c r="J254" s="159">
        <f t="shared" si="12"/>
        <v>6</v>
      </c>
      <c r="K254" s="81">
        <f t="shared" si="12"/>
        <v>6</v>
      </c>
      <c r="L254" s="44">
        <f t="shared" si="12"/>
        <v>0</v>
      </c>
      <c r="M254" s="44">
        <f>SUM(M248:M253)</f>
        <v>0</v>
      </c>
      <c r="N254" s="44">
        <f t="shared" ref="N254:P254" si="13">SUM(N248:N253)</f>
        <v>5</v>
      </c>
      <c r="O254" s="44">
        <f t="shared" si="13"/>
        <v>0</v>
      </c>
      <c r="P254" s="45">
        <f t="shared" si="13"/>
        <v>0</v>
      </c>
    </row>
    <row r="255" spans="1:16" ht="15" customHeight="1" x14ac:dyDescent="0.25">
      <c r="A255" s="166" t="s">
        <v>325</v>
      </c>
      <c r="B255" s="20" t="s">
        <v>827</v>
      </c>
      <c r="C255" s="20">
        <v>63029</v>
      </c>
      <c r="D255" s="20" t="s">
        <v>327</v>
      </c>
      <c r="E255" s="61" t="s">
        <v>828</v>
      </c>
      <c r="F255" s="20" t="s">
        <v>829</v>
      </c>
      <c r="G255" s="112" t="s">
        <v>830</v>
      </c>
      <c r="H255" s="167" t="s">
        <v>831</v>
      </c>
      <c r="I255" s="84"/>
      <c r="J255" s="153">
        <v>1</v>
      </c>
      <c r="K255" s="84">
        <v>1</v>
      </c>
      <c r="L255" s="20"/>
      <c r="M255" s="20"/>
      <c r="N255" s="12">
        <v>1</v>
      </c>
      <c r="O255" s="20"/>
      <c r="P255" s="21"/>
    </row>
    <row r="256" spans="1:16" ht="15" customHeight="1" x14ac:dyDescent="0.25">
      <c r="A256" s="168" t="s">
        <v>325</v>
      </c>
      <c r="B256" s="22" t="s">
        <v>827</v>
      </c>
      <c r="C256" s="22">
        <v>67800</v>
      </c>
      <c r="D256" s="22" t="s">
        <v>327</v>
      </c>
      <c r="E256" s="62" t="s">
        <v>828</v>
      </c>
      <c r="F256" s="22" t="s">
        <v>828</v>
      </c>
      <c r="G256" s="104" t="s">
        <v>832</v>
      </c>
      <c r="H256" s="169" t="s">
        <v>833</v>
      </c>
      <c r="I256" s="85"/>
      <c r="J256" s="155">
        <v>1</v>
      </c>
      <c r="K256" s="85">
        <v>1</v>
      </c>
      <c r="L256" s="22"/>
      <c r="M256" s="22"/>
      <c r="N256" s="22"/>
      <c r="O256" s="22"/>
      <c r="P256" s="23"/>
    </row>
    <row r="257" spans="1:16" ht="15" customHeight="1" x14ac:dyDescent="0.25">
      <c r="A257" s="168" t="s">
        <v>325</v>
      </c>
      <c r="B257" s="22" t="s">
        <v>827</v>
      </c>
      <c r="C257" s="22">
        <v>67800</v>
      </c>
      <c r="D257" s="22" t="s">
        <v>327</v>
      </c>
      <c r="E257" s="62" t="s">
        <v>828</v>
      </c>
      <c r="F257" s="22" t="s">
        <v>828</v>
      </c>
      <c r="G257" s="104" t="s">
        <v>834</v>
      </c>
      <c r="H257" s="169" t="s">
        <v>835</v>
      </c>
      <c r="I257" s="85"/>
      <c r="J257" s="155">
        <v>1</v>
      </c>
      <c r="K257" s="85"/>
      <c r="L257" s="22">
        <v>1</v>
      </c>
      <c r="M257" s="22">
        <v>1</v>
      </c>
      <c r="N257" s="14">
        <v>1</v>
      </c>
      <c r="O257" s="22"/>
      <c r="P257" s="23">
        <v>1</v>
      </c>
    </row>
    <row r="258" spans="1:16" ht="15" customHeight="1" x14ac:dyDescent="0.25">
      <c r="A258" s="168" t="s">
        <v>325</v>
      </c>
      <c r="B258" s="22" t="s">
        <v>827</v>
      </c>
      <c r="C258" s="22">
        <v>67800</v>
      </c>
      <c r="D258" s="22" t="s">
        <v>327</v>
      </c>
      <c r="E258" s="62" t="s">
        <v>828</v>
      </c>
      <c r="F258" s="22" t="s">
        <v>828</v>
      </c>
      <c r="G258" s="104" t="s">
        <v>836</v>
      </c>
      <c r="H258" s="169" t="s">
        <v>837</v>
      </c>
      <c r="I258" s="85"/>
      <c r="J258" s="155">
        <v>1</v>
      </c>
      <c r="K258" s="85">
        <v>1</v>
      </c>
      <c r="L258" s="22"/>
      <c r="M258" s="22">
        <v>1</v>
      </c>
      <c r="N258" s="14">
        <v>1</v>
      </c>
      <c r="O258" s="22"/>
      <c r="P258" s="23"/>
    </row>
    <row r="259" spans="1:16" ht="15" customHeight="1" x14ac:dyDescent="0.25">
      <c r="A259" s="168" t="s">
        <v>325</v>
      </c>
      <c r="B259" s="22" t="s">
        <v>827</v>
      </c>
      <c r="C259" s="22">
        <v>67800</v>
      </c>
      <c r="D259" s="22" t="s">
        <v>327</v>
      </c>
      <c r="E259" s="62" t="s">
        <v>828</v>
      </c>
      <c r="F259" s="22" t="s">
        <v>828</v>
      </c>
      <c r="G259" s="104" t="s">
        <v>838</v>
      </c>
      <c r="H259" s="169" t="s">
        <v>839</v>
      </c>
      <c r="I259" s="85"/>
      <c r="J259" s="155">
        <v>1</v>
      </c>
      <c r="K259" s="85">
        <v>1</v>
      </c>
      <c r="L259" s="22"/>
      <c r="M259" s="22"/>
      <c r="N259" s="22"/>
      <c r="O259" s="22"/>
      <c r="P259" s="23"/>
    </row>
    <row r="260" spans="1:16" ht="15" customHeight="1" x14ac:dyDescent="0.25">
      <c r="A260" s="168" t="s">
        <v>325</v>
      </c>
      <c r="B260" s="22" t="s">
        <v>827</v>
      </c>
      <c r="C260" s="22">
        <v>67800</v>
      </c>
      <c r="D260" s="22" t="s">
        <v>327</v>
      </c>
      <c r="E260" s="62" t="s">
        <v>828</v>
      </c>
      <c r="F260" s="22" t="s">
        <v>828</v>
      </c>
      <c r="G260" s="104" t="s">
        <v>840</v>
      </c>
      <c r="H260" s="169" t="s">
        <v>841</v>
      </c>
      <c r="I260" s="85"/>
      <c r="J260" s="155">
        <v>1</v>
      </c>
      <c r="K260" s="85">
        <v>1</v>
      </c>
      <c r="L260" s="22"/>
      <c r="M260" s="22"/>
      <c r="N260" s="14">
        <v>1</v>
      </c>
      <c r="O260" s="22"/>
      <c r="P260" s="23"/>
    </row>
    <row r="261" spans="1:16" ht="15" customHeight="1" x14ac:dyDescent="0.25">
      <c r="A261" s="168" t="s">
        <v>325</v>
      </c>
      <c r="B261" s="22" t="s">
        <v>827</v>
      </c>
      <c r="C261" s="22">
        <v>67800</v>
      </c>
      <c r="D261" s="22" t="s">
        <v>327</v>
      </c>
      <c r="E261" s="62" t="s">
        <v>828</v>
      </c>
      <c r="F261" s="22" t="s">
        <v>828</v>
      </c>
      <c r="G261" s="104" t="s">
        <v>842</v>
      </c>
      <c r="H261" s="169" t="s">
        <v>843</v>
      </c>
      <c r="I261" s="85"/>
      <c r="J261" s="155">
        <v>1</v>
      </c>
      <c r="K261" s="85">
        <v>1</v>
      </c>
      <c r="L261" s="22"/>
      <c r="M261" s="22"/>
      <c r="N261" s="22"/>
      <c r="O261" s="22"/>
      <c r="P261" s="23"/>
    </row>
    <row r="262" spans="1:16" ht="15" customHeight="1" x14ac:dyDescent="0.25">
      <c r="A262" s="168" t="s">
        <v>325</v>
      </c>
      <c r="B262" s="22" t="s">
        <v>827</v>
      </c>
      <c r="C262" s="22">
        <v>67800</v>
      </c>
      <c r="D262" s="22" t="s">
        <v>327</v>
      </c>
      <c r="E262" s="62" t="s">
        <v>828</v>
      </c>
      <c r="F262" s="22" t="s">
        <v>828</v>
      </c>
      <c r="G262" s="104" t="s">
        <v>844</v>
      </c>
      <c r="H262" s="169" t="s">
        <v>845</v>
      </c>
      <c r="I262" s="85"/>
      <c r="J262" s="155">
        <v>1</v>
      </c>
      <c r="K262" s="85">
        <v>1</v>
      </c>
      <c r="L262" s="22"/>
      <c r="M262" s="22">
        <v>1</v>
      </c>
      <c r="N262" s="22"/>
      <c r="O262" s="22"/>
      <c r="P262" s="23"/>
    </row>
    <row r="263" spans="1:16" ht="15" customHeight="1" x14ac:dyDescent="0.25">
      <c r="A263" s="168" t="s">
        <v>325</v>
      </c>
      <c r="B263" s="22" t="s">
        <v>827</v>
      </c>
      <c r="C263" s="22">
        <v>81178</v>
      </c>
      <c r="D263" s="22" t="s">
        <v>327</v>
      </c>
      <c r="E263" s="62" t="s">
        <v>828</v>
      </c>
      <c r="F263" s="22" t="s">
        <v>846</v>
      </c>
      <c r="G263" s="104" t="s">
        <v>847</v>
      </c>
      <c r="H263" s="169" t="s">
        <v>848</v>
      </c>
      <c r="I263" s="85"/>
      <c r="J263" s="155">
        <v>1</v>
      </c>
      <c r="K263" s="85">
        <v>1</v>
      </c>
      <c r="L263" s="22"/>
      <c r="M263" s="22"/>
      <c r="N263" s="22"/>
      <c r="O263" s="22"/>
      <c r="P263" s="23"/>
    </row>
    <row r="264" spans="1:16" ht="15" customHeight="1" thickBot="1" x14ac:dyDescent="0.3">
      <c r="A264" s="170" t="s">
        <v>325</v>
      </c>
      <c r="B264" s="24" t="s">
        <v>827</v>
      </c>
      <c r="C264" s="24">
        <v>81178</v>
      </c>
      <c r="D264" s="24" t="s">
        <v>327</v>
      </c>
      <c r="E264" s="63" t="s">
        <v>828</v>
      </c>
      <c r="F264" s="24" t="s">
        <v>846</v>
      </c>
      <c r="G264" s="108" t="s">
        <v>849</v>
      </c>
      <c r="H264" s="171" t="s">
        <v>850</v>
      </c>
      <c r="I264" s="86"/>
      <c r="J264" s="157">
        <v>1</v>
      </c>
      <c r="K264" s="86">
        <v>1</v>
      </c>
      <c r="L264" s="24"/>
      <c r="M264" s="24">
        <v>1</v>
      </c>
      <c r="N264" s="16">
        <v>1</v>
      </c>
      <c r="O264" s="24"/>
      <c r="P264" s="25"/>
    </row>
    <row r="265" spans="1:16" ht="15.75" thickBot="1" x14ac:dyDescent="0.3">
      <c r="A265" s="158" t="s">
        <v>325</v>
      </c>
      <c r="B265" s="44" t="s">
        <v>827</v>
      </c>
      <c r="C265" s="44" t="s">
        <v>39</v>
      </c>
      <c r="D265" s="44" t="s">
        <v>327</v>
      </c>
      <c r="E265" s="59" t="s">
        <v>828</v>
      </c>
      <c r="F265" s="44" t="s">
        <v>39</v>
      </c>
      <c r="G265" s="119" t="s">
        <v>39</v>
      </c>
      <c r="H265" s="159" t="s">
        <v>39</v>
      </c>
      <c r="I265" s="81">
        <f t="shared" ref="I265:L265" si="14">SUM(I255:I264)</f>
        <v>0</v>
      </c>
      <c r="J265" s="159">
        <f t="shared" si="14"/>
        <v>10</v>
      </c>
      <c r="K265" s="81">
        <f t="shared" si="14"/>
        <v>9</v>
      </c>
      <c r="L265" s="44">
        <f t="shared" si="14"/>
        <v>1</v>
      </c>
      <c r="M265" s="44">
        <f>SUM(M255:M264)</f>
        <v>4</v>
      </c>
      <c r="N265" s="44">
        <f t="shared" ref="N265:P265" si="15">SUM(N255:N264)</f>
        <v>5</v>
      </c>
      <c r="O265" s="44">
        <f t="shared" si="15"/>
        <v>0</v>
      </c>
      <c r="P265" s="45">
        <f t="shared" si="15"/>
        <v>1</v>
      </c>
    </row>
    <row r="266" spans="1:16" ht="15" customHeight="1" x14ac:dyDescent="0.25">
      <c r="A266" s="166" t="s">
        <v>325</v>
      </c>
      <c r="B266" s="20" t="s">
        <v>788</v>
      </c>
      <c r="C266" s="20">
        <v>70247</v>
      </c>
      <c r="D266" s="20" t="s">
        <v>327</v>
      </c>
      <c r="E266" s="61" t="s">
        <v>789</v>
      </c>
      <c r="F266" s="20" t="s">
        <v>789</v>
      </c>
      <c r="G266" s="112" t="s">
        <v>861</v>
      </c>
      <c r="H266" s="167" t="s">
        <v>862</v>
      </c>
      <c r="I266" s="84"/>
      <c r="J266" s="153">
        <v>1</v>
      </c>
      <c r="K266" s="84">
        <v>1</v>
      </c>
      <c r="L266" s="20"/>
      <c r="M266" s="20">
        <v>1</v>
      </c>
      <c r="N266" s="12">
        <v>1</v>
      </c>
      <c r="O266" s="20"/>
      <c r="P266" s="21"/>
    </row>
    <row r="267" spans="1:16" ht="15" customHeight="1" thickBot="1" x14ac:dyDescent="0.3">
      <c r="A267" s="170" t="s">
        <v>325</v>
      </c>
      <c r="B267" s="24" t="s">
        <v>788</v>
      </c>
      <c r="C267" s="24">
        <v>70247</v>
      </c>
      <c r="D267" s="24" t="s">
        <v>327</v>
      </c>
      <c r="E267" s="63" t="s">
        <v>789</v>
      </c>
      <c r="F267" s="24" t="s">
        <v>789</v>
      </c>
      <c r="G267" s="108" t="s">
        <v>863</v>
      </c>
      <c r="H267" s="171" t="s">
        <v>864</v>
      </c>
      <c r="I267" s="86"/>
      <c r="J267" s="157">
        <v>1</v>
      </c>
      <c r="K267" s="86">
        <v>1</v>
      </c>
      <c r="L267" s="24"/>
      <c r="M267" s="24"/>
      <c r="N267" s="16">
        <v>1</v>
      </c>
      <c r="O267" s="24"/>
      <c r="P267" s="25"/>
    </row>
    <row r="268" spans="1:16" ht="15.75" thickBot="1" x14ac:dyDescent="0.3">
      <c r="A268" s="158" t="s">
        <v>325</v>
      </c>
      <c r="B268" s="44" t="s">
        <v>788</v>
      </c>
      <c r="C268" s="44" t="s">
        <v>39</v>
      </c>
      <c r="D268" s="44" t="s">
        <v>327</v>
      </c>
      <c r="E268" s="59" t="s">
        <v>789</v>
      </c>
      <c r="F268" s="44" t="s">
        <v>39</v>
      </c>
      <c r="G268" s="119" t="s">
        <v>39</v>
      </c>
      <c r="H268" s="159" t="s">
        <v>39</v>
      </c>
      <c r="I268" s="81">
        <f t="shared" ref="I268:L268" si="16">SUM(I266:I267)</f>
        <v>0</v>
      </c>
      <c r="J268" s="159">
        <f t="shared" si="16"/>
        <v>2</v>
      </c>
      <c r="K268" s="81">
        <f t="shared" si="16"/>
        <v>2</v>
      </c>
      <c r="L268" s="44">
        <f t="shared" si="16"/>
        <v>0</v>
      </c>
      <c r="M268" s="44">
        <f>SUM(M266:M267)</f>
        <v>1</v>
      </c>
      <c r="N268" s="44">
        <f t="shared" ref="N268:P268" si="17">SUM(N266:N267)</f>
        <v>2</v>
      </c>
      <c r="O268" s="44">
        <f t="shared" si="17"/>
        <v>0</v>
      </c>
      <c r="P268" s="45">
        <f t="shared" si="17"/>
        <v>0</v>
      </c>
    </row>
    <row r="269" spans="1:16" ht="15" customHeight="1" x14ac:dyDescent="0.25">
      <c r="A269" s="166" t="s">
        <v>325</v>
      </c>
      <c r="B269" s="20" t="s">
        <v>6640</v>
      </c>
      <c r="C269" s="20">
        <v>37023</v>
      </c>
      <c r="D269" s="20" t="s">
        <v>327</v>
      </c>
      <c r="E269" s="61" t="s">
        <v>799</v>
      </c>
      <c r="F269" s="20" t="s">
        <v>790</v>
      </c>
      <c r="G269" s="112" t="s">
        <v>791</v>
      </c>
      <c r="H269" s="167" t="s">
        <v>792</v>
      </c>
      <c r="I269" s="84"/>
      <c r="J269" s="153">
        <v>1</v>
      </c>
      <c r="K269" s="84">
        <v>1</v>
      </c>
      <c r="L269" s="20"/>
      <c r="M269" s="20"/>
      <c r="N269" s="20"/>
      <c r="O269" s="20"/>
      <c r="P269" s="21"/>
    </row>
    <row r="270" spans="1:16" ht="15" customHeight="1" x14ac:dyDescent="0.25">
      <c r="A270" s="168" t="s">
        <v>325</v>
      </c>
      <c r="B270" s="22" t="s">
        <v>6640</v>
      </c>
      <c r="C270" s="22">
        <v>37023</v>
      </c>
      <c r="D270" s="22" t="s">
        <v>327</v>
      </c>
      <c r="E270" s="62" t="s">
        <v>799</v>
      </c>
      <c r="F270" s="22" t="s">
        <v>790</v>
      </c>
      <c r="G270" s="104" t="s">
        <v>793</v>
      </c>
      <c r="H270" s="169" t="s">
        <v>794</v>
      </c>
      <c r="I270" s="85"/>
      <c r="J270" s="155">
        <v>1</v>
      </c>
      <c r="K270" s="85">
        <v>1</v>
      </c>
      <c r="L270" s="22"/>
      <c r="M270" s="22"/>
      <c r="N270" s="22"/>
      <c r="O270" s="22"/>
      <c r="P270" s="23"/>
    </row>
    <row r="271" spans="1:16" ht="15" customHeight="1" x14ac:dyDescent="0.25">
      <c r="A271" s="168" t="s">
        <v>325</v>
      </c>
      <c r="B271" s="22" t="s">
        <v>6640</v>
      </c>
      <c r="C271" s="22">
        <v>37023</v>
      </c>
      <c r="D271" s="22" t="s">
        <v>327</v>
      </c>
      <c r="E271" s="62" t="s">
        <v>799</v>
      </c>
      <c r="F271" s="22" t="s">
        <v>790</v>
      </c>
      <c r="G271" s="104" t="s">
        <v>795</v>
      </c>
      <c r="H271" s="169" t="s">
        <v>796</v>
      </c>
      <c r="I271" s="85"/>
      <c r="J271" s="155">
        <v>1</v>
      </c>
      <c r="K271" s="85">
        <v>1</v>
      </c>
      <c r="L271" s="22"/>
      <c r="M271" s="22"/>
      <c r="N271" s="22"/>
      <c r="O271" s="22"/>
      <c r="P271" s="23"/>
    </row>
    <row r="272" spans="1:16" ht="15" customHeight="1" x14ac:dyDescent="0.25">
      <c r="A272" s="168" t="s">
        <v>325</v>
      </c>
      <c r="B272" s="22" t="s">
        <v>6640</v>
      </c>
      <c r="C272" s="22">
        <v>37023</v>
      </c>
      <c r="D272" s="22" t="s">
        <v>327</v>
      </c>
      <c r="E272" s="62" t="s">
        <v>799</v>
      </c>
      <c r="F272" s="22" t="s">
        <v>790</v>
      </c>
      <c r="G272" s="104" t="s">
        <v>797</v>
      </c>
      <c r="H272" s="169" t="s">
        <v>798</v>
      </c>
      <c r="I272" s="85"/>
      <c r="J272" s="155">
        <v>1</v>
      </c>
      <c r="K272" s="85">
        <v>1</v>
      </c>
      <c r="L272" s="22"/>
      <c r="M272" s="22"/>
      <c r="N272" s="14">
        <v>1</v>
      </c>
      <c r="O272" s="22"/>
      <c r="P272" s="23"/>
    </row>
    <row r="273" spans="1:16" ht="15" customHeight="1" x14ac:dyDescent="0.25">
      <c r="A273" s="168" t="s">
        <v>325</v>
      </c>
      <c r="B273" s="22" t="s">
        <v>6640</v>
      </c>
      <c r="C273" s="22">
        <v>58356</v>
      </c>
      <c r="D273" s="22" t="s">
        <v>327</v>
      </c>
      <c r="E273" s="62" t="s">
        <v>799</v>
      </c>
      <c r="F273" s="22" t="s">
        <v>799</v>
      </c>
      <c r="G273" s="104" t="s">
        <v>800</v>
      </c>
      <c r="H273" s="169" t="s">
        <v>801</v>
      </c>
      <c r="I273" s="85"/>
      <c r="J273" s="155">
        <v>1</v>
      </c>
      <c r="K273" s="85">
        <v>1</v>
      </c>
      <c r="L273" s="22"/>
      <c r="M273" s="22">
        <v>1</v>
      </c>
      <c r="N273" s="14">
        <v>1</v>
      </c>
      <c r="O273" s="22"/>
      <c r="P273" s="23"/>
    </row>
    <row r="274" spans="1:16" ht="15" customHeight="1" x14ac:dyDescent="0.25">
      <c r="A274" s="168" t="s">
        <v>325</v>
      </c>
      <c r="B274" s="22" t="s">
        <v>6640</v>
      </c>
      <c r="C274" s="22">
        <v>58356</v>
      </c>
      <c r="D274" s="22" t="s">
        <v>327</v>
      </c>
      <c r="E274" s="62" t="s">
        <v>799</v>
      </c>
      <c r="F274" s="22" t="s">
        <v>799</v>
      </c>
      <c r="G274" s="104" t="s">
        <v>802</v>
      </c>
      <c r="H274" s="169" t="s">
        <v>803</v>
      </c>
      <c r="I274" s="85"/>
      <c r="J274" s="155">
        <v>1</v>
      </c>
      <c r="K274" s="85">
        <v>1</v>
      </c>
      <c r="L274" s="22"/>
      <c r="M274" s="22"/>
      <c r="N274" s="22"/>
      <c r="O274" s="22"/>
      <c r="P274" s="23"/>
    </row>
    <row r="275" spans="1:16" ht="15" customHeight="1" x14ac:dyDescent="0.25">
      <c r="A275" s="168" t="s">
        <v>325</v>
      </c>
      <c r="B275" s="22" t="s">
        <v>6640</v>
      </c>
      <c r="C275" s="22">
        <v>58356</v>
      </c>
      <c r="D275" s="22" t="s">
        <v>327</v>
      </c>
      <c r="E275" s="62" t="s">
        <v>799</v>
      </c>
      <c r="F275" s="22" t="s">
        <v>799</v>
      </c>
      <c r="G275" s="104" t="s">
        <v>804</v>
      </c>
      <c r="H275" s="169" t="s">
        <v>805</v>
      </c>
      <c r="I275" s="85"/>
      <c r="J275" s="155">
        <v>1</v>
      </c>
      <c r="K275" s="85">
        <v>1</v>
      </c>
      <c r="L275" s="22"/>
      <c r="M275" s="22"/>
      <c r="N275" s="14">
        <v>1</v>
      </c>
      <c r="O275" s="22"/>
      <c r="P275" s="23"/>
    </row>
    <row r="276" spans="1:16" ht="15" customHeight="1" x14ac:dyDescent="0.25">
      <c r="A276" s="168" t="s">
        <v>325</v>
      </c>
      <c r="B276" s="22" t="s">
        <v>6640</v>
      </c>
      <c r="C276" s="22">
        <v>58356</v>
      </c>
      <c r="D276" s="22" t="s">
        <v>327</v>
      </c>
      <c r="E276" s="62" t="s">
        <v>799</v>
      </c>
      <c r="F276" s="22" t="s">
        <v>799</v>
      </c>
      <c r="G276" s="104" t="s">
        <v>806</v>
      </c>
      <c r="H276" s="169" t="s">
        <v>807</v>
      </c>
      <c r="I276" s="85"/>
      <c r="J276" s="155">
        <v>1</v>
      </c>
      <c r="K276" s="85">
        <v>1</v>
      </c>
      <c r="L276" s="22"/>
      <c r="M276" s="22"/>
      <c r="N276" s="22"/>
      <c r="O276" s="22"/>
      <c r="P276" s="23"/>
    </row>
    <row r="277" spans="1:16" ht="15" customHeight="1" thickBot="1" x14ac:dyDescent="0.3">
      <c r="A277" s="170" t="s">
        <v>325</v>
      </c>
      <c r="B277" s="24" t="s">
        <v>6640</v>
      </c>
      <c r="C277" s="24">
        <v>58356</v>
      </c>
      <c r="D277" s="24" t="s">
        <v>327</v>
      </c>
      <c r="E277" s="63" t="s">
        <v>799</v>
      </c>
      <c r="F277" s="24" t="s">
        <v>799</v>
      </c>
      <c r="G277" s="108" t="s">
        <v>808</v>
      </c>
      <c r="H277" s="171" t="s">
        <v>809</v>
      </c>
      <c r="I277" s="86"/>
      <c r="J277" s="157">
        <v>1</v>
      </c>
      <c r="K277" s="86">
        <v>1</v>
      </c>
      <c r="L277" s="24"/>
      <c r="M277" s="24"/>
      <c r="N277" s="24"/>
      <c r="O277" s="24"/>
      <c r="P277" s="25"/>
    </row>
    <row r="278" spans="1:16" ht="15.75" thickBot="1" x14ac:dyDescent="0.3">
      <c r="A278" s="163" t="s">
        <v>325</v>
      </c>
      <c r="B278" s="95" t="s">
        <v>6640</v>
      </c>
      <c r="C278" s="95" t="s">
        <v>39</v>
      </c>
      <c r="D278" s="95" t="s">
        <v>327</v>
      </c>
      <c r="E278" s="96" t="s">
        <v>799</v>
      </c>
      <c r="F278" s="95" t="s">
        <v>39</v>
      </c>
      <c r="G278" s="123" t="s">
        <v>39</v>
      </c>
      <c r="H278" s="164" t="s">
        <v>39</v>
      </c>
      <c r="I278" s="97">
        <f t="shared" ref="I278:P278" si="18">SUM(I269:I277)</f>
        <v>0</v>
      </c>
      <c r="J278" s="164">
        <f t="shared" si="18"/>
        <v>9</v>
      </c>
      <c r="K278" s="97">
        <f t="shared" si="18"/>
        <v>9</v>
      </c>
      <c r="L278" s="95">
        <f t="shared" si="18"/>
        <v>0</v>
      </c>
      <c r="M278" s="95">
        <f t="shared" si="18"/>
        <v>1</v>
      </c>
      <c r="N278" s="95">
        <f t="shared" si="18"/>
        <v>3</v>
      </c>
      <c r="O278" s="95">
        <f t="shared" si="18"/>
        <v>0</v>
      </c>
      <c r="P278" s="98">
        <f t="shared" si="18"/>
        <v>0</v>
      </c>
    </row>
    <row r="279" spans="1:16" ht="16.5" thickTop="1" thickBot="1" x14ac:dyDescent="0.3">
      <c r="A279" s="130" t="s">
        <v>325</v>
      </c>
      <c r="B279" s="131" t="s">
        <v>39</v>
      </c>
      <c r="C279" s="131" t="s">
        <v>39</v>
      </c>
      <c r="D279" s="131" t="s">
        <v>327</v>
      </c>
      <c r="E279" s="132" t="s">
        <v>39</v>
      </c>
      <c r="F279" s="131" t="s">
        <v>39</v>
      </c>
      <c r="G279" s="131" t="s">
        <v>39</v>
      </c>
      <c r="H279" s="165" t="s">
        <v>39</v>
      </c>
      <c r="I279" s="142">
        <f>I17+I133+I138+I141+I148+I151+I163+I231+I247+I254+I265+I268+I278</f>
        <v>0</v>
      </c>
      <c r="J279" s="165">
        <f t="shared" ref="J279:P279" si="19">J17+J133+J138+J141+J148+J151+J163+J231+J247+J254+J265+J268+J278</f>
        <v>262</v>
      </c>
      <c r="K279" s="142">
        <f t="shared" si="19"/>
        <v>246</v>
      </c>
      <c r="L279" s="131">
        <f t="shared" si="19"/>
        <v>15</v>
      </c>
      <c r="M279" s="131">
        <f t="shared" si="19"/>
        <v>77</v>
      </c>
      <c r="N279" s="131">
        <f t="shared" si="19"/>
        <v>163</v>
      </c>
      <c r="O279" s="131">
        <f t="shared" si="19"/>
        <v>3</v>
      </c>
      <c r="P279" s="133">
        <f t="shared" si="19"/>
        <v>5</v>
      </c>
    </row>
    <row r="280" spans="1:16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4.2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workbookViewId="0">
      <pane ySplit="3" topLeftCell="A4" activePane="bottomLeft" state="frozen"/>
      <selection pane="bottomLeft" activeCell="E27" sqref="E27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68" t="s">
        <v>4106</v>
      </c>
      <c r="B4" s="22" t="s">
        <v>4107</v>
      </c>
      <c r="C4" s="22">
        <v>17436</v>
      </c>
      <c r="D4" s="22" t="s">
        <v>4108</v>
      </c>
      <c r="E4" s="62" t="s">
        <v>4109</v>
      </c>
      <c r="F4" s="22" t="s">
        <v>1693</v>
      </c>
      <c r="G4" s="104" t="s">
        <v>4110</v>
      </c>
      <c r="H4" s="169" t="s">
        <v>4111</v>
      </c>
      <c r="I4" s="85">
        <v>1</v>
      </c>
      <c r="J4" s="169"/>
      <c r="K4" s="85"/>
      <c r="L4" s="22"/>
      <c r="M4" s="22"/>
      <c r="N4" s="22"/>
      <c r="O4" s="22"/>
      <c r="P4" s="39"/>
    </row>
    <row r="5" spans="1:16" ht="15" customHeight="1" x14ac:dyDescent="0.25">
      <c r="A5" s="168" t="s">
        <v>4106</v>
      </c>
      <c r="B5" s="22" t="s">
        <v>4107</v>
      </c>
      <c r="C5" s="22">
        <v>39030</v>
      </c>
      <c r="D5" s="22" t="s">
        <v>4108</v>
      </c>
      <c r="E5" s="62" t="s">
        <v>4109</v>
      </c>
      <c r="F5" s="22" t="s">
        <v>4109</v>
      </c>
      <c r="G5" s="104" t="s">
        <v>4112</v>
      </c>
      <c r="H5" s="169" t="s">
        <v>4113</v>
      </c>
      <c r="I5" s="85"/>
      <c r="J5" s="155">
        <v>1</v>
      </c>
      <c r="K5" s="85">
        <v>1</v>
      </c>
      <c r="L5" s="22"/>
      <c r="M5" s="22"/>
      <c r="N5" s="22"/>
      <c r="O5" s="22"/>
      <c r="P5" s="39"/>
    </row>
    <row r="6" spans="1:16" ht="15" customHeight="1" x14ac:dyDescent="0.25">
      <c r="A6" s="168" t="s">
        <v>4106</v>
      </c>
      <c r="B6" s="22" t="s">
        <v>4107</v>
      </c>
      <c r="C6" s="22">
        <v>39030</v>
      </c>
      <c r="D6" s="22" t="s">
        <v>4108</v>
      </c>
      <c r="E6" s="62" t="s">
        <v>4109</v>
      </c>
      <c r="F6" s="22" t="s">
        <v>4109</v>
      </c>
      <c r="G6" s="104" t="s">
        <v>4114</v>
      </c>
      <c r="H6" s="169" t="s">
        <v>4115</v>
      </c>
      <c r="I6" s="85"/>
      <c r="J6" s="155">
        <v>1</v>
      </c>
      <c r="K6" s="85">
        <v>1</v>
      </c>
      <c r="L6" s="22"/>
      <c r="M6" s="22"/>
      <c r="N6" s="14">
        <v>1</v>
      </c>
      <c r="O6" s="22"/>
      <c r="P6" s="39"/>
    </row>
    <row r="7" spans="1:16" ht="15" customHeight="1" thickBot="1" x14ac:dyDescent="0.3">
      <c r="A7" s="170" t="s">
        <v>4106</v>
      </c>
      <c r="B7" s="24" t="s">
        <v>4107</v>
      </c>
      <c r="C7" s="24">
        <v>87031</v>
      </c>
      <c r="D7" s="24" t="s">
        <v>4108</v>
      </c>
      <c r="E7" s="63" t="s">
        <v>4109</v>
      </c>
      <c r="F7" s="24" t="s">
        <v>4116</v>
      </c>
      <c r="G7" s="108" t="s">
        <v>4117</v>
      </c>
      <c r="H7" s="171" t="s">
        <v>4118</v>
      </c>
      <c r="I7" s="86">
        <v>1</v>
      </c>
      <c r="J7" s="171"/>
      <c r="K7" s="86"/>
      <c r="L7" s="24"/>
      <c r="M7" s="24"/>
      <c r="N7" s="24"/>
      <c r="O7" s="24"/>
      <c r="P7" s="40"/>
    </row>
    <row r="8" spans="1:16" ht="15.75" thickBot="1" x14ac:dyDescent="0.3">
      <c r="A8" s="158" t="s">
        <v>4106</v>
      </c>
      <c r="B8" s="44" t="s">
        <v>4107</v>
      </c>
      <c r="C8" s="46" t="s">
        <v>39</v>
      </c>
      <c r="D8" s="44" t="s">
        <v>4108</v>
      </c>
      <c r="E8" s="59" t="s">
        <v>4109</v>
      </c>
      <c r="F8" s="44" t="s">
        <v>39</v>
      </c>
      <c r="G8" s="119" t="s">
        <v>39</v>
      </c>
      <c r="H8" s="159" t="s">
        <v>39</v>
      </c>
      <c r="I8" s="81">
        <f t="shared" ref="I8:O8" si="0">SUM(I4:I7)</f>
        <v>2</v>
      </c>
      <c r="J8" s="159">
        <f t="shared" si="0"/>
        <v>2</v>
      </c>
      <c r="K8" s="81">
        <f t="shared" si="0"/>
        <v>2</v>
      </c>
      <c r="L8" s="44">
        <f t="shared" si="0"/>
        <v>0</v>
      </c>
      <c r="M8" s="44">
        <f t="shared" si="0"/>
        <v>0</v>
      </c>
      <c r="N8" s="44">
        <f t="shared" si="0"/>
        <v>1</v>
      </c>
      <c r="O8" s="44">
        <f t="shared" si="0"/>
        <v>0</v>
      </c>
      <c r="P8" s="47"/>
    </row>
    <row r="9" spans="1:16" ht="15" customHeight="1" x14ac:dyDescent="0.25">
      <c r="A9" s="166" t="s">
        <v>4106</v>
      </c>
      <c r="B9" s="20" t="s">
        <v>4119</v>
      </c>
      <c r="C9" s="20">
        <v>51809</v>
      </c>
      <c r="D9" s="20" t="s">
        <v>4108</v>
      </c>
      <c r="E9" s="61" t="s">
        <v>4120</v>
      </c>
      <c r="F9" s="20" t="s">
        <v>4120</v>
      </c>
      <c r="G9" s="112" t="s">
        <v>4121</v>
      </c>
      <c r="H9" s="167" t="s">
        <v>4122</v>
      </c>
      <c r="I9" s="84"/>
      <c r="J9" s="153">
        <v>1</v>
      </c>
      <c r="K9" s="84">
        <v>1</v>
      </c>
      <c r="L9" s="20"/>
      <c r="M9" s="20">
        <v>1</v>
      </c>
      <c r="N9" s="12">
        <v>1</v>
      </c>
      <c r="O9" s="20">
        <v>1</v>
      </c>
      <c r="P9" s="38">
        <v>1</v>
      </c>
    </row>
    <row r="10" spans="1:16" ht="15" customHeight="1" x14ac:dyDescent="0.25">
      <c r="A10" s="168" t="s">
        <v>4106</v>
      </c>
      <c r="B10" s="22" t="s">
        <v>4119</v>
      </c>
      <c r="C10" s="22">
        <v>51809</v>
      </c>
      <c r="D10" s="22" t="s">
        <v>4108</v>
      </c>
      <c r="E10" s="62" t="s">
        <v>4120</v>
      </c>
      <c r="F10" s="22" t="s">
        <v>4120</v>
      </c>
      <c r="G10" s="104" t="s">
        <v>4123</v>
      </c>
      <c r="H10" s="169" t="s">
        <v>4124</v>
      </c>
      <c r="I10" s="85"/>
      <c r="J10" s="155">
        <v>1</v>
      </c>
      <c r="K10" s="85">
        <v>1</v>
      </c>
      <c r="L10" s="22"/>
      <c r="M10" s="22">
        <v>1</v>
      </c>
      <c r="N10" s="14">
        <v>1</v>
      </c>
      <c r="O10" s="22"/>
      <c r="P10" s="39"/>
    </row>
    <row r="11" spans="1:16" ht="15" customHeight="1" x14ac:dyDescent="0.25">
      <c r="A11" s="168" t="s">
        <v>4106</v>
      </c>
      <c r="B11" s="22" t="s">
        <v>4119</v>
      </c>
      <c r="C11" s="22">
        <v>51809</v>
      </c>
      <c r="D11" s="22" t="s">
        <v>4108</v>
      </c>
      <c r="E11" s="62" t="s">
        <v>4120</v>
      </c>
      <c r="F11" s="22" t="s">
        <v>4120</v>
      </c>
      <c r="G11" s="104" t="s">
        <v>4125</v>
      </c>
      <c r="H11" s="169" t="s">
        <v>4126</v>
      </c>
      <c r="I11" s="85"/>
      <c r="J11" s="155">
        <v>1</v>
      </c>
      <c r="K11" s="85">
        <v>1</v>
      </c>
      <c r="L11" s="22"/>
      <c r="M11" s="22">
        <v>1</v>
      </c>
      <c r="N11" s="14">
        <v>1</v>
      </c>
      <c r="O11" s="22"/>
      <c r="P11" s="39"/>
    </row>
    <row r="12" spans="1:16" ht="15" customHeight="1" x14ac:dyDescent="0.25">
      <c r="A12" s="168" t="s">
        <v>4106</v>
      </c>
      <c r="B12" s="22" t="s">
        <v>4119</v>
      </c>
      <c r="C12" s="22">
        <v>51809</v>
      </c>
      <c r="D12" s="22" t="s">
        <v>4108</v>
      </c>
      <c r="E12" s="62" t="s">
        <v>4120</v>
      </c>
      <c r="F12" s="22" t="s">
        <v>4120</v>
      </c>
      <c r="G12" s="104" t="s">
        <v>4127</v>
      </c>
      <c r="H12" s="169" t="s">
        <v>4128</v>
      </c>
      <c r="I12" s="85"/>
      <c r="J12" s="155">
        <v>1</v>
      </c>
      <c r="K12" s="85">
        <v>1</v>
      </c>
      <c r="L12" s="22"/>
      <c r="M12" s="22"/>
      <c r="N12" s="14">
        <v>1</v>
      </c>
      <c r="O12" s="22"/>
      <c r="P12" s="39"/>
    </row>
    <row r="13" spans="1:16" ht="15" customHeight="1" x14ac:dyDescent="0.25">
      <c r="A13" s="168" t="s">
        <v>4106</v>
      </c>
      <c r="B13" s="22" t="s">
        <v>4119</v>
      </c>
      <c r="C13" s="22">
        <v>51809</v>
      </c>
      <c r="D13" s="22" t="s">
        <v>4108</v>
      </c>
      <c r="E13" s="62" t="s">
        <v>4120</v>
      </c>
      <c r="F13" s="22" t="s">
        <v>4120</v>
      </c>
      <c r="G13" s="104" t="s">
        <v>4129</v>
      </c>
      <c r="H13" s="169" t="s">
        <v>4130</v>
      </c>
      <c r="I13" s="85"/>
      <c r="J13" s="155">
        <v>1</v>
      </c>
      <c r="K13" s="85">
        <v>1</v>
      </c>
      <c r="L13" s="22"/>
      <c r="M13" s="22"/>
      <c r="N13" s="14">
        <v>1</v>
      </c>
      <c r="O13" s="22"/>
      <c r="P13" s="39"/>
    </row>
    <row r="14" spans="1:16" ht="15" customHeight="1" x14ac:dyDescent="0.25">
      <c r="A14" s="168" t="s">
        <v>4106</v>
      </c>
      <c r="B14" s="22" t="s">
        <v>4119</v>
      </c>
      <c r="C14" s="22">
        <v>51809</v>
      </c>
      <c r="D14" s="22" t="s">
        <v>4108</v>
      </c>
      <c r="E14" s="62" t="s">
        <v>4120</v>
      </c>
      <c r="F14" s="22" t="s">
        <v>4120</v>
      </c>
      <c r="G14" s="104" t="s">
        <v>4131</v>
      </c>
      <c r="H14" s="169" t="s">
        <v>4132</v>
      </c>
      <c r="I14" s="85"/>
      <c r="J14" s="155">
        <v>1</v>
      </c>
      <c r="K14" s="85">
        <v>1</v>
      </c>
      <c r="L14" s="22"/>
      <c r="M14" s="22"/>
      <c r="N14" s="22"/>
      <c r="O14" s="22"/>
      <c r="P14" s="39"/>
    </row>
    <row r="15" spans="1:16" ht="15" customHeight="1" x14ac:dyDescent="0.25">
      <c r="A15" s="168" t="s">
        <v>4106</v>
      </c>
      <c r="B15" s="22" t="s">
        <v>4119</v>
      </c>
      <c r="C15" s="22">
        <v>51809</v>
      </c>
      <c r="D15" s="22" t="s">
        <v>4108</v>
      </c>
      <c r="E15" s="62" t="s">
        <v>4120</v>
      </c>
      <c r="F15" s="22" t="s">
        <v>4120</v>
      </c>
      <c r="G15" s="104" t="s">
        <v>4133</v>
      </c>
      <c r="H15" s="169" t="s">
        <v>4134</v>
      </c>
      <c r="I15" s="85"/>
      <c r="J15" s="155">
        <v>1</v>
      </c>
      <c r="K15" s="85">
        <v>1</v>
      </c>
      <c r="L15" s="22"/>
      <c r="M15" s="22"/>
      <c r="N15" s="14">
        <v>1</v>
      </c>
      <c r="O15" s="22"/>
      <c r="P15" s="39"/>
    </row>
    <row r="16" spans="1:16" ht="15" customHeight="1" thickBot="1" x14ac:dyDescent="0.3">
      <c r="A16" s="170" t="s">
        <v>4106</v>
      </c>
      <c r="B16" s="24" t="s">
        <v>4119</v>
      </c>
      <c r="C16" s="24">
        <v>51809</v>
      </c>
      <c r="D16" s="24" t="s">
        <v>4108</v>
      </c>
      <c r="E16" s="63" t="s">
        <v>4120</v>
      </c>
      <c r="F16" s="24" t="s">
        <v>4120</v>
      </c>
      <c r="G16" s="108" t="s">
        <v>4135</v>
      </c>
      <c r="H16" s="171" t="s">
        <v>4136</v>
      </c>
      <c r="I16" s="86"/>
      <c r="J16" s="157">
        <v>1</v>
      </c>
      <c r="K16" s="86">
        <v>1</v>
      </c>
      <c r="L16" s="24"/>
      <c r="M16" s="24"/>
      <c r="N16" s="16">
        <v>1</v>
      </c>
      <c r="O16" s="24"/>
      <c r="P16" s="40"/>
    </row>
    <row r="17" spans="1:16" ht="15.75" thickBot="1" x14ac:dyDescent="0.3">
      <c r="A17" s="158" t="s">
        <v>4106</v>
      </c>
      <c r="B17" s="44" t="s">
        <v>4119</v>
      </c>
      <c r="C17" s="46" t="s">
        <v>39</v>
      </c>
      <c r="D17" s="44" t="s">
        <v>4108</v>
      </c>
      <c r="E17" s="59" t="s">
        <v>4120</v>
      </c>
      <c r="F17" s="44" t="s">
        <v>39</v>
      </c>
      <c r="G17" s="119" t="s">
        <v>39</v>
      </c>
      <c r="H17" s="159" t="s">
        <v>39</v>
      </c>
      <c r="I17" s="81">
        <f t="shared" ref="I17:P17" si="1">SUM(I9:I16)</f>
        <v>0</v>
      </c>
      <c r="J17" s="159">
        <f t="shared" si="1"/>
        <v>8</v>
      </c>
      <c r="K17" s="81">
        <f t="shared" si="1"/>
        <v>8</v>
      </c>
      <c r="L17" s="44">
        <f t="shared" si="1"/>
        <v>0</v>
      </c>
      <c r="M17" s="44">
        <f t="shared" si="1"/>
        <v>3</v>
      </c>
      <c r="N17" s="44">
        <f t="shared" si="1"/>
        <v>7</v>
      </c>
      <c r="O17" s="44">
        <f t="shared" si="1"/>
        <v>1</v>
      </c>
      <c r="P17" s="45">
        <f t="shared" si="1"/>
        <v>1</v>
      </c>
    </row>
    <row r="18" spans="1:16" ht="15" customHeight="1" x14ac:dyDescent="0.25">
      <c r="A18" s="166" t="s">
        <v>4106</v>
      </c>
      <c r="B18" s="20" t="s">
        <v>4137</v>
      </c>
      <c r="C18" s="20">
        <v>36779</v>
      </c>
      <c r="D18" s="20" t="s">
        <v>4108</v>
      </c>
      <c r="E18" s="61" t="s">
        <v>4108</v>
      </c>
      <c r="F18" s="20" t="s">
        <v>4138</v>
      </c>
      <c r="G18" s="112" t="s">
        <v>4139</v>
      </c>
      <c r="H18" s="167" t="s">
        <v>4140</v>
      </c>
      <c r="I18" s="84"/>
      <c r="J18" s="153">
        <v>1</v>
      </c>
      <c r="K18" s="84">
        <v>1</v>
      </c>
      <c r="L18" s="20"/>
      <c r="M18" s="20"/>
      <c r="N18" s="12">
        <v>1</v>
      </c>
      <c r="O18" s="20"/>
      <c r="P18" s="38"/>
    </row>
    <row r="19" spans="1:16" ht="15" customHeight="1" x14ac:dyDescent="0.25">
      <c r="A19" s="168" t="s">
        <v>4106</v>
      </c>
      <c r="B19" s="22" t="s">
        <v>4137</v>
      </c>
      <c r="C19" s="22">
        <v>67338</v>
      </c>
      <c r="D19" s="22" t="s">
        <v>4108</v>
      </c>
      <c r="E19" s="62" t="s">
        <v>4108</v>
      </c>
      <c r="F19" s="22" t="s">
        <v>4108</v>
      </c>
      <c r="G19" s="104" t="s">
        <v>4141</v>
      </c>
      <c r="H19" s="169" t="s">
        <v>4142</v>
      </c>
      <c r="I19" s="85"/>
      <c r="J19" s="155">
        <v>1</v>
      </c>
      <c r="K19" s="85">
        <v>1</v>
      </c>
      <c r="L19" s="22"/>
      <c r="M19" s="22">
        <v>1</v>
      </c>
      <c r="N19" s="14">
        <v>1</v>
      </c>
      <c r="O19" s="22"/>
      <c r="P19" s="39"/>
    </row>
    <row r="20" spans="1:16" ht="15" customHeight="1" x14ac:dyDescent="0.25">
      <c r="A20" s="168" t="s">
        <v>4106</v>
      </c>
      <c r="B20" s="22" t="s">
        <v>4137</v>
      </c>
      <c r="C20" s="22">
        <v>67338</v>
      </c>
      <c r="D20" s="22" t="s">
        <v>4108</v>
      </c>
      <c r="E20" s="62" t="s">
        <v>4108</v>
      </c>
      <c r="F20" s="22" t="s">
        <v>4108</v>
      </c>
      <c r="G20" s="104" t="s">
        <v>4143</v>
      </c>
      <c r="H20" s="169" t="s">
        <v>4144</v>
      </c>
      <c r="I20" s="85"/>
      <c r="J20" s="155">
        <v>1</v>
      </c>
      <c r="K20" s="85">
        <v>1</v>
      </c>
      <c r="L20" s="22"/>
      <c r="M20" s="22"/>
      <c r="N20" s="14">
        <v>1</v>
      </c>
      <c r="O20" s="22"/>
      <c r="P20" s="39"/>
    </row>
    <row r="21" spans="1:16" ht="15" customHeight="1" x14ac:dyDescent="0.25">
      <c r="A21" s="168" t="s">
        <v>4106</v>
      </c>
      <c r="B21" s="22" t="s">
        <v>4137</v>
      </c>
      <c r="C21" s="22">
        <v>67338</v>
      </c>
      <c r="D21" s="22" t="s">
        <v>4108</v>
      </c>
      <c r="E21" s="62" t="s">
        <v>4108</v>
      </c>
      <c r="F21" s="22" t="s">
        <v>4108</v>
      </c>
      <c r="G21" s="104" t="s">
        <v>4145</v>
      </c>
      <c r="H21" s="169" t="s">
        <v>4146</v>
      </c>
      <c r="I21" s="85"/>
      <c r="J21" s="155">
        <v>1</v>
      </c>
      <c r="K21" s="85">
        <v>1</v>
      </c>
      <c r="L21" s="22"/>
      <c r="M21" s="22"/>
      <c r="N21" s="22"/>
      <c r="O21" s="22"/>
      <c r="P21" s="39"/>
    </row>
    <row r="22" spans="1:16" ht="15" customHeight="1" x14ac:dyDescent="0.25">
      <c r="A22" s="168" t="s">
        <v>4106</v>
      </c>
      <c r="B22" s="22" t="s">
        <v>4137</v>
      </c>
      <c r="C22" s="22">
        <v>67338</v>
      </c>
      <c r="D22" s="22" t="s">
        <v>4108</v>
      </c>
      <c r="E22" s="62" t="s">
        <v>4108</v>
      </c>
      <c r="F22" s="22" t="s">
        <v>4108</v>
      </c>
      <c r="G22" s="104" t="s">
        <v>4147</v>
      </c>
      <c r="H22" s="169" t="s">
        <v>4148</v>
      </c>
      <c r="I22" s="85"/>
      <c r="J22" s="155">
        <v>1</v>
      </c>
      <c r="K22" s="85">
        <v>1</v>
      </c>
      <c r="L22" s="22"/>
      <c r="M22" s="22">
        <v>1</v>
      </c>
      <c r="N22" s="14">
        <v>1</v>
      </c>
      <c r="O22" s="22"/>
      <c r="P22" s="39"/>
    </row>
    <row r="23" spans="1:16" ht="15" customHeight="1" x14ac:dyDescent="0.25">
      <c r="A23" s="168" t="s">
        <v>4106</v>
      </c>
      <c r="B23" s="22" t="s">
        <v>4137</v>
      </c>
      <c r="C23" s="22">
        <v>67338</v>
      </c>
      <c r="D23" s="22" t="s">
        <v>4108</v>
      </c>
      <c r="E23" s="62" t="s">
        <v>4108</v>
      </c>
      <c r="F23" s="22" t="s">
        <v>4108</v>
      </c>
      <c r="G23" s="104" t="s">
        <v>4149</v>
      </c>
      <c r="H23" s="169" t="s">
        <v>4150</v>
      </c>
      <c r="I23" s="85"/>
      <c r="J23" s="155">
        <v>1</v>
      </c>
      <c r="K23" s="85">
        <v>1</v>
      </c>
      <c r="L23" s="22"/>
      <c r="M23" s="22"/>
      <c r="N23" s="22"/>
      <c r="O23" s="22"/>
      <c r="P23" s="39"/>
    </row>
    <row r="24" spans="1:16" ht="15" customHeight="1" x14ac:dyDescent="0.25">
      <c r="A24" s="168" t="s">
        <v>4106</v>
      </c>
      <c r="B24" s="22" t="s">
        <v>4137</v>
      </c>
      <c r="C24" s="22">
        <v>67338</v>
      </c>
      <c r="D24" s="22" t="s">
        <v>4108</v>
      </c>
      <c r="E24" s="62" t="s">
        <v>4108</v>
      </c>
      <c r="F24" s="22" t="s">
        <v>4108</v>
      </c>
      <c r="G24" s="104" t="s">
        <v>4151</v>
      </c>
      <c r="H24" s="169" t="s">
        <v>4152</v>
      </c>
      <c r="I24" s="85"/>
      <c r="J24" s="155">
        <v>1</v>
      </c>
      <c r="K24" s="85">
        <v>1</v>
      </c>
      <c r="L24" s="22"/>
      <c r="M24" s="22"/>
      <c r="N24" s="22"/>
      <c r="O24" s="22"/>
      <c r="P24" s="39"/>
    </row>
    <row r="25" spans="1:16" ht="15" customHeight="1" x14ac:dyDescent="0.25">
      <c r="A25" s="168" t="s">
        <v>4106</v>
      </c>
      <c r="B25" s="22" t="s">
        <v>4137</v>
      </c>
      <c r="C25" s="22">
        <v>67338</v>
      </c>
      <c r="D25" s="22" t="s">
        <v>4108</v>
      </c>
      <c r="E25" s="62" t="s">
        <v>4108</v>
      </c>
      <c r="F25" s="22" t="s">
        <v>4108</v>
      </c>
      <c r="G25" s="104" t="s">
        <v>4153</v>
      </c>
      <c r="H25" s="169" t="s">
        <v>4154</v>
      </c>
      <c r="I25" s="85"/>
      <c r="J25" s="155">
        <v>1</v>
      </c>
      <c r="K25" s="85">
        <v>1</v>
      </c>
      <c r="L25" s="22"/>
      <c r="M25" s="22"/>
      <c r="N25" s="14">
        <v>1</v>
      </c>
      <c r="O25" s="22"/>
      <c r="P25" s="39"/>
    </row>
    <row r="26" spans="1:16" ht="15" customHeight="1" x14ac:dyDescent="0.25">
      <c r="A26" s="168" t="s">
        <v>4106</v>
      </c>
      <c r="B26" s="22" t="s">
        <v>4137</v>
      </c>
      <c r="C26" s="22">
        <v>67338</v>
      </c>
      <c r="D26" s="22" t="s">
        <v>4108</v>
      </c>
      <c r="E26" s="62" t="s">
        <v>4108</v>
      </c>
      <c r="F26" s="22" t="s">
        <v>4108</v>
      </c>
      <c r="G26" s="104" t="s">
        <v>4155</v>
      </c>
      <c r="H26" s="169" t="s">
        <v>4156</v>
      </c>
      <c r="I26" s="85"/>
      <c r="J26" s="155">
        <v>1</v>
      </c>
      <c r="K26" s="85">
        <v>1</v>
      </c>
      <c r="L26" s="22"/>
      <c r="M26" s="22"/>
      <c r="N26" s="22"/>
      <c r="O26" s="22"/>
      <c r="P26" s="39"/>
    </row>
    <row r="27" spans="1:16" ht="15" customHeight="1" x14ac:dyDescent="0.25">
      <c r="A27" s="168" t="s">
        <v>4106</v>
      </c>
      <c r="B27" s="22" t="s">
        <v>4137</v>
      </c>
      <c r="C27" s="22">
        <v>67338</v>
      </c>
      <c r="D27" s="22" t="s">
        <v>4108</v>
      </c>
      <c r="E27" s="62" t="s">
        <v>4108</v>
      </c>
      <c r="F27" s="22" t="s">
        <v>4108</v>
      </c>
      <c r="G27" s="104" t="s">
        <v>4157</v>
      </c>
      <c r="H27" s="169" t="s">
        <v>4158</v>
      </c>
      <c r="I27" s="85"/>
      <c r="J27" s="155">
        <v>1</v>
      </c>
      <c r="K27" s="85">
        <v>1</v>
      </c>
      <c r="L27" s="22"/>
      <c r="M27" s="22"/>
      <c r="N27" s="22"/>
      <c r="O27" s="22"/>
      <c r="P27" s="39"/>
    </row>
    <row r="28" spans="1:16" ht="15" customHeight="1" x14ac:dyDescent="0.25">
      <c r="A28" s="168" t="s">
        <v>4106</v>
      </c>
      <c r="B28" s="22" t="s">
        <v>4137</v>
      </c>
      <c r="C28" s="22">
        <v>67338</v>
      </c>
      <c r="D28" s="22" t="s">
        <v>4108</v>
      </c>
      <c r="E28" s="62" t="s">
        <v>4108</v>
      </c>
      <c r="F28" s="22" t="s">
        <v>4108</v>
      </c>
      <c r="G28" s="104" t="s">
        <v>4159</v>
      </c>
      <c r="H28" s="169" t="s">
        <v>4160</v>
      </c>
      <c r="I28" s="85"/>
      <c r="J28" s="155">
        <v>1</v>
      </c>
      <c r="K28" s="85">
        <v>1</v>
      </c>
      <c r="L28" s="22"/>
      <c r="M28" s="22">
        <v>1</v>
      </c>
      <c r="N28" s="14">
        <v>1</v>
      </c>
      <c r="O28" s="22"/>
      <c r="P28" s="39"/>
    </row>
    <row r="29" spans="1:16" ht="15" customHeight="1" x14ac:dyDescent="0.25">
      <c r="A29" s="168" t="s">
        <v>4106</v>
      </c>
      <c r="B29" s="22" t="s">
        <v>4137</v>
      </c>
      <c r="C29" s="22">
        <v>67338</v>
      </c>
      <c r="D29" s="22" t="s">
        <v>4108</v>
      </c>
      <c r="E29" s="62" t="s">
        <v>4108</v>
      </c>
      <c r="F29" s="22" t="s">
        <v>4108</v>
      </c>
      <c r="G29" s="104" t="s">
        <v>4161</v>
      </c>
      <c r="H29" s="169" t="s">
        <v>4162</v>
      </c>
      <c r="I29" s="85"/>
      <c r="J29" s="155">
        <v>1</v>
      </c>
      <c r="K29" s="85">
        <v>1</v>
      </c>
      <c r="L29" s="22"/>
      <c r="M29" s="22">
        <v>1</v>
      </c>
      <c r="N29" s="14">
        <v>1</v>
      </c>
      <c r="O29" s="22">
        <v>1</v>
      </c>
      <c r="P29" s="39"/>
    </row>
    <row r="30" spans="1:16" ht="15" customHeight="1" x14ac:dyDescent="0.25">
      <c r="A30" s="168" t="s">
        <v>4106</v>
      </c>
      <c r="B30" s="22" t="s">
        <v>4137</v>
      </c>
      <c r="C30" s="22">
        <v>67338</v>
      </c>
      <c r="D30" s="22" t="s">
        <v>4108</v>
      </c>
      <c r="E30" s="62" t="s">
        <v>4108</v>
      </c>
      <c r="F30" s="22" t="s">
        <v>4108</v>
      </c>
      <c r="G30" s="104" t="s">
        <v>4163</v>
      </c>
      <c r="H30" s="169" t="s">
        <v>4164</v>
      </c>
      <c r="I30" s="85"/>
      <c r="J30" s="155">
        <v>1</v>
      </c>
      <c r="K30" s="85">
        <v>1</v>
      </c>
      <c r="L30" s="22"/>
      <c r="M30" s="22"/>
      <c r="N30" s="14">
        <v>1</v>
      </c>
      <c r="O30" s="22"/>
      <c r="P30" s="39"/>
    </row>
    <row r="31" spans="1:16" ht="15" customHeight="1" x14ac:dyDescent="0.25">
      <c r="A31" s="168" t="s">
        <v>4106</v>
      </c>
      <c r="B31" s="22" t="s">
        <v>4137</v>
      </c>
      <c r="C31" s="22">
        <v>67338</v>
      </c>
      <c r="D31" s="22" t="s">
        <v>4108</v>
      </c>
      <c r="E31" s="62" t="s">
        <v>4108</v>
      </c>
      <c r="F31" s="22" t="s">
        <v>4108</v>
      </c>
      <c r="G31" s="104" t="s">
        <v>4165</v>
      </c>
      <c r="H31" s="169" t="s">
        <v>4166</v>
      </c>
      <c r="I31" s="85"/>
      <c r="J31" s="155">
        <v>1</v>
      </c>
      <c r="K31" s="85">
        <v>1</v>
      </c>
      <c r="L31" s="22"/>
      <c r="M31" s="22">
        <v>1</v>
      </c>
      <c r="N31" s="14">
        <v>1</v>
      </c>
      <c r="O31" s="22"/>
      <c r="P31" s="39"/>
    </row>
    <row r="32" spans="1:16" ht="15" customHeight="1" x14ac:dyDescent="0.25">
      <c r="A32" s="168" t="s">
        <v>4106</v>
      </c>
      <c r="B32" s="22" t="s">
        <v>4137</v>
      </c>
      <c r="C32" s="22">
        <v>67338</v>
      </c>
      <c r="D32" s="22" t="s">
        <v>4108</v>
      </c>
      <c r="E32" s="62" t="s">
        <v>4108</v>
      </c>
      <c r="F32" s="22" t="s">
        <v>4108</v>
      </c>
      <c r="G32" s="104" t="s">
        <v>4167</v>
      </c>
      <c r="H32" s="169" t="s">
        <v>4168</v>
      </c>
      <c r="I32" s="85"/>
      <c r="J32" s="155">
        <v>1</v>
      </c>
      <c r="K32" s="85"/>
      <c r="L32" s="22">
        <v>1</v>
      </c>
      <c r="M32" s="22">
        <v>1</v>
      </c>
      <c r="N32" s="14">
        <v>1</v>
      </c>
      <c r="O32" s="22"/>
      <c r="P32" s="39"/>
    </row>
    <row r="33" spans="1:16" ht="15" customHeight="1" x14ac:dyDescent="0.25">
      <c r="A33" s="168" t="s">
        <v>4106</v>
      </c>
      <c r="B33" s="22" t="s">
        <v>4137</v>
      </c>
      <c r="C33" s="22">
        <v>67338</v>
      </c>
      <c r="D33" s="22" t="s">
        <v>4108</v>
      </c>
      <c r="E33" s="62" t="s">
        <v>4108</v>
      </c>
      <c r="F33" s="22" t="s">
        <v>4108</v>
      </c>
      <c r="G33" s="104" t="s">
        <v>4169</v>
      </c>
      <c r="H33" s="169" t="s">
        <v>4170</v>
      </c>
      <c r="I33" s="85"/>
      <c r="J33" s="155">
        <v>1</v>
      </c>
      <c r="K33" s="85">
        <v>1</v>
      </c>
      <c r="L33" s="22"/>
      <c r="M33" s="22"/>
      <c r="N33" s="14">
        <v>1</v>
      </c>
      <c r="O33" s="22"/>
      <c r="P33" s="39"/>
    </row>
    <row r="34" spans="1:16" ht="15" customHeight="1" x14ac:dyDescent="0.25">
      <c r="A34" s="168" t="s">
        <v>4106</v>
      </c>
      <c r="B34" s="22" t="s">
        <v>4137</v>
      </c>
      <c r="C34" s="22">
        <v>67338</v>
      </c>
      <c r="D34" s="22" t="s">
        <v>4108</v>
      </c>
      <c r="E34" s="62" t="s">
        <v>4108</v>
      </c>
      <c r="F34" s="22" t="s">
        <v>4108</v>
      </c>
      <c r="G34" s="104" t="s">
        <v>4171</v>
      </c>
      <c r="H34" s="169" t="s">
        <v>4172</v>
      </c>
      <c r="I34" s="85"/>
      <c r="J34" s="155">
        <v>1</v>
      </c>
      <c r="K34" s="85">
        <v>1</v>
      </c>
      <c r="L34" s="22"/>
      <c r="M34" s="22"/>
      <c r="N34" s="14">
        <v>1</v>
      </c>
      <c r="O34" s="22"/>
      <c r="P34" s="39"/>
    </row>
    <row r="35" spans="1:16" ht="15" customHeight="1" x14ac:dyDescent="0.25">
      <c r="A35" s="168" t="s">
        <v>4106</v>
      </c>
      <c r="B35" s="22" t="s">
        <v>4137</v>
      </c>
      <c r="C35" s="22">
        <v>67338</v>
      </c>
      <c r="D35" s="22" t="s">
        <v>4108</v>
      </c>
      <c r="E35" s="62" t="s">
        <v>4108</v>
      </c>
      <c r="F35" s="22" t="s">
        <v>4108</v>
      </c>
      <c r="G35" s="104" t="s">
        <v>4173</v>
      </c>
      <c r="H35" s="169" t="s">
        <v>4174</v>
      </c>
      <c r="I35" s="85"/>
      <c r="J35" s="155">
        <v>1</v>
      </c>
      <c r="K35" s="85">
        <v>1</v>
      </c>
      <c r="L35" s="22"/>
      <c r="M35" s="22">
        <v>1</v>
      </c>
      <c r="N35" s="14">
        <v>1</v>
      </c>
      <c r="O35" s="22"/>
      <c r="P35" s="39"/>
    </row>
    <row r="36" spans="1:16" ht="15" customHeight="1" x14ac:dyDescent="0.25">
      <c r="A36" s="168" t="s">
        <v>4106</v>
      </c>
      <c r="B36" s="22" t="s">
        <v>4137</v>
      </c>
      <c r="C36" s="22">
        <v>67338</v>
      </c>
      <c r="D36" s="22" t="s">
        <v>4108</v>
      </c>
      <c r="E36" s="62" t="s">
        <v>4108</v>
      </c>
      <c r="F36" s="22" t="s">
        <v>4108</v>
      </c>
      <c r="G36" s="104" t="s">
        <v>4175</v>
      </c>
      <c r="H36" s="169" t="s">
        <v>4176</v>
      </c>
      <c r="I36" s="85"/>
      <c r="J36" s="155">
        <v>1</v>
      </c>
      <c r="K36" s="85">
        <v>1</v>
      </c>
      <c r="L36" s="22"/>
      <c r="M36" s="22"/>
      <c r="N36" s="22"/>
      <c r="O36" s="22"/>
      <c r="P36" s="39"/>
    </row>
    <row r="37" spans="1:16" ht="15" customHeight="1" x14ac:dyDescent="0.25">
      <c r="A37" s="168" t="s">
        <v>4106</v>
      </c>
      <c r="B37" s="22" t="s">
        <v>4137</v>
      </c>
      <c r="C37" s="22">
        <v>67338</v>
      </c>
      <c r="D37" s="22" t="s">
        <v>4108</v>
      </c>
      <c r="E37" s="62" t="s">
        <v>4108</v>
      </c>
      <c r="F37" s="22" t="s">
        <v>4108</v>
      </c>
      <c r="G37" s="104" t="s">
        <v>4177</v>
      </c>
      <c r="H37" s="169" t="s">
        <v>4178</v>
      </c>
      <c r="I37" s="85"/>
      <c r="J37" s="155">
        <v>1</v>
      </c>
      <c r="K37" s="85">
        <v>1</v>
      </c>
      <c r="L37" s="22"/>
      <c r="M37" s="22">
        <v>1</v>
      </c>
      <c r="N37" s="14">
        <v>1</v>
      </c>
      <c r="O37" s="22"/>
      <c r="P37" s="39"/>
    </row>
    <row r="38" spans="1:16" ht="15" customHeight="1" x14ac:dyDescent="0.25">
      <c r="A38" s="168" t="s">
        <v>4106</v>
      </c>
      <c r="B38" s="22" t="s">
        <v>4137</v>
      </c>
      <c r="C38" s="22">
        <v>67338</v>
      </c>
      <c r="D38" s="22" t="s">
        <v>4108</v>
      </c>
      <c r="E38" s="62" t="s">
        <v>4108</v>
      </c>
      <c r="F38" s="22" t="s">
        <v>4108</v>
      </c>
      <c r="G38" s="104" t="s">
        <v>4179</v>
      </c>
      <c r="H38" s="169" t="s">
        <v>4180</v>
      </c>
      <c r="I38" s="85"/>
      <c r="J38" s="155">
        <v>1</v>
      </c>
      <c r="K38" s="85">
        <v>1</v>
      </c>
      <c r="L38" s="22"/>
      <c r="M38" s="22">
        <v>1</v>
      </c>
      <c r="N38" s="14">
        <v>1</v>
      </c>
      <c r="O38" s="22"/>
      <c r="P38" s="39"/>
    </row>
    <row r="39" spans="1:16" ht="15" customHeight="1" x14ac:dyDescent="0.25">
      <c r="A39" s="168" t="s">
        <v>4106</v>
      </c>
      <c r="B39" s="22" t="s">
        <v>4137</v>
      </c>
      <c r="C39" s="22">
        <v>67338</v>
      </c>
      <c r="D39" s="22" t="s">
        <v>4108</v>
      </c>
      <c r="E39" s="62" t="s">
        <v>4108</v>
      </c>
      <c r="F39" s="22" t="s">
        <v>4108</v>
      </c>
      <c r="G39" s="104" t="s">
        <v>4181</v>
      </c>
      <c r="H39" s="169" t="s">
        <v>4182</v>
      </c>
      <c r="I39" s="85"/>
      <c r="J39" s="155">
        <v>1</v>
      </c>
      <c r="K39" s="85">
        <v>1</v>
      </c>
      <c r="L39" s="22"/>
      <c r="M39" s="22"/>
      <c r="N39" s="14">
        <v>1</v>
      </c>
      <c r="O39" s="22"/>
      <c r="P39" s="39"/>
    </row>
    <row r="40" spans="1:16" ht="15" customHeight="1" x14ac:dyDescent="0.25">
      <c r="A40" s="168" t="s">
        <v>4106</v>
      </c>
      <c r="B40" s="22" t="s">
        <v>4137</v>
      </c>
      <c r="C40" s="22">
        <v>67338</v>
      </c>
      <c r="D40" s="22" t="s">
        <v>4108</v>
      </c>
      <c r="E40" s="62" t="s">
        <v>4108</v>
      </c>
      <c r="F40" s="22" t="s">
        <v>4108</v>
      </c>
      <c r="G40" s="104" t="s">
        <v>4183</v>
      </c>
      <c r="H40" s="169" t="s">
        <v>4184</v>
      </c>
      <c r="I40" s="85"/>
      <c r="J40" s="155">
        <v>1</v>
      </c>
      <c r="K40" s="85">
        <v>1</v>
      </c>
      <c r="L40" s="22"/>
      <c r="M40" s="22"/>
      <c r="N40" s="14">
        <v>1</v>
      </c>
      <c r="O40" s="22"/>
      <c r="P40" s="39"/>
    </row>
    <row r="41" spans="1:16" ht="15" customHeight="1" x14ac:dyDescent="0.25">
      <c r="A41" s="168" t="s">
        <v>4106</v>
      </c>
      <c r="B41" s="22" t="s">
        <v>4137</v>
      </c>
      <c r="C41" s="22">
        <v>67338</v>
      </c>
      <c r="D41" s="22" t="s">
        <v>4108</v>
      </c>
      <c r="E41" s="62" t="s">
        <v>4108</v>
      </c>
      <c r="F41" s="22" t="s">
        <v>4108</v>
      </c>
      <c r="G41" s="104" t="s">
        <v>4185</v>
      </c>
      <c r="H41" s="169" t="s">
        <v>4186</v>
      </c>
      <c r="I41" s="85"/>
      <c r="J41" s="155">
        <v>1</v>
      </c>
      <c r="K41" s="85">
        <v>1</v>
      </c>
      <c r="L41" s="22"/>
      <c r="M41" s="22"/>
      <c r="N41" s="14">
        <v>1</v>
      </c>
      <c r="O41" s="22"/>
      <c r="P41" s="39"/>
    </row>
    <row r="42" spans="1:16" ht="15" customHeight="1" x14ac:dyDescent="0.25">
      <c r="A42" s="168" t="s">
        <v>4106</v>
      </c>
      <c r="B42" s="22" t="s">
        <v>4137</v>
      </c>
      <c r="C42" s="22">
        <v>67338</v>
      </c>
      <c r="D42" s="22" t="s">
        <v>4108</v>
      </c>
      <c r="E42" s="62" t="s">
        <v>4108</v>
      </c>
      <c r="F42" s="22" t="s">
        <v>4108</v>
      </c>
      <c r="G42" s="104" t="s">
        <v>4187</v>
      </c>
      <c r="H42" s="169" t="s">
        <v>4188</v>
      </c>
      <c r="I42" s="85"/>
      <c r="J42" s="155">
        <v>1</v>
      </c>
      <c r="K42" s="85">
        <v>1</v>
      </c>
      <c r="L42" s="22"/>
      <c r="M42" s="22"/>
      <c r="N42" s="14">
        <v>1</v>
      </c>
      <c r="O42" s="22"/>
      <c r="P42" s="39"/>
    </row>
    <row r="43" spans="1:16" ht="15" customHeight="1" x14ac:dyDescent="0.25">
      <c r="A43" s="168" t="s">
        <v>4106</v>
      </c>
      <c r="B43" s="22" t="s">
        <v>4137</v>
      </c>
      <c r="C43" s="22">
        <v>67338</v>
      </c>
      <c r="D43" s="22" t="s">
        <v>4108</v>
      </c>
      <c r="E43" s="62" t="s">
        <v>4108</v>
      </c>
      <c r="F43" s="22" t="s">
        <v>4108</v>
      </c>
      <c r="G43" s="104" t="s">
        <v>4189</v>
      </c>
      <c r="H43" s="169" t="s">
        <v>4190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/>
      <c r="P43" s="39"/>
    </row>
    <row r="44" spans="1:16" ht="15" customHeight="1" x14ac:dyDescent="0.25">
      <c r="A44" s="168" t="s">
        <v>4106</v>
      </c>
      <c r="B44" s="22" t="s">
        <v>4137</v>
      </c>
      <c r="C44" s="22">
        <v>67338</v>
      </c>
      <c r="D44" s="22" t="s">
        <v>4108</v>
      </c>
      <c r="E44" s="62" t="s">
        <v>4108</v>
      </c>
      <c r="F44" s="22" t="s">
        <v>4108</v>
      </c>
      <c r="G44" s="104" t="s">
        <v>4191</v>
      </c>
      <c r="H44" s="169" t="s">
        <v>4192</v>
      </c>
      <c r="I44" s="85"/>
      <c r="J44" s="155">
        <v>1</v>
      </c>
      <c r="K44" s="85">
        <v>1</v>
      </c>
      <c r="L44" s="22"/>
      <c r="M44" s="22"/>
      <c r="N44" s="22"/>
      <c r="O44" s="22"/>
      <c r="P44" s="39"/>
    </row>
    <row r="45" spans="1:16" ht="15" customHeight="1" x14ac:dyDescent="0.25">
      <c r="A45" s="168" t="s">
        <v>4106</v>
      </c>
      <c r="B45" s="22" t="s">
        <v>4137</v>
      </c>
      <c r="C45" s="22">
        <v>67338</v>
      </c>
      <c r="D45" s="22" t="s">
        <v>4108</v>
      </c>
      <c r="E45" s="62" t="s">
        <v>4108</v>
      </c>
      <c r="F45" s="22" t="s">
        <v>4108</v>
      </c>
      <c r="G45" s="104" t="s">
        <v>4193</v>
      </c>
      <c r="H45" s="169" t="s">
        <v>4194</v>
      </c>
      <c r="I45" s="85"/>
      <c r="J45" s="155">
        <v>1</v>
      </c>
      <c r="K45" s="85">
        <v>1</v>
      </c>
      <c r="L45" s="22"/>
      <c r="M45" s="22"/>
      <c r="N45" s="14">
        <v>1</v>
      </c>
      <c r="O45" s="22"/>
      <c r="P45" s="39"/>
    </row>
    <row r="46" spans="1:16" ht="15" customHeight="1" x14ac:dyDescent="0.25">
      <c r="A46" s="168" t="s">
        <v>4106</v>
      </c>
      <c r="B46" s="22" t="s">
        <v>4137</v>
      </c>
      <c r="C46" s="22">
        <v>67338</v>
      </c>
      <c r="D46" s="22" t="s">
        <v>4108</v>
      </c>
      <c r="E46" s="62" t="s">
        <v>4108</v>
      </c>
      <c r="F46" s="22" t="s">
        <v>4108</v>
      </c>
      <c r="G46" s="104" t="s">
        <v>4195</v>
      </c>
      <c r="H46" s="169" t="s">
        <v>4196</v>
      </c>
      <c r="I46" s="85"/>
      <c r="J46" s="155">
        <v>1</v>
      </c>
      <c r="K46" s="85">
        <v>1</v>
      </c>
      <c r="L46" s="22"/>
      <c r="M46" s="22">
        <v>1</v>
      </c>
      <c r="N46" s="22"/>
      <c r="O46" s="22"/>
      <c r="P46" s="39"/>
    </row>
    <row r="47" spans="1:16" ht="15" customHeight="1" x14ac:dyDescent="0.25">
      <c r="A47" s="168" t="s">
        <v>4106</v>
      </c>
      <c r="B47" s="22" t="s">
        <v>4137</v>
      </c>
      <c r="C47" s="22">
        <v>67338</v>
      </c>
      <c r="D47" s="22" t="s">
        <v>4108</v>
      </c>
      <c r="E47" s="62" t="s">
        <v>4108</v>
      </c>
      <c r="F47" s="22" t="s">
        <v>4108</v>
      </c>
      <c r="G47" s="104" t="s">
        <v>4197</v>
      </c>
      <c r="H47" s="169" t="s">
        <v>4198</v>
      </c>
      <c r="I47" s="85"/>
      <c r="J47" s="155">
        <v>1</v>
      </c>
      <c r="K47" s="85">
        <v>1</v>
      </c>
      <c r="L47" s="22"/>
      <c r="M47" s="22">
        <v>1</v>
      </c>
      <c r="N47" s="14">
        <v>1</v>
      </c>
      <c r="O47" s="22"/>
      <c r="P47" s="39"/>
    </row>
    <row r="48" spans="1:16" ht="15" customHeight="1" x14ac:dyDescent="0.25">
      <c r="A48" s="168" t="s">
        <v>4106</v>
      </c>
      <c r="B48" s="22" t="s">
        <v>4137</v>
      </c>
      <c r="C48" s="22">
        <v>67338</v>
      </c>
      <c r="D48" s="22" t="s">
        <v>4108</v>
      </c>
      <c r="E48" s="62" t="s">
        <v>4108</v>
      </c>
      <c r="F48" s="22" t="s">
        <v>4108</v>
      </c>
      <c r="G48" s="104" t="s">
        <v>4199</v>
      </c>
      <c r="H48" s="169" t="s">
        <v>4200</v>
      </c>
      <c r="I48" s="85"/>
      <c r="J48" s="155">
        <v>1</v>
      </c>
      <c r="K48" s="85">
        <v>1</v>
      </c>
      <c r="L48" s="22"/>
      <c r="M48" s="22"/>
      <c r="N48" s="22"/>
      <c r="O48" s="22"/>
      <c r="P48" s="39"/>
    </row>
    <row r="49" spans="1:16" ht="15" customHeight="1" x14ac:dyDescent="0.25">
      <c r="A49" s="168" t="s">
        <v>4106</v>
      </c>
      <c r="B49" s="22" t="s">
        <v>4137</v>
      </c>
      <c r="C49" s="22">
        <v>67338</v>
      </c>
      <c r="D49" s="22" t="s">
        <v>4108</v>
      </c>
      <c r="E49" s="62" t="s">
        <v>4108</v>
      </c>
      <c r="F49" s="22" t="s">
        <v>4108</v>
      </c>
      <c r="G49" s="104" t="s">
        <v>4201</v>
      </c>
      <c r="H49" s="169" t="s">
        <v>4202</v>
      </c>
      <c r="I49" s="85"/>
      <c r="J49" s="155">
        <v>1</v>
      </c>
      <c r="K49" s="85">
        <v>1</v>
      </c>
      <c r="L49" s="22"/>
      <c r="M49" s="22"/>
      <c r="N49" s="22"/>
      <c r="O49" s="22"/>
      <c r="P49" s="39"/>
    </row>
    <row r="50" spans="1:16" ht="15" customHeight="1" x14ac:dyDescent="0.25">
      <c r="A50" s="168" t="s">
        <v>4106</v>
      </c>
      <c r="B50" s="22" t="s">
        <v>4137</v>
      </c>
      <c r="C50" s="22">
        <v>67338</v>
      </c>
      <c r="D50" s="22" t="s">
        <v>4108</v>
      </c>
      <c r="E50" s="62" t="s">
        <v>4108</v>
      </c>
      <c r="F50" s="22" t="s">
        <v>4108</v>
      </c>
      <c r="G50" s="104" t="s">
        <v>4203</v>
      </c>
      <c r="H50" s="169" t="s">
        <v>4204</v>
      </c>
      <c r="I50" s="85"/>
      <c r="J50" s="155">
        <v>1</v>
      </c>
      <c r="K50" s="85">
        <v>1</v>
      </c>
      <c r="L50" s="22"/>
      <c r="M50" s="22"/>
      <c r="N50" s="14">
        <v>1</v>
      </c>
      <c r="O50" s="22"/>
      <c r="P50" s="39"/>
    </row>
    <row r="51" spans="1:16" ht="15" customHeight="1" x14ac:dyDescent="0.25">
      <c r="A51" s="168" t="s">
        <v>4106</v>
      </c>
      <c r="B51" s="22" t="s">
        <v>4137</v>
      </c>
      <c r="C51" s="22">
        <v>67338</v>
      </c>
      <c r="D51" s="22" t="s">
        <v>4108</v>
      </c>
      <c r="E51" s="62" t="s">
        <v>4108</v>
      </c>
      <c r="F51" s="22" t="s">
        <v>4108</v>
      </c>
      <c r="G51" s="104" t="s">
        <v>4205</v>
      </c>
      <c r="H51" s="169" t="s">
        <v>4206</v>
      </c>
      <c r="I51" s="85"/>
      <c r="J51" s="155">
        <v>1</v>
      </c>
      <c r="K51" s="85">
        <v>1</v>
      </c>
      <c r="L51" s="22"/>
      <c r="M51" s="22"/>
      <c r="N51" s="14">
        <v>1</v>
      </c>
      <c r="O51" s="22"/>
      <c r="P51" s="39"/>
    </row>
    <row r="52" spans="1:16" ht="15" customHeight="1" x14ac:dyDescent="0.25">
      <c r="A52" s="168" t="s">
        <v>4106</v>
      </c>
      <c r="B52" s="22" t="s">
        <v>4137</v>
      </c>
      <c r="C52" s="22">
        <v>67338</v>
      </c>
      <c r="D52" s="22" t="s">
        <v>4108</v>
      </c>
      <c r="E52" s="62" t="s">
        <v>4108</v>
      </c>
      <c r="F52" s="22" t="s">
        <v>4108</v>
      </c>
      <c r="G52" s="104" t="s">
        <v>4207</v>
      </c>
      <c r="H52" s="169" t="s">
        <v>4208</v>
      </c>
      <c r="I52" s="85"/>
      <c r="J52" s="155">
        <v>1</v>
      </c>
      <c r="K52" s="85">
        <v>1</v>
      </c>
      <c r="L52" s="22"/>
      <c r="M52" s="22"/>
      <c r="N52" s="14">
        <v>1</v>
      </c>
      <c r="O52" s="22"/>
      <c r="P52" s="39"/>
    </row>
    <row r="53" spans="1:16" ht="15" customHeight="1" x14ac:dyDescent="0.25">
      <c r="A53" s="168" t="s">
        <v>4106</v>
      </c>
      <c r="B53" s="22" t="s">
        <v>4137</v>
      </c>
      <c r="C53" s="22">
        <v>67338</v>
      </c>
      <c r="D53" s="22" t="s">
        <v>4108</v>
      </c>
      <c r="E53" s="62" t="s">
        <v>4108</v>
      </c>
      <c r="F53" s="22" t="s">
        <v>4108</v>
      </c>
      <c r="G53" s="104" t="s">
        <v>4209</v>
      </c>
      <c r="H53" s="169" t="s">
        <v>4210</v>
      </c>
      <c r="I53" s="85"/>
      <c r="J53" s="155">
        <v>1</v>
      </c>
      <c r="K53" s="85">
        <v>1</v>
      </c>
      <c r="L53" s="22"/>
      <c r="M53" s="22"/>
      <c r="N53" s="14">
        <v>1</v>
      </c>
      <c r="O53" s="22">
        <v>1</v>
      </c>
      <c r="P53" s="39">
        <v>1</v>
      </c>
    </row>
    <row r="54" spans="1:16" ht="15" customHeight="1" x14ac:dyDescent="0.25">
      <c r="A54" s="168" t="s">
        <v>4106</v>
      </c>
      <c r="B54" s="22" t="s">
        <v>4137</v>
      </c>
      <c r="C54" s="22">
        <v>67338</v>
      </c>
      <c r="D54" s="22" t="s">
        <v>4108</v>
      </c>
      <c r="E54" s="62" t="s">
        <v>4108</v>
      </c>
      <c r="F54" s="22" t="s">
        <v>4108</v>
      </c>
      <c r="G54" s="104" t="s">
        <v>4211</v>
      </c>
      <c r="H54" s="169" t="s">
        <v>4212</v>
      </c>
      <c r="I54" s="85"/>
      <c r="J54" s="155">
        <v>1</v>
      </c>
      <c r="K54" s="85">
        <v>1</v>
      </c>
      <c r="L54" s="22"/>
      <c r="M54" s="22"/>
      <c r="N54" s="14">
        <v>1</v>
      </c>
      <c r="O54" s="22"/>
      <c r="P54" s="39"/>
    </row>
    <row r="55" spans="1:16" ht="15" customHeight="1" x14ac:dyDescent="0.25">
      <c r="A55" s="168" t="s">
        <v>4106</v>
      </c>
      <c r="B55" s="22" t="s">
        <v>4137</v>
      </c>
      <c r="C55" s="22">
        <v>67338</v>
      </c>
      <c r="D55" s="22" t="s">
        <v>4108</v>
      </c>
      <c r="E55" s="62" t="s">
        <v>4108</v>
      </c>
      <c r="F55" s="22" t="s">
        <v>4108</v>
      </c>
      <c r="G55" s="104" t="s">
        <v>4213</v>
      </c>
      <c r="H55" s="169" t="s">
        <v>4214</v>
      </c>
      <c r="I55" s="85"/>
      <c r="J55" s="155">
        <v>1</v>
      </c>
      <c r="K55" s="85">
        <v>1</v>
      </c>
      <c r="L55" s="22"/>
      <c r="M55" s="22"/>
      <c r="N55" s="14">
        <v>1</v>
      </c>
      <c r="O55" s="22"/>
      <c r="P55" s="39"/>
    </row>
    <row r="56" spans="1:16" ht="15" customHeight="1" x14ac:dyDescent="0.25">
      <c r="A56" s="168" t="s">
        <v>4106</v>
      </c>
      <c r="B56" s="22" t="s">
        <v>4137</v>
      </c>
      <c r="C56" s="22">
        <v>67338</v>
      </c>
      <c r="D56" s="22" t="s">
        <v>4108</v>
      </c>
      <c r="E56" s="62" t="s">
        <v>4108</v>
      </c>
      <c r="F56" s="22" t="s">
        <v>4108</v>
      </c>
      <c r="G56" s="104" t="s">
        <v>4215</v>
      </c>
      <c r="H56" s="169" t="s">
        <v>4216</v>
      </c>
      <c r="I56" s="85"/>
      <c r="J56" s="155">
        <v>1</v>
      </c>
      <c r="K56" s="85">
        <v>1</v>
      </c>
      <c r="L56" s="22"/>
      <c r="M56" s="22"/>
      <c r="N56" s="14">
        <v>1</v>
      </c>
      <c r="O56" s="22"/>
      <c r="P56" s="39"/>
    </row>
    <row r="57" spans="1:16" ht="15" customHeight="1" thickBot="1" x14ac:dyDescent="0.3">
      <c r="A57" s="170" t="s">
        <v>4106</v>
      </c>
      <c r="B57" s="24" t="s">
        <v>4137</v>
      </c>
      <c r="C57" s="24">
        <v>67338</v>
      </c>
      <c r="D57" s="24" t="s">
        <v>4108</v>
      </c>
      <c r="E57" s="63" t="s">
        <v>4108</v>
      </c>
      <c r="F57" s="24" t="s">
        <v>4108</v>
      </c>
      <c r="G57" s="108" t="s">
        <v>4217</v>
      </c>
      <c r="H57" s="171" t="s">
        <v>4218</v>
      </c>
      <c r="I57" s="86"/>
      <c r="J57" s="157">
        <v>1</v>
      </c>
      <c r="K57" s="86">
        <v>1</v>
      </c>
      <c r="L57" s="24"/>
      <c r="M57" s="24"/>
      <c r="N57" s="16">
        <v>1</v>
      </c>
      <c r="O57" s="24"/>
      <c r="P57" s="40"/>
    </row>
    <row r="58" spans="1:16" ht="15.75" thickBot="1" x14ac:dyDescent="0.3">
      <c r="A58" s="158" t="s">
        <v>4106</v>
      </c>
      <c r="B58" s="44" t="s">
        <v>4137</v>
      </c>
      <c r="C58" s="46" t="s">
        <v>39</v>
      </c>
      <c r="D58" s="44" t="s">
        <v>4108</v>
      </c>
      <c r="E58" s="59" t="s">
        <v>4108</v>
      </c>
      <c r="F58" s="44" t="s">
        <v>39</v>
      </c>
      <c r="G58" s="119" t="s">
        <v>39</v>
      </c>
      <c r="H58" s="159" t="s">
        <v>39</v>
      </c>
      <c r="I58" s="81">
        <f t="shared" ref="I58:P58" si="2">SUM(I18:I57)</f>
        <v>0</v>
      </c>
      <c r="J58" s="159">
        <f t="shared" si="2"/>
        <v>40</v>
      </c>
      <c r="K58" s="81">
        <f t="shared" si="2"/>
        <v>39</v>
      </c>
      <c r="L58" s="44">
        <f t="shared" si="2"/>
        <v>1</v>
      </c>
      <c r="M58" s="44">
        <f t="shared" si="2"/>
        <v>12</v>
      </c>
      <c r="N58" s="44">
        <f t="shared" si="2"/>
        <v>30</v>
      </c>
      <c r="O58" s="44">
        <f t="shared" si="2"/>
        <v>2</v>
      </c>
      <c r="P58" s="45">
        <f t="shared" si="2"/>
        <v>1</v>
      </c>
    </row>
    <row r="59" spans="1:16" ht="15" customHeight="1" x14ac:dyDescent="0.25">
      <c r="A59" s="166" t="s">
        <v>4106</v>
      </c>
      <c r="B59" s="20" t="s">
        <v>4219</v>
      </c>
      <c r="C59" s="20">
        <v>72165</v>
      </c>
      <c r="D59" s="20" t="s">
        <v>4108</v>
      </c>
      <c r="E59" s="61" t="s">
        <v>4220</v>
      </c>
      <c r="F59" s="20" t="s">
        <v>4220</v>
      </c>
      <c r="G59" s="112" t="s">
        <v>4221</v>
      </c>
      <c r="H59" s="167" t="s">
        <v>4222</v>
      </c>
      <c r="I59" s="84"/>
      <c r="J59" s="153">
        <v>1</v>
      </c>
      <c r="K59" s="84">
        <v>1</v>
      </c>
      <c r="L59" s="20"/>
      <c r="M59" s="20"/>
      <c r="N59" s="12">
        <v>1</v>
      </c>
      <c r="O59" s="20"/>
      <c r="P59" s="38"/>
    </row>
    <row r="60" spans="1:16" ht="15" customHeight="1" thickBot="1" x14ac:dyDescent="0.3">
      <c r="A60" s="170" t="s">
        <v>4106</v>
      </c>
      <c r="B60" s="24" t="s">
        <v>4219</v>
      </c>
      <c r="C60" s="24">
        <v>72165</v>
      </c>
      <c r="D60" s="24" t="s">
        <v>4108</v>
      </c>
      <c r="E60" s="63" t="s">
        <v>4220</v>
      </c>
      <c r="F60" s="24" t="s">
        <v>4220</v>
      </c>
      <c r="G60" s="108" t="s">
        <v>4223</v>
      </c>
      <c r="H60" s="171" t="s">
        <v>4224</v>
      </c>
      <c r="I60" s="86"/>
      <c r="J60" s="157">
        <v>1</v>
      </c>
      <c r="K60" s="86">
        <v>1</v>
      </c>
      <c r="L60" s="24"/>
      <c r="M60" s="24">
        <v>1</v>
      </c>
      <c r="N60" s="16">
        <v>1</v>
      </c>
      <c r="O60" s="24"/>
      <c r="P60" s="40"/>
    </row>
    <row r="61" spans="1:16" ht="15.75" thickBot="1" x14ac:dyDescent="0.3">
      <c r="A61" s="163" t="s">
        <v>4106</v>
      </c>
      <c r="B61" s="95" t="s">
        <v>4219</v>
      </c>
      <c r="C61" s="99" t="s">
        <v>39</v>
      </c>
      <c r="D61" s="95" t="s">
        <v>4108</v>
      </c>
      <c r="E61" s="96" t="s">
        <v>4220</v>
      </c>
      <c r="F61" s="95" t="s">
        <v>39</v>
      </c>
      <c r="G61" s="123" t="s">
        <v>39</v>
      </c>
      <c r="H61" s="164" t="s">
        <v>39</v>
      </c>
      <c r="I61" s="97">
        <f t="shared" ref="I61:O61" si="3">SUM(I59:I60)</f>
        <v>0</v>
      </c>
      <c r="J61" s="164">
        <f t="shared" si="3"/>
        <v>2</v>
      </c>
      <c r="K61" s="97">
        <f t="shared" si="3"/>
        <v>2</v>
      </c>
      <c r="L61" s="95">
        <f t="shared" si="3"/>
        <v>0</v>
      </c>
      <c r="M61" s="95">
        <f t="shared" si="3"/>
        <v>1</v>
      </c>
      <c r="N61" s="95">
        <f t="shared" si="3"/>
        <v>2</v>
      </c>
      <c r="O61" s="95">
        <f t="shared" si="3"/>
        <v>0</v>
      </c>
      <c r="P61" s="102"/>
    </row>
    <row r="62" spans="1:16" ht="16.5" thickTop="1" thickBot="1" x14ac:dyDescent="0.3">
      <c r="A62" s="130" t="s">
        <v>4106</v>
      </c>
      <c r="B62" s="131" t="s">
        <v>39</v>
      </c>
      <c r="C62" s="135" t="s">
        <v>39</v>
      </c>
      <c r="D62" s="131" t="s">
        <v>4108</v>
      </c>
      <c r="E62" s="132" t="s">
        <v>39</v>
      </c>
      <c r="F62" s="131" t="s">
        <v>39</v>
      </c>
      <c r="G62" s="131" t="s">
        <v>39</v>
      </c>
      <c r="H62" s="165" t="s">
        <v>39</v>
      </c>
      <c r="I62" s="142">
        <f>I8+I17+I58+I61</f>
        <v>2</v>
      </c>
      <c r="J62" s="165">
        <f t="shared" ref="J62:P62" si="4">J8+J17+J58+J61</f>
        <v>52</v>
      </c>
      <c r="K62" s="142">
        <f t="shared" si="4"/>
        <v>51</v>
      </c>
      <c r="L62" s="131">
        <f t="shared" si="4"/>
        <v>1</v>
      </c>
      <c r="M62" s="131">
        <f t="shared" si="4"/>
        <v>16</v>
      </c>
      <c r="N62" s="131">
        <f t="shared" si="4"/>
        <v>40</v>
      </c>
      <c r="O62" s="131">
        <f t="shared" si="4"/>
        <v>3</v>
      </c>
      <c r="P62" s="133">
        <f t="shared" si="4"/>
        <v>2</v>
      </c>
    </row>
    <row r="63" spans="1:16" ht="15.75" thickTop="1" x14ac:dyDescent="0.25"/>
  </sheetData>
  <autoFilter ref="A3:P62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4.20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88" t="s">
        <v>4225</v>
      </c>
      <c r="B4" s="34" t="s">
        <v>4226</v>
      </c>
      <c r="C4" s="34">
        <v>44402</v>
      </c>
      <c r="D4" s="34" t="s">
        <v>4227</v>
      </c>
      <c r="E4" s="69" t="s">
        <v>4228</v>
      </c>
      <c r="F4" s="34" t="s">
        <v>4228</v>
      </c>
      <c r="G4" s="116" t="s">
        <v>4229</v>
      </c>
      <c r="H4" s="189" t="s">
        <v>4230</v>
      </c>
      <c r="I4" s="92"/>
      <c r="J4" s="162">
        <v>1</v>
      </c>
      <c r="K4" s="92">
        <v>1</v>
      </c>
      <c r="L4" s="34"/>
      <c r="M4" s="34"/>
      <c r="N4" s="18">
        <v>1</v>
      </c>
      <c r="O4" s="34"/>
      <c r="P4" s="35"/>
    </row>
    <row r="5" spans="1:16" ht="15" customHeight="1" thickBot="1" x14ac:dyDescent="0.3">
      <c r="A5" s="158" t="s">
        <v>4225</v>
      </c>
      <c r="B5" s="44" t="s">
        <v>4226</v>
      </c>
      <c r="C5" s="44" t="s">
        <v>39</v>
      </c>
      <c r="D5" s="44" t="s">
        <v>4227</v>
      </c>
      <c r="E5" s="59" t="s">
        <v>4228</v>
      </c>
      <c r="F5" s="44" t="s">
        <v>39</v>
      </c>
      <c r="G5" s="119" t="s">
        <v>39</v>
      </c>
      <c r="H5" s="159" t="s">
        <v>39</v>
      </c>
      <c r="I5" s="81">
        <f t="shared" ref="I5:P5" si="0">SUM(I4)</f>
        <v>0</v>
      </c>
      <c r="J5" s="159">
        <f t="shared" si="0"/>
        <v>1</v>
      </c>
      <c r="K5" s="81">
        <f t="shared" si="0"/>
        <v>1</v>
      </c>
      <c r="L5" s="44">
        <f t="shared" si="0"/>
        <v>0</v>
      </c>
      <c r="M5" s="44">
        <f t="shared" si="0"/>
        <v>0</v>
      </c>
      <c r="N5" s="44">
        <f t="shared" si="0"/>
        <v>1</v>
      </c>
      <c r="O5" s="44">
        <f t="shared" si="0"/>
        <v>0</v>
      </c>
      <c r="P5" s="45">
        <f t="shared" si="0"/>
        <v>0</v>
      </c>
    </row>
    <row r="6" spans="1:16" ht="15" customHeight="1" thickBot="1" x14ac:dyDescent="0.3">
      <c r="A6" s="188" t="s">
        <v>4225</v>
      </c>
      <c r="B6" s="34" t="s">
        <v>4231</v>
      </c>
      <c r="C6" s="34">
        <v>5462</v>
      </c>
      <c r="D6" s="34" t="s">
        <v>4227</v>
      </c>
      <c r="E6" s="69" t="s">
        <v>4232</v>
      </c>
      <c r="F6" s="34" t="s">
        <v>4232</v>
      </c>
      <c r="G6" s="116" t="s">
        <v>4233</v>
      </c>
      <c r="H6" s="189" t="s">
        <v>4234</v>
      </c>
      <c r="I6" s="92"/>
      <c r="J6" s="162">
        <v>1</v>
      </c>
      <c r="K6" s="92">
        <v>1</v>
      </c>
      <c r="L6" s="34"/>
      <c r="M6" s="34"/>
      <c r="N6" s="18">
        <v>1</v>
      </c>
      <c r="O6" s="34"/>
      <c r="P6" s="35"/>
    </row>
    <row r="7" spans="1:16" ht="15" customHeight="1" thickBot="1" x14ac:dyDescent="0.3">
      <c r="A7" s="158" t="s">
        <v>4225</v>
      </c>
      <c r="B7" s="44" t="s">
        <v>4231</v>
      </c>
      <c r="C7" s="44" t="s">
        <v>39</v>
      </c>
      <c r="D7" s="44" t="s">
        <v>4227</v>
      </c>
      <c r="E7" s="59" t="s">
        <v>4232</v>
      </c>
      <c r="F7" s="44" t="s">
        <v>39</v>
      </c>
      <c r="G7" s="119" t="s">
        <v>39</v>
      </c>
      <c r="H7" s="159" t="s">
        <v>39</v>
      </c>
      <c r="I7" s="81">
        <f t="shared" ref="I7:P7" si="1">SUM(I6)</f>
        <v>0</v>
      </c>
      <c r="J7" s="159">
        <f t="shared" si="1"/>
        <v>1</v>
      </c>
      <c r="K7" s="81">
        <f t="shared" si="1"/>
        <v>1</v>
      </c>
      <c r="L7" s="44">
        <f t="shared" si="1"/>
        <v>0</v>
      </c>
      <c r="M7" s="44">
        <f t="shared" si="1"/>
        <v>0</v>
      </c>
      <c r="N7" s="44">
        <f t="shared" si="1"/>
        <v>1</v>
      </c>
      <c r="O7" s="44">
        <f t="shared" si="1"/>
        <v>0</v>
      </c>
      <c r="P7" s="45">
        <f t="shared" si="1"/>
        <v>0</v>
      </c>
    </row>
    <row r="8" spans="1:16" ht="15" customHeight="1" x14ac:dyDescent="0.25">
      <c r="A8" s="166" t="s">
        <v>4225</v>
      </c>
      <c r="B8" s="20" t="s">
        <v>4235</v>
      </c>
      <c r="C8" s="20">
        <v>20465</v>
      </c>
      <c r="D8" s="20" t="s">
        <v>4227</v>
      </c>
      <c r="E8" s="61" t="s">
        <v>4236</v>
      </c>
      <c r="F8" s="20" t="s">
        <v>4236</v>
      </c>
      <c r="G8" s="112" t="s">
        <v>4237</v>
      </c>
      <c r="H8" s="167" t="s">
        <v>4238</v>
      </c>
      <c r="I8" s="84"/>
      <c r="J8" s="153">
        <v>1</v>
      </c>
      <c r="K8" s="84">
        <v>1</v>
      </c>
      <c r="L8" s="20"/>
      <c r="M8" s="20">
        <v>1</v>
      </c>
      <c r="N8" s="12">
        <v>1</v>
      </c>
      <c r="O8" s="20"/>
      <c r="P8" s="21"/>
    </row>
    <row r="9" spans="1:16" ht="15" customHeight="1" x14ac:dyDescent="0.25">
      <c r="A9" s="168" t="s">
        <v>4225</v>
      </c>
      <c r="B9" s="22" t="s">
        <v>4235</v>
      </c>
      <c r="C9" s="22">
        <v>20465</v>
      </c>
      <c r="D9" s="22" t="s">
        <v>4227</v>
      </c>
      <c r="E9" s="62" t="s">
        <v>4236</v>
      </c>
      <c r="F9" s="22" t="s">
        <v>4236</v>
      </c>
      <c r="G9" s="104" t="s">
        <v>4239</v>
      </c>
      <c r="H9" s="169" t="s">
        <v>4240</v>
      </c>
      <c r="I9" s="85"/>
      <c r="J9" s="155">
        <v>1</v>
      </c>
      <c r="K9" s="85">
        <v>1</v>
      </c>
      <c r="L9" s="22"/>
      <c r="M9" s="22">
        <v>1</v>
      </c>
      <c r="N9" s="14">
        <v>1</v>
      </c>
      <c r="O9" s="22"/>
      <c r="P9" s="23"/>
    </row>
    <row r="10" spans="1:16" ht="15" customHeight="1" x14ac:dyDescent="0.25">
      <c r="A10" s="168" t="s">
        <v>4225</v>
      </c>
      <c r="B10" s="22" t="s">
        <v>4235</v>
      </c>
      <c r="C10" s="22">
        <v>20465</v>
      </c>
      <c r="D10" s="22" t="s">
        <v>4227</v>
      </c>
      <c r="E10" s="62" t="s">
        <v>4236</v>
      </c>
      <c r="F10" s="22" t="s">
        <v>4236</v>
      </c>
      <c r="G10" s="104" t="s">
        <v>4241</v>
      </c>
      <c r="H10" s="169" t="s">
        <v>4242</v>
      </c>
      <c r="I10" s="85"/>
      <c r="J10" s="155">
        <v>1</v>
      </c>
      <c r="K10" s="85">
        <v>1</v>
      </c>
      <c r="L10" s="22"/>
      <c r="M10" s="22">
        <v>1</v>
      </c>
      <c r="N10" s="14">
        <v>1</v>
      </c>
      <c r="O10" s="22"/>
      <c r="P10" s="23"/>
    </row>
    <row r="11" spans="1:16" ht="15" customHeight="1" x14ac:dyDescent="0.25">
      <c r="A11" s="168" t="s">
        <v>4225</v>
      </c>
      <c r="B11" s="22" t="s">
        <v>4235</v>
      </c>
      <c r="C11" s="22">
        <v>20465</v>
      </c>
      <c r="D11" s="22" t="s">
        <v>4227</v>
      </c>
      <c r="E11" s="62" t="s">
        <v>4236</v>
      </c>
      <c r="F11" s="22" t="s">
        <v>4236</v>
      </c>
      <c r="G11" s="104" t="s">
        <v>4243</v>
      </c>
      <c r="H11" s="169" t="s">
        <v>4244</v>
      </c>
      <c r="I11" s="85"/>
      <c r="J11" s="155">
        <v>1</v>
      </c>
      <c r="K11" s="85">
        <v>1</v>
      </c>
      <c r="L11" s="22"/>
      <c r="M11" s="22"/>
      <c r="N11" s="14">
        <v>1</v>
      </c>
      <c r="O11" s="22"/>
      <c r="P11" s="23"/>
    </row>
    <row r="12" spans="1:16" ht="15" customHeight="1" thickBot="1" x14ac:dyDescent="0.3">
      <c r="A12" s="170" t="s">
        <v>4225</v>
      </c>
      <c r="B12" s="24" t="s">
        <v>4235</v>
      </c>
      <c r="C12" s="24">
        <v>20465</v>
      </c>
      <c r="D12" s="24" t="s">
        <v>4227</v>
      </c>
      <c r="E12" s="63" t="s">
        <v>4236</v>
      </c>
      <c r="F12" s="24" t="s">
        <v>4236</v>
      </c>
      <c r="G12" s="108" t="s">
        <v>4245</v>
      </c>
      <c r="H12" s="171" t="s">
        <v>4246</v>
      </c>
      <c r="I12" s="86"/>
      <c r="J12" s="157">
        <v>1</v>
      </c>
      <c r="K12" s="86">
        <v>1</v>
      </c>
      <c r="L12" s="24"/>
      <c r="M12" s="24"/>
      <c r="N12" s="16">
        <v>1</v>
      </c>
      <c r="O12" s="24"/>
      <c r="P12" s="25"/>
    </row>
    <row r="13" spans="1:16" ht="15" customHeight="1" thickBot="1" x14ac:dyDescent="0.3">
      <c r="A13" s="158" t="s">
        <v>4225</v>
      </c>
      <c r="B13" s="44" t="s">
        <v>4235</v>
      </c>
      <c r="C13" s="44" t="s">
        <v>39</v>
      </c>
      <c r="D13" s="44" t="s">
        <v>4227</v>
      </c>
      <c r="E13" s="59" t="s">
        <v>4236</v>
      </c>
      <c r="F13" s="44" t="s">
        <v>39</v>
      </c>
      <c r="G13" s="119" t="s">
        <v>39</v>
      </c>
      <c r="H13" s="159" t="s">
        <v>39</v>
      </c>
      <c r="I13" s="81">
        <f t="shared" ref="I13:P13" si="2">SUM(I8:I12)</f>
        <v>0</v>
      </c>
      <c r="J13" s="159">
        <f t="shared" si="2"/>
        <v>5</v>
      </c>
      <c r="K13" s="81">
        <f t="shared" si="2"/>
        <v>5</v>
      </c>
      <c r="L13" s="44">
        <f t="shared" si="2"/>
        <v>0</v>
      </c>
      <c r="M13" s="44">
        <f t="shared" si="2"/>
        <v>3</v>
      </c>
      <c r="N13" s="44">
        <f t="shared" si="2"/>
        <v>5</v>
      </c>
      <c r="O13" s="44">
        <f t="shared" si="2"/>
        <v>0</v>
      </c>
      <c r="P13" s="45">
        <f t="shared" si="2"/>
        <v>0</v>
      </c>
    </row>
    <row r="14" spans="1:16" ht="15" customHeight="1" x14ac:dyDescent="0.25">
      <c r="A14" s="166" t="s">
        <v>4225</v>
      </c>
      <c r="B14" s="20" t="s">
        <v>4247</v>
      </c>
      <c r="C14" s="20">
        <v>23025</v>
      </c>
      <c r="D14" s="20" t="s">
        <v>4227</v>
      </c>
      <c r="E14" s="61" t="s">
        <v>4248</v>
      </c>
      <c r="F14" s="20" t="s">
        <v>4248</v>
      </c>
      <c r="G14" s="112" t="s">
        <v>4249</v>
      </c>
      <c r="H14" s="167" t="s">
        <v>4250</v>
      </c>
      <c r="I14" s="84"/>
      <c r="J14" s="153">
        <v>1</v>
      </c>
      <c r="K14" s="84">
        <v>1</v>
      </c>
      <c r="L14" s="20"/>
      <c r="M14" s="20">
        <v>1</v>
      </c>
      <c r="N14" s="12">
        <v>1</v>
      </c>
      <c r="O14" s="20"/>
      <c r="P14" s="21"/>
    </row>
    <row r="15" spans="1:16" ht="15" customHeight="1" thickBot="1" x14ac:dyDescent="0.3">
      <c r="A15" s="170" t="s">
        <v>4225</v>
      </c>
      <c r="B15" s="24" t="s">
        <v>4247</v>
      </c>
      <c r="C15" s="24">
        <v>23025</v>
      </c>
      <c r="D15" s="24" t="s">
        <v>4227</v>
      </c>
      <c r="E15" s="63" t="s">
        <v>4248</v>
      </c>
      <c r="F15" s="24" t="s">
        <v>4248</v>
      </c>
      <c r="G15" s="108" t="s">
        <v>4251</v>
      </c>
      <c r="H15" s="171" t="s">
        <v>4252</v>
      </c>
      <c r="I15" s="86"/>
      <c r="J15" s="157">
        <v>1</v>
      </c>
      <c r="K15" s="86">
        <v>1</v>
      </c>
      <c r="L15" s="24"/>
      <c r="M15" s="24">
        <v>1</v>
      </c>
      <c r="N15" s="16">
        <v>1</v>
      </c>
      <c r="O15" s="24"/>
      <c r="P15" s="25"/>
    </row>
    <row r="16" spans="1:16" ht="15" customHeight="1" thickBot="1" x14ac:dyDescent="0.3">
      <c r="A16" s="158" t="s">
        <v>4225</v>
      </c>
      <c r="B16" s="44" t="s">
        <v>4247</v>
      </c>
      <c r="C16" s="44" t="s">
        <v>39</v>
      </c>
      <c r="D16" s="44" t="s">
        <v>4227</v>
      </c>
      <c r="E16" s="59" t="s">
        <v>4248</v>
      </c>
      <c r="F16" s="44" t="s">
        <v>39</v>
      </c>
      <c r="G16" s="119" t="s">
        <v>39</v>
      </c>
      <c r="H16" s="159" t="s">
        <v>39</v>
      </c>
      <c r="I16" s="81">
        <f t="shared" ref="I16:P16" si="3">SUM(I14:I15)</f>
        <v>0</v>
      </c>
      <c r="J16" s="159">
        <f t="shared" si="3"/>
        <v>2</v>
      </c>
      <c r="K16" s="81">
        <f t="shared" si="3"/>
        <v>2</v>
      </c>
      <c r="L16" s="44">
        <f t="shared" si="3"/>
        <v>0</v>
      </c>
      <c r="M16" s="44">
        <f t="shared" si="3"/>
        <v>2</v>
      </c>
      <c r="N16" s="44">
        <f t="shared" si="3"/>
        <v>2</v>
      </c>
      <c r="O16" s="44">
        <f t="shared" si="3"/>
        <v>0</v>
      </c>
      <c r="P16" s="45">
        <f t="shared" si="3"/>
        <v>0</v>
      </c>
    </row>
    <row r="17" spans="1:16" ht="15" customHeight="1" x14ac:dyDescent="0.25">
      <c r="A17" s="166" t="s">
        <v>4225</v>
      </c>
      <c r="B17" s="20" t="s">
        <v>4253</v>
      </c>
      <c r="C17" s="20">
        <v>31111</v>
      </c>
      <c r="D17" s="20" t="s">
        <v>4227</v>
      </c>
      <c r="E17" s="61" t="s">
        <v>4254</v>
      </c>
      <c r="F17" s="20" t="s">
        <v>4254</v>
      </c>
      <c r="G17" s="112" t="s">
        <v>4255</v>
      </c>
      <c r="H17" s="167" t="s">
        <v>4256</v>
      </c>
      <c r="I17" s="84"/>
      <c r="J17" s="153">
        <v>1</v>
      </c>
      <c r="K17" s="84">
        <v>1</v>
      </c>
      <c r="L17" s="20"/>
      <c r="M17" s="20">
        <v>1</v>
      </c>
      <c r="N17" s="12">
        <v>1</v>
      </c>
      <c r="O17" s="20">
        <v>1</v>
      </c>
      <c r="P17" s="21"/>
    </row>
    <row r="18" spans="1:16" ht="15" customHeight="1" x14ac:dyDescent="0.25">
      <c r="A18" s="168" t="s">
        <v>4225</v>
      </c>
      <c r="B18" s="22" t="s">
        <v>4253</v>
      </c>
      <c r="C18" s="22">
        <v>31111</v>
      </c>
      <c r="D18" s="22" t="s">
        <v>4227</v>
      </c>
      <c r="E18" s="62" t="s">
        <v>4254</v>
      </c>
      <c r="F18" s="22" t="s">
        <v>4254</v>
      </c>
      <c r="G18" s="104" t="s">
        <v>4257</v>
      </c>
      <c r="H18" s="169" t="s">
        <v>4258</v>
      </c>
      <c r="I18" s="85"/>
      <c r="J18" s="155">
        <v>1</v>
      </c>
      <c r="K18" s="85">
        <v>1</v>
      </c>
      <c r="L18" s="22"/>
      <c r="M18" s="22">
        <v>1</v>
      </c>
      <c r="N18" s="14">
        <v>1</v>
      </c>
      <c r="O18" s="22"/>
      <c r="P18" s="23"/>
    </row>
    <row r="19" spans="1:16" ht="15" customHeight="1" thickBot="1" x14ac:dyDescent="0.3">
      <c r="A19" s="170" t="s">
        <v>4225</v>
      </c>
      <c r="B19" s="24" t="s">
        <v>4253</v>
      </c>
      <c r="C19" s="24">
        <v>31111</v>
      </c>
      <c r="D19" s="24" t="s">
        <v>4227</v>
      </c>
      <c r="E19" s="63" t="s">
        <v>4254</v>
      </c>
      <c r="F19" s="24" t="s">
        <v>4254</v>
      </c>
      <c r="G19" s="108" t="s">
        <v>4259</v>
      </c>
      <c r="H19" s="171" t="s">
        <v>4260</v>
      </c>
      <c r="I19" s="86"/>
      <c r="J19" s="157">
        <v>1</v>
      </c>
      <c r="K19" s="86">
        <v>1</v>
      </c>
      <c r="L19" s="24"/>
      <c r="M19" s="24">
        <v>1</v>
      </c>
      <c r="N19" s="16">
        <v>1</v>
      </c>
      <c r="O19" s="24"/>
      <c r="P19" s="25"/>
    </row>
    <row r="20" spans="1:16" ht="15" customHeight="1" thickBot="1" x14ac:dyDescent="0.3">
      <c r="A20" s="158" t="s">
        <v>4225</v>
      </c>
      <c r="B20" s="44" t="s">
        <v>4253</v>
      </c>
      <c r="C20" s="44" t="s">
        <v>39</v>
      </c>
      <c r="D20" s="44" t="s">
        <v>4227</v>
      </c>
      <c r="E20" s="59" t="s">
        <v>4254</v>
      </c>
      <c r="F20" s="44" t="s">
        <v>39</v>
      </c>
      <c r="G20" s="119" t="s">
        <v>39</v>
      </c>
      <c r="H20" s="159" t="s">
        <v>39</v>
      </c>
      <c r="I20" s="81">
        <f t="shared" ref="I20:P20" si="4">SUM(I17:I19)</f>
        <v>0</v>
      </c>
      <c r="J20" s="159">
        <f t="shared" si="4"/>
        <v>3</v>
      </c>
      <c r="K20" s="81">
        <f t="shared" si="4"/>
        <v>3</v>
      </c>
      <c r="L20" s="44">
        <f t="shared" si="4"/>
        <v>0</v>
      </c>
      <c r="M20" s="44">
        <f t="shared" si="4"/>
        <v>3</v>
      </c>
      <c r="N20" s="44">
        <f t="shared" si="4"/>
        <v>3</v>
      </c>
      <c r="O20" s="44">
        <f t="shared" si="4"/>
        <v>1</v>
      </c>
      <c r="P20" s="45">
        <f t="shared" si="4"/>
        <v>0</v>
      </c>
    </row>
    <row r="21" spans="1:16" ht="15" customHeight="1" x14ac:dyDescent="0.25">
      <c r="A21" s="166" t="s">
        <v>4225</v>
      </c>
      <c r="B21" s="20" t="s">
        <v>4261</v>
      </c>
      <c r="C21" s="20">
        <v>12718</v>
      </c>
      <c r="D21" s="20" t="s">
        <v>4227</v>
      </c>
      <c r="E21" s="61" t="s">
        <v>4262</v>
      </c>
      <c r="F21" s="20" t="s">
        <v>4263</v>
      </c>
      <c r="G21" s="112" t="s">
        <v>4264</v>
      </c>
      <c r="H21" s="167" t="s">
        <v>4265</v>
      </c>
      <c r="I21" s="84">
        <v>1</v>
      </c>
      <c r="J21" s="167"/>
      <c r="K21" s="84"/>
      <c r="L21" s="20"/>
      <c r="M21" s="20"/>
      <c r="N21" s="20"/>
      <c r="O21" s="20"/>
      <c r="P21" s="21"/>
    </row>
    <row r="22" spans="1:16" ht="15" customHeight="1" x14ac:dyDescent="0.25">
      <c r="A22" s="168" t="s">
        <v>4225</v>
      </c>
      <c r="B22" s="22" t="s">
        <v>4261</v>
      </c>
      <c r="C22" s="22">
        <v>46045</v>
      </c>
      <c r="D22" s="22" t="s">
        <v>4227</v>
      </c>
      <c r="E22" s="62" t="s">
        <v>4262</v>
      </c>
      <c r="F22" s="22" t="s">
        <v>4262</v>
      </c>
      <c r="G22" s="104" t="s">
        <v>4266</v>
      </c>
      <c r="H22" s="169" t="s">
        <v>4267</v>
      </c>
      <c r="I22" s="85"/>
      <c r="J22" s="155">
        <v>1</v>
      </c>
      <c r="K22" s="85">
        <v>1</v>
      </c>
      <c r="L22" s="22"/>
      <c r="M22" s="22">
        <v>1</v>
      </c>
      <c r="N22" s="14">
        <v>1</v>
      </c>
      <c r="O22" s="22"/>
      <c r="P22" s="23"/>
    </row>
    <row r="23" spans="1:16" ht="15" customHeight="1" x14ac:dyDescent="0.25">
      <c r="A23" s="168" t="s">
        <v>4225</v>
      </c>
      <c r="B23" s="22" t="s">
        <v>4261</v>
      </c>
      <c r="C23" s="22">
        <v>46045</v>
      </c>
      <c r="D23" s="22" t="s">
        <v>4227</v>
      </c>
      <c r="E23" s="62" t="s">
        <v>4262</v>
      </c>
      <c r="F23" s="22" t="s">
        <v>4262</v>
      </c>
      <c r="G23" s="104" t="s">
        <v>4268</v>
      </c>
      <c r="H23" s="169" t="s">
        <v>4269</v>
      </c>
      <c r="I23" s="85"/>
      <c r="J23" s="155">
        <v>1</v>
      </c>
      <c r="K23" s="85">
        <v>1</v>
      </c>
      <c r="L23" s="22"/>
      <c r="M23" s="22"/>
      <c r="N23" s="14">
        <v>1</v>
      </c>
      <c r="O23" s="22"/>
      <c r="P23" s="23"/>
    </row>
    <row r="24" spans="1:16" ht="15" customHeight="1" thickBot="1" x14ac:dyDescent="0.3">
      <c r="A24" s="170" t="s">
        <v>4225</v>
      </c>
      <c r="B24" s="24" t="s">
        <v>4261</v>
      </c>
      <c r="C24" s="24">
        <v>46045</v>
      </c>
      <c r="D24" s="24" t="s">
        <v>4227</v>
      </c>
      <c r="E24" s="63" t="s">
        <v>4262</v>
      </c>
      <c r="F24" s="24" t="s">
        <v>4262</v>
      </c>
      <c r="G24" s="108" t="s">
        <v>4270</v>
      </c>
      <c r="H24" s="171" t="s">
        <v>4271</v>
      </c>
      <c r="I24" s="86"/>
      <c r="J24" s="157">
        <v>1</v>
      </c>
      <c r="K24" s="86">
        <v>1</v>
      </c>
      <c r="L24" s="24"/>
      <c r="M24" s="24"/>
      <c r="N24" s="16">
        <v>1</v>
      </c>
      <c r="O24" s="24"/>
      <c r="P24" s="25"/>
    </row>
    <row r="25" spans="1:16" ht="15" customHeight="1" thickBot="1" x14ac:dyDescent="0.3">
      <c r="A25" s="158" t="s">
        <v>4225</v>
      </c>
      <c r="B25" s="44" t="s">
        <v>4261</v>
      </c>
      <c r="C25" s="44" t="s">
        <v>39</v>
      </c>
      <c r="D25" s="44" t="s">
        <v>4227</v>
      </c>
      <c r="E25" s="59" t="s">
        <v>4262</v>
      </c>
      <c r="F25" s="44" t="s">
        <v>39</v>
      </c>
      <c r="G25" s="119" t="s">
        <v>39</v>
      </c>
      <c r="H25" s="159" t="s">
        <v>39</v>
      </c>
      <c r="I25" s="81">
        <f t="shared" ref="I25:P25" si="5">SUM(I21:I24)</f>
        <v>1</v>
      </c>
      <c r="J25" s="159">
        <f t="shared" si="5"/>
        <v>3</v>
      </c>
      <c r="K25" s="81">
        <f t="shared" si="5"/>
        <v>3</v>
      </c>
      <c r="L25" s="44">
        <f t="shared" si="5"/>
        <v>0</v>
      </c>
      <c r="M25" s="44">
        <f t="shared" si="5"/>
        <v>1</v>
      </c>
      <c r="N25" s="44">
        <f t="shared" si="5"/>
        <v>3</v>
      </c>
      <c r="O25" s="44">
        <f t="shared" si="5"/>
        <v>0</v>
      </c>
      <c r="P25" s="45">
        <f t="shared" si="5"/>
        <v>0</v>
      </c>
    </row>
    <row r="26" spans="1:16" ht="15" customHeight="1" x14ac:dyDescent="0.25">
      <c r="A26" s="166" t="s">
        <v>4225</v>
      </c>
      <c r="B26" s="20" t="s">
        <v>4272</v>
      </c>
      <c r="C26" s="20">
        <v>51319</v>
      </c>
      <c r="D26" s="20" t="s">
        <v>4227</v>
      </c>
      <c r="E26" s="61" t="s">
        <v>4273</v>
      </c>
      <c r="F26" s="20" t="s">
        <v>4273</v>
      </c>
      <c r="G26" s="112" t="s">
        <v>4274</v>
      </c>
      <c r="H26" s="167" t="s">
        <v>4275</v>
      </c>
      <c r="I26" s="84"/>
      <c r="J26" s="153">
        <v>1</v>
      </c>
      <c r="K26" s="84">
        <v>1</v>
      </c>
      <c r="L26" s="20"/>
      <c r="M26" s="20">
        <v>1</v>
      </c>
      <c r="N26" s="12">
        <v>1</v>
      </c>
      <c r="O26" s="20"/>
      <c r="P26" s="21"/>
    </row>
    <row r="27" spans="1:16" ht="15" customHeight="1" thickBot="1" x14ac:dyDescent="0.3">
      <c r="A27" s="170" t="s">
        <v>4225</v>
      </c>
      <c r="B27" s="24" t="s">
        <v>4272</v>
      </c>
      <c r="C27" s="24">
        <v>51319</v>
      </c>
      <c r="D27" s="24" t="s">
        <v>4227</v>
      </c>
      <c r="E27" s="63" t="s">
        <v>4273</v>
      </c>
      <c r="F27" s="24" t="s">
        <v>4273</v>
      </c>
      <c r="G27" s="108" t="s">
        <v>4276</v>
      </c>
      <c r="H27" s="171" t="s">
        <v>4277</v>
      </c>
      <c r="I27" s="86"/>
      <c r="J27" s="157">
        <v>1</v>
      </c>
      <c r="K27" s="86">
        <v>1</v>
      </c>
      <c r="L27" s="24"/>
      <c r="M27" s="24">
        <v>1</v>
      </c>
      <c r="N27" s="16">
        <v>1</v>
      </c>
      <c r="O27" s="24"/>
      <c r="P27" s="25"/>
    </row>
    <row r="28" spans="1:16" ht="15" customHeight="1" thickBot="1" x14ac:dyDescent="0.3">
      <c r="A28" s="158" t="s">
        <v>4225</v>
      </c>
      <c r="B28" s="44" t="s">
        <v>4272</v>
      </c>
      <c r="C28" s="44" t="s">
        <v>39</v>
      </c>
      <c r="D28" s="44" t="s">
        <v>4227</v>
      </c>
      <c r="E28" s="59" t="s">
        <v>4273</v>
      </c>
      <c r="F28" s="44" t="s">
        <v>39</v>
      </c>
      <c r="G28" s="119" t="s">
        <v>39</v>
      </c>
      <c r="H28" s="159" t="s">
        <v>39</v>
      </c>
      <c r="I28" s="81">
        <f t="shared" ref="I28:P28" si="6">SUM(I26:I27)</f>
        <v>0</v>
      </c>
      <c r="J28" s="159">
        <f t="shared" si="6"/>
        <v>2</v>
      </c>
      <c r="K28" s="81">
        <f t="shared" si="6"/>
        <v>2</v>
      </c>
      <c r="L28" s="44">
        <f t="shared" si="6"/>
        <v>0</v>
      </c>
      <c r="M28" s="44">
        <f t="shared" si="6"/>
        <v>2</v>
      </c>
      <c r="N28" s="44">
        <f t="shared" si="6"/>
        <v>2</v>
      </c>
      <c r="O28" s="44">
        <f t="shared" si="6"/>
        <v>0</v>
      </c>
      <c r="P28" s="45">
        <f t="shared" si="6"/>
        <v>0</v>
      </c>
    </row>
    <row r="29" spans="1:16" ht="15" customHeight="1" x14ac:dyDescent="0.25">
      <c r="A29" s="166" t="s">
        <v>4225</v>
      </c>
      <c r="B29" s="20" t="s">
        <v>4278</v>
      </c>
      <c r="C29" s="20">
        <v>63207</v>
      </c>
      <c r="D29" s="20" t="s">
        <v>4227</v>
      </c>
      <c r="E29" s="61" t="s">
        <v>4279</v>
      </c>
      <c r="F29" s="20" t="s">
        <v>4279</v>
      </c>
      <c r="G29" s="112" t="s">
        <v>4280</v>
      </c>
      <c r="H29" s="167" t="s">
        <v>4281</v>
      </c>
      <c r="I29" s="84"/>
      <c r="J29" s="153">
        <v>1</v>
      </c>
      <c r="K29" s="84">
        <v>1</v>
      </c>
      <c r="L29" s="20"/>
      <c r="M29" s="20"/>
      <c r="N29" s="12">
        <v>1</v>
      </c>
      <c r="O29" s="20"/>
      <c r="P29" s="21"/>
    </row>
    <row r="30" spans="1:16" ht="15" customHeight="1" x14ac:dyDescent="0.25">
      <c r="A30" s="168" t="s">
        <v>4225</v>
      </c>
      <c r="B30" s="22" t="s">
        <v>4278</v>
      </c>
      <c r="C30" s="22">
        <v>63207</v>
      </c>
      <c r="D30" s="22" t="s">
        <v>4227</v>
      </c>
      <c r="E30" s="62" t="s">
        <v>4279</v>
      </c>
      <c r="F30" s="22" t="s">
        <v>4279</v>
      </c>
      <c r="G30" s="104" t="s">
        <v>4282</v>
      </c>
      <c r="H30" s="169" t="s">
        <v>4283</v>
      </c>
      <c r="I30" s="85"/>
      <c r="J30" s="155">
        <v>1</v>
      </c>
      <c r="K30" s="85">
        <v>1</v>
      </c>
      <c r="L30" s="22"/>
      <c r="M30" s="22">
        <v>1</v>
      </c>
      <c r="N30" s="14">
        <v>1</v>
      </c>
      <c r="O30" s="22"/>
      <c r="P30" s="23"/>
    </row>
    <row r="31" spans="1:16" ht="15" customHeight="1" thickBot="1" x14ac:dyDescent="0.3">
      <c r="A31" s="170" t="s">
        <v>4225</v>
      </c>
      <c r="B31" s="24" t="s">
        <v>4278</v>
      </c>
      <c r="C31" s="24">
        <v>63207</v>
      </c>
      <c r="D31" s="24" t="s">
        <v>4227</v>
      </c>
      <c r="E31" s="63" t="s">
        <v>4279</v>
      </c>
      <c r="F31" s="24" t="s">
        <v>4279</v>
      </c>
      <c r="G31" s="108" t="s">
        <v>4284</v>
      </c>
      <c r="H31" s="171" t="s">
        <v>4285</v>
      </c>
      <c r="I31" s="86"/>
      <c r="J31" s="157">
        <v>1</v>
      </c>
      <c r="K31" s="86">
        <v>1</v>
      </c>
      <c r="L31" s="24"/>
      <c r="M31" s="24"/>
      <c r="N31" s="16">
        <v>1</v>
      </c>
      <c r="O31" s="24"/>
      <c r="P31" s="25"/>
    </row>
    <row r="32" spans="1:16" ht="15" customHeight="1" thickBot="1" x14ac:dyDescent="0.3">
      <c r="A32" s="158" t="s">
        <v>4225</v>
      </c>
      <c r="B32" s="44" t="s">
        <v>4278</v>
      </c>
      <c r="C32" s="44" t="s">
        <v>39</v>
      </c>
      <c r="D32" s="44" t="s">
        <v>4227</v>
      </c>
      <c r="E32" s="59" t="s">
        <v>4279</v>
      </c>
      <c r="F32" s="44" t="s">
        <v>39</v>
      </c>
      <c r="G32" s="119" t="s">
        <v>39</v>
      </c>
      <c r="H32" s="159" t="s">
        <v>39</v>
      </c>
      <c r="I32" s="81">
        <f t="shared" ref="I32:P32" si="7">SUM(I29:I31)</f>
        <v>0</v>
      </c>
      <c r="J32" s="159">
        <f t="shared" si="7"/>
        <v>3</v>
      </c>
      <c r="K32" s="81">
        <f t="shared" si="7"/>
        <v>3</v>
      </c>
      <c r="L32" s="44">
        <f t="shared" si="7"/>
        <v>0</v>
      </c>
      <c r="M32" s="44">
        <f t="shared" si="7"/>
        <v>1</v>
      </c>
      <c r="N32" s="44">
        <f t="shared" si="7"/>
        <v>3</v>
      </c>
      <c r="O32" s="44">
        <f t="shared" si="7"/>
        <v>0</v>
      </c>
      <c r="P32" s="45">
        <f t="shared" si="7"/>
        <v>0</v>
      </c>
    </row>
    <row r="33" spans="1:16" ht="15" customHeight="1" x14ac:dyDescent="0.25">
      <c r="A33" s="166" t="s">
        <v>4225</v>
      </c>
      <c r="B33" s="20" t="s">
        <v>4286</v>
      </c>
      <c r="C33" s="20">
        <v>67547</v>
      </c>
      <c r="D33" s="20" t="s">
        <v>4227</v>
      </c>
      <c r="E33" s="61" t="s">
        <v>4227</v>
      </c>
      <c r="F33" s="20" t="s">
        <v>4287</v>
      </c>
      <c r="G33" s="112" t="s">
        <v>4288</v>
      </c>
      <c r="H33" s="167" t="s">
        <v>4289</v>
      </c>
      <c r="I33" s="84"/>
      <c r="J33" s="153">
        <v>1</v>
      </c>
      <c r="K33" s="84">
        <v>1</v>
      </c>
      <c r="L33" s="20"/>
      <c r="M33" s="20">
        <v>1</v>
      </c>
      <c r="N33" s="12">
        <v>1</v>
      </c>
      <c r="O33" s="20"/>
      <c r="P33" s="21"/>
    </row>
    <row r="34" spans="1:16" ht="15" customHeight="1" x14ac:dyDescent="0.25">
      <c r="A34" s="168" t="s">
        <v>4225</v>
      </c>
      <c r="B34" s="22" t="s">
        <v>4286</v>
      </c>
      <c r="C34" s="22">
        <v>67547</v>
      </c>
      <c r="D34" s="22" t="s">
        <v>4227</v>
      </c>
      <c r="E34" s="62" t="s">
        <v>4227</v>
      </c>
      <c r="F34" s="22" t="s">
        <v>4287</v>
      </c>
      <c r="G34" s="104" t="s">
        <v>4290</v>
      </c>
      <c r="H34" s="197" t="s">
        <v>4291</v>
      </c>
      <c r="I34" s="85"/>
      <c r="J34" s="155">
        <v>1</v>
      </c>
      <c r="K34" s="85">
        <v>1</v>
      </c>
      <c r="L34" s="22"/>
      <c r="M34" s="22"/>
      <c r="N34" s="14">
        <v>1</v>
      </c>
      <c r="O34" s="22"/>
      <c r="P34" s="23"/>
    </row>
    <row r="35" spans="1:16" ht="15" customHeight="1" x14ac:dyDescent="0.25">
      <c r="A35" s="168" t="s">
        <v>4225</v>
      </c>
      <c r="B35" s="22" t="s">
        <v>4286</v>
      </c>
      <c r="C35" s="22">
        <v>67653</v>
      </c>
      <c r="D35" s="22" t="s">
        <v>4227</v>
      </c>
      <c r="E35" s="62" t="s">
        <v>4227</v>
      </c>
      <c r="F35" s="22" t="s">
        <v>4227</v>
      </c>
      <c r="G35" s="104" t="s">
        <v>4292</v>
      </c>
      <c r="H35" s="169" t="s">
        <v>4293</v>
      </c>
      <c r="I35" s="85"/>
      <c r="J35" s="155">
        <v>1</v>
      </c>
      <c r="K35" s="85">
        <v>1</v>
      </c>
      <c r="L35" s="22"/>
      <c r="M35" s="22">
        <v>1</v>
      </c>
      <c r="N35" s="14">
        <v>1</v>
      </c>
      <c r="O35" s="22">
        <v>1</v>
      </c>
      <c r="P35" s="23">
        <v>1</v>
      </c>
    </row>
    <row r="36" spans="1:16" ht="15" customHeight="1" x14ac:dyDescent="0.25">
      <c r="A36" s="168" t="s">
        <v>4225</v>
      </c>
      <c r="B36" s="22" t="s">
        <v>4286</v>
      </c>
      <c r="C36" s="22">
        <v>67653</v>
      </c>
      <c r="D36" s="22" t="s">
        <v>4227</v>
      </c>
      <c r="E36" s="62" t="s">
        <v>4227</v>
      </c>
      <c r="F36" s="22" t="s">
        <v>4227</v>
      </c>
      <c r="G36" s="104" t="s">
        <v>4294</v>
      </c>
      <c r="H36" s="169" t="s">
        <v>4295</v>
      </c>
      <c r="I36" s="85"/>
      <c r="J36" s="155">
        <v>1</v>
      </c>
      <c r="K36" s="85">
        <v>1</v>
      </c>
      <c r="L36" s="22"/>
      <c r="M36" s="22">
        <v>1</v>
      </c>
      <c r="N36" s="22"/>
      <c r="O36" s="22"/>
      <c r="P36" s="23"/>
    </row>
    <row r="37" spans="1:16" ht="15" customHeight="1" x14ac:dyDescent="0.25">
      <c r="A37" s="168" t="s">
        <v>4225</v>
      </c>
      <c r="B37" s="22" t="s">
        <v>4286</v>
      </c>
      <c r="C37" s="22">
        <v>67653</v>
      </c>
      <c r="D37" s="22" t="s">
        <v>4227</v>
      </c>
      <c r="E37" s="62" t="s">
        <v>4227</v>
      </c>
      <c r="F37" s="22" t="s">
        <v>4227</v>
      </c>
      <c r="G37" s="104" t="s">
        <v>4296</v>
      </c>
      <c r="H37" s="169" t="s">
        <v>4297</v>
      </c>
      <c r="I37" s="85"/>
      <c r="J37" s="155">
        <v>1</v>
      </c>
      <c r="K37" s="85">
        <v>1</v>
      </c>
      <c r="L37" s="22"/>
      <c r="M37" s="22"/>
      <c r="N37" s="22"/>
      <c r="O37" s="22"/>
      <c r="P37" s="23"/>
    </row>
    <row r="38" spans="1:16" ht="15" customHeight="1" x14ac:dyDescent="0.25">
      <c r="A38" s="168" t="s">
        <v>4225</v>
      </c>
      <c r="B38" s="22" t="s">
        <v>4286</v>
      </c>
      <c r="C38" s="22">
        <v>67653</v>
      </c>
      <c r="D38" s="22" t="s">
        <v>4227</v>
      </c>
      <c r="E38" s="62" t="s">
        <v>4227</v>
      </c>
      <c r="F38" s="22" t="s">
        <v>4227</v>
      </c>
      <c r="G38" s="104" t="s">
        <v>4298</v>
      </c>
      <c r="H38" s="169" t="s">
        <v>4299</v>
      </c>
      <c r="I38" s="85"/>
      <c r="J38" s="155">
        <v>1</v>
      </c>
      <c r="K38" s="85">
        <v>1</v>
      </c>
      <c r="L38" s="22"/>
      <c r="M38" s="22">
        <v>1</v>
      </c>
      <c r="N38" s="14">
        <v>1</v>
      </c>
      <c r="O38" s="22"/>
      <c r="P38" s="23"/>
    </row>
    <row r="39" spans="1:16" ht="15" customHeight="1" x14ac:dyDescent="0.25">
      <c r="A39" s="168" t="s">
        <v>4225</v>
      </c>
      <c r="B39" s="22" t="s">
        <v>4286</v>
      </c>
      <c r="C39" s="22">
        <v>67653</v>
      </c>
      <c r="D39" s="22" t="s">
        <v>4227</v>
      </c>
      <c r="E39" s="62" t="s">
        <v>4227</v>
      </c>
      <c r="F39" s="22" t="s">
        <v>4227</v>
      </c>
      <c r="G39" s="104" t="s">
        <v>1343</v>
      </c>
      <c r="H39" s="169" t="s">
        <v>4300</v>
      </c>
      <c r="I39" s="85"/>
      <c r="J39" s="155">
        <v>1</v>
      </c>
      <c r="K39" s="85">
        <v>1</v>
      </c>
      <c r="L39" s="22"/>
      <c r="M39" s="22"/>
      <c r="N39" s="22"/>
      <c r="O39" s="22"/>
      <c r="P39" s="23"/>
    </row>
    <row r="40" spans="1:16" ht="15" customHeight="1" x14ac:dyDescent="0.25">
      <c r="A40" s="168" t="s">
        <v>4225</v>
      </c>
      <c r="B40" s="22" t="s">
        <v>4286</v>
      </c>
      <c r="C40" s="22">
        <v>67653</v>
      </c>
      <c r="D40" s="22" t="s">
        <v>4227</v>
      </c>
      <c r="E40" s="62" t="s">
        <v>4227</v>
      </c>
      <c r="F40" s="22" t="s">
        <v>4227</v>
      </c>
      <c r="G40" s="104" t="s">
        <v>3822</v>
      </c>
      <c r="H40" s="169" t="s">
        <v>4301</v>
      </c>
      <c r="I40" s="85"/>
      <c r="J40" s="155">
        <v>1</v>
      </c>
      <c r="K40" s="85">
        <v>1</v>
      </c>
      <c r="L40" s="22"/>
      <c r="M40" s="22"/>
      <c r="N40" s="22"/>
      <c r="O40" s="22"/>
      <c r="P40" s="23"/>
    </row>
    <row r="41" spans="1:16" ht="15" customHeight="1" x14ac:dyDescent="0.25">
      <c r="A41" s="168" t="s">
        <v>4225</v>
      </c>
      <c r="B41" s="22" t="s">
        <v>4286</v>
      </c>
      <c r="C41" s="22">
        <v>67653</v>
      </c>
      <c r="D41" s="22" t="s">
        <v>4227</v>
      </c>
      <c r="E41" s="62" t="s">
        <v>4227</v>
      </c>
      <c r="F41" s="22" t="s">
        <v>4227</v>
      </c>
      <c r="G41" s="104" t="s">
        <v>4302</v>
      </c>
      <c r="H41" s="169" t="s">
        <v>4303</v>
      </c>
      <c r="I41" s="85"/>
      <c r="J41" s="155">
        <v>1</v>
      </c>
      <c r="K41" s="85">
        <v>1</v>
      </c>
      <c r="L41" s="22"/>
      <c r="M41" s="22">
        <v>1</v>
      </c>
      <c r="N41" s="14">
        <v>1</v>
      </c>
      <c r="O41" s="22"/>
      <c r="P41" s="23"/>
    </row>
    <row r="42" spans="1:16" ht="15" customHeight="1" x14ac:dyDescent="0.25">
      <c r="A42" s="168" t="s">
        <v>4225</v>
      </c>
      <c r="B42" s="22" t="s">
        <v>4286</v>
      </c>
      <c r="C42" s="22">
        <v>67653</v>
      </c>
      <c r="D42" s="22" t="s">
        <v>4227</v>
      </c>
      <c r="E42" s="62" t="s">
        <v>4227</v>
      </c>
      <c r="F42" s="22" t="s">
        <v>4227</v>
      </c>
      <c r="G42" s="104" t="s">
        <v>4304</v>
      </c>
      <c r="H42" s="169" t="s">
        <v>4305</v>
      </c>
      <c r="I42" s="85"/>
      <c r="J42" s="155">
        <v>1</v>
      </c>
      <c r="K42" s="85">
        <v>1</v>
      </c>
      <c r="L42" s="22"/>
      <c r="M42" s="22">
        <v>1</v>
      </c>
      <c r="N42" s="14">
        <v>1</v>
      </c>
      <c r="O42" s="22">
        <v>1</v>
      </c>
      <c r="P42" s="23">
        <v>1</v>
      </c>
    </row>
    <row r="43" spans="1:16" ht="15" customHeight="1" x14ac:dyDescent="0.25">
      <c r="A43" s="168" t="s">
        <v>4225</v>
      </c>
      <c r="B43" s="22" t="s">
        <v>4286</v>
      </c>
      <c r="C43" s="22">
        <v>67653</v>
      </c>
      <c r="D43" s="22" t="s">
        <v>4227</v>
      </c>
      <c r="E43" s="62" t="s">
        <v>4227</v>
      </c>
      <c r="F43" s="22" t="s">
        <v>4227</v>
      </c>
      <c r="G43" s="104" t="s">
        <v>4306</v>
      </c>
      <c r="H43" s="169" t="s">
        <v>4307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/>
      <c r="P43" s="23"/>
    </row>
    <row r="44" spans="1:16" ht="15" customHeight="1" x14ac:dyDescent="0.25">
      <c r="A44" s="168" t="s">
        <v>4225</v>
      </c>
      <c r="B44" s="22" t="s">
        <v>4286</v>
      </c>
      <c r="C44" s="22">
        <v>67653</v>
      </c>
      <c r="D44" s="22" t="s">
        <v>4227</v>
      </c>
      <c r="E44" s="62" t="s">
        <v>4227</v>
      </c>
      <c r="F44" s="22" t="s">
        <v>4227</v>
      </c>
      <c r="G44" s="104" t="s">
        <v>4308</v>
      </c>
      <c r="H44" s="169" t="s">
        <v>4309</v>
      </c>
      <c r="I44" s="85"/>
      <c r="J44" s="155">
        <v>1</v>
      </c>
      <c r="K44" s="85">
        <v>1</v>
      </c>
      <c r="L44" s="22"/>
      <c r="M44" s="22">
        <v>1</v>
      </c>
      <c r="N44" s="14">
        <v>1</v>
      </c>
      <c r="O44" s="22"/>
      <c r="P44" s="23"/>
    </row>
    <row r="45" spans="1:16" ht="15" customHeight="1" x14ac:dyDescent="0.25">
      <c r="A45" s="168" t="s">
        <v>4225</v>
      </c>
      <c r="B45" s="22" t="s">
        <v>4286</v>
      </c>
      <c r="C45" s="22">
        <v>67653</v>
      </c>
      <c r="D45" s="22" t="s">
        <v>4227</v>
      </c>
      <c r="E45" s="62" t="s">
        <v>4227</v>
      </c>
      <c r="F45" s="22" t="s">
        <v>4227</v>
      </c>
      <c r="G45" s="104" t="s">
        <v>4310</v>
      </c>
      <c r="H45" s="169" t="s">
        <v>4311</v>
      </c>
      <c r="I45" s="85"/>
      <c r="J45" s="155">
        <v>1</v>
      </c>
      <c r="K45" s="85">
        <v>1</v>
      </c>
      <c r="L45" s="22"/>
      <c r="M45" s="22"/>
      <c r="N45" s="14">
        <v>1</v>
      </c>
      <c r="O45" s="22"/>
      <c r="P45" s="23"/>
    </row>
    <row r="46" spans="1:16" ht="15" customHeight="1" x14ac:dyDescent="0.25">
      <c r="A46" s="168" t="s">
        <v>4225</v>
      </c>
      <c r="B46" s="22" t="s">
        <v>4286</v>
      </c>
      <c r="C46" s="22">
        <v>67653</v>
      </c>
      <c r="D46" s="22" t="s">
        <v>4227</v>
      </c>
      <c r="E46" s="62" t="s">
        <v>4227</v>
      </c>
      <c r="F46" s="22" t="s">
        <v>4227</v>
      </c>
      <c r="G46" s="104" t="s">
        <v>4312</v>
      </c>
      <c r="H46" s="169" t="s">
        <v>4313</v>
      </c>
      <c r="I46" s="85"/>
      <c r="J46" s="155">
        <v>1</v>
      </c>
      <c r="K46" s="85">
        <v>1</v>
      </c>
      <c r="L46" s="22"/>
      <c r="M46" s="22"/>
      <c r="N46" s="14">
        <v>1</v>
      </c>
      <c r="O46" s="22"/>
      <c r="P46" s="23"/>
    </row>
    <row r="47" spans="1:16" ht="15" customHeight="1" x14ac:dyDescent="0.25">
      <c r="A47" s="168" t="s">
        <v>4225</v>
      </c>
      <c r="B47" s="22" t="s">
        <v>4286</v>
      </c>
      <c r="C47" s="22">
        <v>67653</v>
      </c>
      <c r="D47" s="22" t="s">
        <v>4227</v>
      </c>
      <c r="E47" s="62" t="s">
        <v>4227</v>
      </c>
      <c r="F47" s="22" t="s">
        <v>4227</v>
      </c>
      <c r="G47" s="104" t="s">
        <v>4314</v>
      </c>
      <c r="H47" s="169" t="s">
        <v>4315</v>
      </c>
      <c r="I47" s="85"/>
      <c r="J47" s="155">
        <v>1</v>
      </c>
      <c r="K47" s="85">
        <v>1</v>
      </c>
      <c r="L47" s="22"/>
      <c r="M47" s="22">
        <v>1</v>
      </c>
      <c r="N47" s="14">
        <v>1</v>
      </c>
      <c r="O47" s="22"/>
      <c r="P47" s="23"/>
    </row>
    <row r="48" spans="1:16" ht="15" customHeight="1" thickBot="1" x14ac:dyDescent="0.3">
      <c r="A48" s="170" t="s">
        <v>4225</v>
      </c>
      <c r="B48" s="24" t="s">
        <v>4286</v>
      </c>
      <c r="C48" s="24">
        <v>67653</v>
      </c>
      <c r="D48" s="24" t="s">
        <v>4227</v>
      </c>
      <c r="E48" s="63" t="s">
        <v>4227</v>
      </c>
      <c r="F48" s="24" t="s">
        <v>4227</v>
      </c>
      <c r="G48" s="108" t="s">
        <v>2486</v>
      </c>
      <c r="H48" s="171" t="s">
        <v>4316</v>
      </c>
      <c r="I48" s="86"/>
      <c r="J48" s="157">
        <v>1</v>
      </c>
      <c r="K48" s="86">
        <v>1</v>
      </c>
      <c r="L48" s="24"/>
      <c r="M48" s="24">
        <v>1</v>
      </c>
      <c r="N48" s="16">
        <v>1</v>
      </c>
      <c r="O48" s="24"/>
      <c r="P48" s="25"/>
    </row>
    <row r="49" spans="1:16" ht="15" customHeight="1" thickBot="1" x14ac:dyDescent="0.3">
      <c r="A49" s="158" t="s">
        <v>4225</v>
      </c>
      <c r="B49" s="44" t="s">
        <v>4286</v>
      </c>
      <c r="C49" s="44" t="s">
        <v>39</v>
      </c>
      <c r="D49" s="44" t="s">
        <v>4227</v>
      </c>
      <c r="E49" s="59" t="s">
        <v>4227</v>
      </c>
      <c r="F49" s="44" t="s">
        <v>39</v>
      </c>
      <c r="G49" s="119" t="s">
        <v>39</v>
      </c>
      <c r="H49" s="159" t="s">
        <v>39</v>
      </c>
      <c r="I49" s="81">
        <f t="shared" ref="I49:P49" si="8">SUM(I33:I48)</f>
        <v>0</v>
      </c>
      <c r="J49" s="159">
        <f t="shared" si="8"/>
        <v>16</v>
      </c>
      <c r="K49" s="81">
        <f t="shared" si="8"/>
        <v>16</v>
      </c>
      <c r="L49" s="44">
        <f t="shared" si="8"/>
        <v>0</v>
      </c>
      <c r="M49" s="44">
        <f t="shared" si="8"/>
        <v>10</v>
      </c>
      <c r="N49" s="44">
        <f t="shared" si="8"/>
        <v>12</v>
      </c>
      <c r="O49" s="44">
        <f t="shared" si="8"/>
        <v>2</v>
      </c>
      <c r="P49" s="45">
        <f t="shared" si="8"/>
        <v>2</v>
      </c>
    </row>
    <row r="50" spans="1:16" ht="15" customHeight="1" x14ac:dyDescent="0.25">
      <c r="A50" s="166" t="s">
        <v>4225</v>
      </c>
      <c r="B50" s="20" t="s">
        <v>4317</v>
      </c>
      <c r="C50" s="20" t="s">
        <v>6639</v>
      </c>
      <c r="D50" s="20" t="s">
        <v>4227</v>
      </c>
      <c r="E50" s="61" t="s">
        <v>4318</v>
      </c>
      <c r="F50" s="20" t="s">
        <v>4319</v>
      </c>
      <c r="G50" s="112" t="s">
        <v>4320</v>
      </c>
      <c r="H50" s="167" t="s">
        <v>4321</v>
      </c>
      <c r="I50" s="84"/>
      <c r="J50" s="153">
        <v>1</v>
      </c>
      <c r="K50" s="84">
        <v>1</v>
      </c>
      <c r="L50" s="20"/>
      <c r="M50" s="20"/>
      <c r="N50" s="20"/>
      <c r="O50" s="20"/>
      <c r="P50" s="21"/>
    </row>
    <row r="51" spans="1:16" ht="15" customHeight="1" x14ac:dyDescent="0.25">
      <c r="A51" s="168" t="s">
        <v>4225</v>
      </c>
      <c r="B51" s="22" t="s">
        <v>4317</v>
      </c>
      <c r="C51" s="22" t="s">
        <v>6639</v>
      </c>
      <c r="D51" s="22" t="s">
        <v>4227</v>
      </c>
      <c r="E51" s="62" t="s">
        <v>4318</v>
      </c>
      <c r="F51" s="22" t="s">
        <v>4319</v>
      </c>
      <c r="G51" s="104" t="s">
        <v>4322</v>
      </c>
      <c r="H51" s="169" t="s">
        <v>4323</v>
      </c>
      <c r="I51" s="85"/>
      <c r="J51" s="155">
        <v>1</v>
      </c>
      <c r="K51" s="85">
        <v>1</v>
      </c>
      <c r="L51" s="22"/>
      <c r="M51" s="22"/>
      <c r="N51" s="22"/>
      <c r="O51" s="22"/>
      <c r="P51" s="23"/>
    </row>
    <row r="52" spans="1:16" ht="15" customHeight="1" x14ac:dyDescent="0.25">
      <c r="A52" s="168" t="s">
        <v>4225</v>
      </c>
      <c r="B52" s="22" t="s">
        <v>4317</v>
      </c>
      <c r="C52" s="22">
        <v>77219</v>
      </c>
      <c r="D52" s="22" t="s">
        <v>4227</v>
      </c>
      <c r="E52" s="62" t="s">
        <v>4318</v>
      </c>
      <c r="F52" s="22" t="s">
        <v>4324</v>
      </c>
      <c r="G52" s="104" t="s">
        <v>4325</v>
      </c>
      <c r="H52" s="169" t="s">
        <v>4326</v>
      </c>
      <c r="I52" s="85"/>
      <c r="J52" s="155">
        <v>1</v>
      </c>
      <c r="K52" s="85">
        <v>1</v>
      </c>
      <c r="L52" s="22"/>
      <c r="M52" s="22"/>
      <c r="N52" s="14">
        <v>1</v>
      </c>
      <c r="O52" s="22"/>
      <c r="P52" s="23"/>
    </row>
    <row r="53" spans="1:16" ht="15" customHeight="1" x14ac:dyDescent="0.25">
      <c r="A53" s="168" t="s">
        <v>4225</v>
      </c>
      <c r="B53" s="22" t="s">
        <v>4317</v>
      </c>
      <c r="C53" s="22">
        <v>80371</v>
      </c>
      <c r="D53" s="22" t="s">
        <v>4227</v>
      </c>
      <c r="E53" s="62" t="s">
        <v>4318</v>
      </c>
      <c r="F53" s="22" t="s">
        <v>4318</v>
      </c>
      <c r="G53" s="104" t="s">
        <v>4327</v>
      </c>
      <c r="H53" s="169" t="s">
        <v>4328</v>
      </c>
      <c r="I53" s="85"/>
      <c r="J53" s="155">
        <v>1</v>
      </c>
      <c r="K53" s="85">
        <v>1</v>
      </c>
      <c r="L53" s="22"/>
      <c r="M53" s="22"/>
      <c r="N53" s="22"/>
      <c r="O53" s="22"/>
      <c r="P53" s="23"/>
    </row>
    <row r="54" spans="1:16" ht="15" customHeight="1" x14ac:dyDescent="0.25">
      <c r="A54" s="168" t="s">
        <v>4225</v>
      </c>
      <c r="B54" s="22" t="s">
        <v>4317</v>
      </c>
      <c r="C54" s="22">
        <v>80371</v>
      </c>
      <c r="D54" s="22" t="s">
        <v>4227</v>
      </c>
      <c r="E54" s="62" t="s">
        <v>4318</v>
      </c>
      <c r="F54" s="22" t="s">
        <v>4318</v>
      </c>
      <c r="G54" s="104" t="s">
        <v>4329</v>
      </c>
      <c r="H54" s="169" t="s">
        <v>4330</v>
      </c>
      <c r="I54" s="85"/>
      <c r="J54" s="155">
        <v>1</v>
      </c>
      <c r="K54" s="85">
        <v>1</v>
      </c>
      <c r="L54" s="22"/>
      <c r="M54" s="22">
        <v>1</v>
      </c>
      <c r="N54" s="14">
        <v>1</v>
      </c>
      <c r="O54" s="22"/>
      <c r="P54" s="23"/>
    </row>
    <row r="55" spans="1:16" ht="15" customHeight="1" thickBot="1" x14ac:dyDescent="0.3">
      <c r="A55" s="170" t="s">
        <v>4225</v>
      </c>
      <c r="B55" s="24" t="s">
        <v>4317</v>
      </c>
      <c r="C55" s="24">
        <v>80371</v>
      </c>
      <c r="D55" s="24" t="s">
        <v>4227</v>
      </c>
      <c r="E55" s="63" t="s">
        <v>4318</v>
      </c>
      <c r="F55" s="24" t="s">
        <v>4318</v>
      </c>
      <c r="G55" s="108" t="s">
        <v>4331</v>
      </c>
      <c r="H55" s="171" t="s">
        <v>4332</v>
      </c>
      <c r="I55" s="86"/>
      <c r="J55" s="157">
        <v>1</v>
      </c>
      <c r="K55" s="86">
        <v>1</v>
      </c>
      <c r="L55" s="24"/>
      <c r="M55" s="24">
        <v>1</v>
      </c>
      <c r="N55" s="16">
        <v>1</v>
      </c>
      <c r="O55" s="24"/>
      <c r="P55" s="25"/>
    </row>
    <row r="56" spans="1:16" ht="15.75" thickBot="1" x14ac:dyDescent="0.3">
      <c r="A56" s="163" t="s">
        <v>4225</v>
      </c>
      <c r="B56" s="95" t="s">
        <v>4317</v>
      </c>
      <c r="C56" s="95" t="s">
        <v>39</v>
      </c>
      <c r="D56" s="95" t="s">
        <v>4227</v>
      </c>
      <c r="E56" s="96" t="s">
        <v>4318</v>
      </c>
      <c r="F56" s="95" t="s">
        <v>39</v>
      </c>
      <c r="G56" s="123" t="s">
        <v>39</v>
      </c>
      <c r="H56" s="164" t="s">
        <v>39</v>
      </c>
      <c r="I56" s="97">
        <f t="shared" ref="I56:P56" si="9">SUM(I50:I55)</f>
        <v>0</v>
      </c>
      <c r="J56" s="164">
        <f t="shared" si="9"/>
        <v>6</v>
      </c>
      <c r="K56" s="97">
        <f t="shared" si="9"/>
        <v>6</v>
      </c>
      <c r="L56" s="95">
        <f t="shared" si="9"/>
        <v>0</v>
      </c>
      <c r="M56" s="95">
        <f t="shared" si="9"/>
        <v>2</v>
      </c>
      <c r="N56" s="95">
        <f t="shared" si="9"/>
        <v>3</v>
      </c>
      <c r="O56" s="95">
        <f t="shared" si="9"/>
        <v>0</v>
      </c>
      <c r="P56" s="98">
        <f t="shared" si="9"/>
        <v>0</v>
      </c>
    </row>
    <row r="57" spans="1:16" ht="15" customHeight="1" thickTop="1" thickBot="1" x14ac:dyDescent="0.3">
      <c r="A57" s="130" t="s">
        <v>4225</v>
      </c>
      <c r="B57" s="131" t="s">
        <v>39</v>
      </c>
      <c r="C57" s="131" t="s">
        <v>39</v>
      </c>
      <c r="D57" s="131" t="s">
        <v>4227</v>
      </c>
      <c r="E57" s="132" t="s">
        <v>39</v>
      </c>
      <c r="F57" s="131" t="s">
        <v>39</v>
      </c>
      <c r="G57" s="131" t="s">
        <v>39</v>
      </c>
      <c r="H57" s="165" t="s">
        <v>39</v>
      </c>
      <c r="I57" s="142">
        <f>I5+I7+I13+I16+I20+I25+I28+I32+I49+I56</f>
        <v>1</v>
      </c>
      <c r="J57" s="165">
        <f t="shared" ref="J57:P57" si="10">J5+J7+J13+J16+J20+J25+J28+J32+J49+J56</f>
        <v>42</v>
      </c>
      <c r="K57" s="142">
        <f t="shared" si="10"/>
        <v>42</v>
      </c>
      <c r="L57" s="131">
        <f t="shared" si="10"/>
        <v>0</v>
      </c>
      <c r="M57" s="131">
        <f t="shared" si="10"/>
        <v>24</v>
      </c>
      <c r="N57" s="131">
        <f t="shared" si="10"/>
        <v>35</v>
      </c>
      <c r="O57" s="131">
        <f t="shared" si="10"/>
        <v>3</v>
      </c>
      <c r="P57" s="133">
        <f t="shared" si="10"/>
        <v>2</v>
      </c>
    </row>
    <row r="58" spans="1:16" ht="15.75" thickTop="1" x14ac:dyDescent="0.25"/>
  </sheetData>
  <autoFilter ref="A3:P57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4.21</oddHead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0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38.42578125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98" t="s">
        <v>5291</v>
      </c>
      <c r="B4" s="41" t="s">
        <v>5292</v>
      </c>
      <c r="C4" s="41" t="s">
        <v>5293</v>
      </c>
      <c r="D4" s="41" t="s">
        <v>5294</v>
      </c>
      <c r="E4" s="72" t="s">
        <v>5295</v>
      </c>
      <c r="F4" s="41" t="s">
        <v>5296</v>
      </c>
      <c r="G4" s="125" t="s">
        <v>5297</v>
      </c>
      <c r="H4" s="199" t="s">
        <v>5298</v>
      </c>
      <c r="I4" s="94"/>
      <c r="J4" s="153">
        <v>1</v>
      </c>
      <c r="K4" s="94">
        <v>1</v>
      </c>
      <c r="L4" s="41"/>
      <c r="M4" s="41"/>
      <c r="N4" s="12">
        <v>1</v>
      </c>
      <c r="O4" s="41">
        <v>1</v>
      </c>
      <c r="P4" s="42">
        <v>1</v>
      </c>
    </row>
    <row r="5" spans="1:16" ht="15" customHeight="1" x14ac:dyDescent="0.25">
      <c r="A5" s="182" t="s">
        <v>5291</v>
      </c>
      <c r="B5" s="30" t="s">
        <v>5292</v>
      </c>
      <c r="C5" s="30" t="s">
        <v>5293</v>
      </c>
      <c r="D5" s="30" t="s">
        <v>5294</v>
      </c>
      <c r="E5" s="67" t="s">
        <v>5295</v>
      </c>
      <c r="F5" s="30" t="s">
        <v>5296</v>
      </c>
      <c r="G5" s="105" t="s">
        <v>5299</v>
      </c>
      <c r="H5" s="183" t="s">
        <v>5300</v>
      </c>
      <c r="I5" s="90"/>
      <c r="J5" s="155">
        <v>1</v>
      </c>
      <c r="K5" s="90">
        <v>1</v>
      </c>
      <c r="L5" s="30"/>
      <c r="M5" s="30">
        <v>1</v>
      </c>
      <c r="N5" s="14">
        <v>1</v>
      </c>
      <c r="O5" s="30">
        <v>1</v>
      </c>
      <c r="P5" s="43">
        <v>1</v>
      </c>
    </row>
    <row r="6" spans="1:16" ht="15" customHeight="1" x14ac:dyDescent="0.25">
      <c r="A6" s="200" t="s">
        <v>5291</v>
      </c>
      <c r="B6" s="76" t="s">
        <v>5292</v>
      </c>
      <c r="C6" s="30" t="s">
        <v>5293</v>
      </c>
      <c r="D6" s="30" t="s">
        <v>5294</v>
      </c>
      <c r="E6" s="67" t="s">
        <v>5295</v>
      </c>
      <c r="F6" s="30" t="s">
        <v>5296</v>
      </c>
      <c r="G6" s="105" t="s">
        <v>5301</v>
      </c>
      <c r="H6" s="183" t="s">
        <v>5302</v>
      </c>
      <c r="I6" s="90"/>
      <c r="J6" s="155">
        <v>1</v>
      </c>
      <c r="K6" s="90">
        <v>1</v>
      </c>
      <c r="L6" s="30"/>
      <c r="M6" s="30"/>
      <c r="N6" s="14">
        <v>1</v>
      </c>
      <c r="O6" s="30"/>
      <c r="P6" s="31"/>
    </row>
    <row r="7" spans="1:16" ht="15" customHeight="1" x14ac:dyDescent="0.25">
      <c r="A7" s="182" t="s">
        <v>5291</v>
      </c>
      <c r="B7" s="30" t="s">
        <v>5292</v>
      </c>
      <c r="C7" s="30" t="s">
        <v>5293</v>
      </c>
      <c r="D7" s="30" t="s">
        <v>5294</v>
      </c>
      <c r="E7" s="67" t="s">
        <v>5295</v>
      </c>
      <c r="F7" s="30" t="s">
        <v>5296</v>
      </c>
      <c r="G7" s="105" t="s">
        <v>5303</v>
      </c>
      <c r="H7" s="183" t="s">
        <v>5304</v>
      </c>
      <c r="I7" s="90"/>
      <c r="J7" s="155">
        <v>1</v>
      </c>
      <c r="K7" s="90">
        <v>1</v>
      </c>
      <c r="L7" s="30"/>
      <c r="M7" s="30"/>
      <c r="N7" s="14">
        <v>1</v>
      </c>
      <c r="O7" s="30"/>
      <c r="P7" s="31"/>
    </row>
    <row r="8" spans="1:16" ht="15" customHeight="1" x14ac:dyDescent="0.25">
      <c r="A8" s="200" t="s">
        <v>5291</v>
      </c>
      <c r="B8" s="76" t="s">
        <v>5292</v>
      </c>
      <c r="C8" s="30" t="s">
        <v>5337</v>
      </c>
      <c r="D8" s="30" t="s">
        <v>5294</v>
      </c>
      <c r="E8" s="67" t="s">
        <v>5338</v>
      </c>
      <c r="F8" s="30" t="s">
        <v>6675</v>
      </c>
      <c r="G8" s="105" t="s">
        <v>5340</v>
      </c>
      <c r="H8" s="183" t="s">
        <v>5341</v>
      </c>
      <c r="I8" s="90"/>
      <c r="J8" s="155">
        <v>1</v>
      </c>
      <c r="K8" s="90">
        <v>1</v>
      </c>
      <c r="L8" s="30"/>
      <c r="M8" s="30">
        <v>1</v>
      </c>
      <c r="N8" s="14">
        <v>1</v>
      </c>
      <c r="O8" s="30"/>
      <c r="P8" s="31"/>
    </row>
    <row r="9" spans="1:16" ht="15" customHeight="1" x14ac:dyDescent="0.25">
      <c r="A9" s="182" t="s">
        <v>5291</v>
      </c>
      <c r="B9" s="30" t="s">
        <v>5292</v>
      </c>
      <c r="C9" s="30" t="s">
        <v>5337</v>
      </c>
      <c r="D9" s="30" t="s">
        <v>5294</v>
      </c>
      <c r="E9" s="67" t="s">
        <v>5338</v>
      </c>
      <c r="F9" s="30" t="s">
        <v>6675</v>
      </c>
      <c r="G9" s="105" t="s">
        <v>5342</v>
      </c>
      <c r="H9" s="183" t="s">
        <v>5343</v>
      </c>
      <c r="I9" s="90"/>
      <c r="J9" s="155">
        <v>1</v>
      </c>
      <c r="K9" s="90">
        <v>1</v>
      </c>
      <c r="L9" s="30"/>
      <c r="M9" s="30"/>
      <c r="N9" s="14">
        <v>1</v>
      </c>
      <c r="O9" s="30"/>
      <c r="P9" s="31"/>
    </row>
    <row r="10" spans="1:16" ht="15" customHeight="1" x14ac:dyDescent="0.25">
      <c r="A10" s="200" t="s">
        <v>5291</v>
      </c>
      <c r="B10" s="76" t="s">
        <v>5292</v>
      </c>
      <c r="C10" s="30" t="s">
        <v>5337</v>
      </c>
      <c r="D10" s="30" t="s">
        <v>5294</v>
      </c>
      <c r="E10" s="67" t="s">
        <v>5338</v>
      </c>
      <c r="F10" s="30" t="s">
        <v>6675</v>
      </c>
      <c r="G10" s="105" t="s">
        <v>5344</v>
      </c>
      <c r="H10" s="183" t="s">
        <v>5345</v>
      </c>
      <c r="I10" s="90"/>
      <c r="J10" s="155">
        <v>1</v>
      </c>
      <c r="K10" s="90">
        <v>1</v>
      </c>
      <c r="L10" s="30"/>
      <c r="M10" s="30">
        <v>1</v>
      </c>
      <c r="N10" s="14">
        <v>1</v>
      </c>
      <c r="O10" s="30">
        <v>1</v>
      </c>
      <c r="P10" s="43">
        <v>1</v>
      </c>
    </row>
    <row r="11" spans="1:16" ht="15" customHeight="1" x14ac:dyDescent="0.25">
      <c r="A11" s="182" t="s">
        <v>5291</v>
      </c>
      <c r="B11" s="30" t="s">
        <v>5292</v>
      </c>
      <c r="C11" s="30" t="s">
        <v>5337</v>
      </c>
      <c r="D11" s="30" t="s">
        <v>5294</v>
      </c>
      <c r="E11" s="67" t="s">
        <v>5338</v>
      </c>
      <c r="F11" s="30" t="s">
        <v>6675</v>
      </c>
      <c r="G11" s="105" t="s">
        <v>5346</v>
      </c>
      <c r="H11" s="183" t="s">
        <v>5347</v>
      </c>
      <c r="I11" s="90"/>
      <c r="J11" s="183">
        <v>1</v>
      </c>
      <c r="K11" s="90"/>
      <c r="L11" s="30"/>
      <c r="M11" s="30"/>
      <c r="N11" s="30"/>
      <c r="O11" s="30"/>
      <c r="P11" s="31"/>
    </row>
    <row r="12" spans="1:16" ht="15" customHeight="1" x14ac:dyDescent="0.25">
      <c r="A12" s="200" t="s">
        <v>5291</v>
      </c>
      <c r="B12" s="76" t="s">
        <v>5292</v>
      </c>
      <c r="C12" s="30" t="s">
        <v>5337</v>
      </c>
      <c r="D12" s="30" t="s">
        <v>5294</v>
      </c>
      <c r="E12" s="67" t="s">
        <v>5338</v>
      </c>
      <c r="F12" s="30" t="s">
        <v>6675</v>
      </c>
      <c r="G12" s="105" t="s">
        <v>5348</v>
      </c>
      <c r="H12" s="183" t="s">
        <v>5349</v>
      </c>
      <c r="I12" s="90"/>
      <c r="J12" s="183">
        <v>1</v>
      </c>
      <c r="K12" s="90"/>
      <c r="L12" s="30"/>
      <c r="M12" s="30"/>
      <c r="N12" s="14">
        <v>1</v>
      </c>
      <c r="O12" s="30"/>
      <c r="P12" s="31"/>
    </row>
    <row r="13" spans="1:16" ht="15" customHeight="1" x14ac:dyDescent="0.25">
      <c r="A13" s="182" t="s">
        <v>5291</v>
      </c>
      <c r="B13" s="30" t="s">
        <v>5292</v>
      </c>
      <c r="C13" s="30" t="s">
        <v>5337</v>
      </c>
      <c r="D13" s="30" t="s">
        <v>5294</v>
      </c>
      <c r="E13" s="67" t="s">
        <v>5338</v>
      </c>
      <c r="F13" s="30" t="s">
        <v>6675</v>
      </c>
      <c r="G13" s="105" t="s">
        <v>5350</v>
      </c>
      <c r="H13" s="183" t="s">
        <v>5351</v>
      </c>
      <c r="I13" s="90"/>
      <c r="J13" s="155">
        <v>1</v>
      </c>
      <c r="K13" s="90">
        <v>1</v>
      </c>
      <c r="L13" s="30"/>
      <c r="M13" s="30"/>
      <c r="N13" s="14">
        <v>1</v>
      </c>
      <c r="O13" s="30"/>
      <c r="P13" s="31"/>
    </row>
    <row r="14" spans="1:16" ht="15" customHeight="1" x14ac:dyDescent="0.25">
      <c r="A14" s="200" t="s">
        <v>5291</v>
      </c>
      <c r="B14" s="76" t="s">
        <v>5292</v>
      </c>
      <c r="C14" s="30" t="s">
        <v>5337</v>
      </c>
      <c r="D14" s="30" t="s">
        <v>5294</v>
      </c>
      <c r="E14" s="67" t="s">
        <v>5338</v>
      </c>
      <c r="F14" s="30" t="s">
        <v>6675</v>
      </c>
      <c r="G14" s="105" t="s">
        <v>5352</v>
      </c>
      <c r="H14" s="183" t="s">
        <v>5353</v>
      </c>
      <c r="I14" s="90"/>
      <c r="J14" s="155">
        <v>1</v>
      </c>
      <c r="K14" s="90">
        <v>1</v>
      </c>
      <c r="L14" s="30"/>
      <c r="M14" s="30"/>
      <c r="N14" s="14">
        <v>1</v>
      </c>
      <c r="O14" s="30"/>
      <c r="P14" s="31"/>
    </row>
    <row r="15" spans="1:16" ht="15" customHeight="1" x14ac:dyDescent="0.25">
      <c r="A15" s="182" t="s">
        <v>5291</v>
      </c>
      <c r="B15" s="30" t="s">
        <v>5292</v>
      </c>
      <c r="C15" s="30" t="s">
        <v>5337</v>
      </c>
      <c r="D15" s="30" t="s">
        <v>5294</v>
      </c>
      <c r="E15" s="67" t="s">
        <v>5338</v>
      </c>
      <c r="F15" s="30" t="s">
        <v>6675</v>
      </c>
      <c r="G15" s="105" t="s">
        <v>5354</v>
      </c>
      <c r="H15" s="183" t="s">
        <v>5355</v>
      </c>
      <c r="I15" s="90"/>
      <c r="J15" s="155">
        <v>1</v>
      </c>
      <c r="K15" s="90">
        <v>1</v>
      </c>
      <c r="L15" s="30"/>
      <c r="M15" s="30"/>
      <c r="N15" s="14">
        <v>1</v>
      </c>
      <c r="O15" s="30"/>
      <c r="P15" s="31"/>
    </row>
    <row r="16" spans="1:16" ht="15" customHeight="1" x14ac:dyDescent="0.25">
      <c r="A16" s="200" t="s">
        <v>5291</v>
      </c>
      <c r="B16" s="76" t="s">
        <v>5292</v>
      </c>
      <c r="C16" s="30" t="s">
        <v>5337</v>
      </c>
      <c r="D16" s="30" t="s">
        <v>5294</v>
      </c>
      <c r="E16" s="67" t="s">
        <v>5338</v>
      </c>
      <c r="F16" s="30" t="s">
        <v>6675</v>
      </c>
      <c r="G16" s="105" t="s">
        <v>5356</v>
      </c>
      <c r="H16" s="183" t="s">
        <v>5357</v>
      </c>
      <c r="I16" s="90"/>
      <c r="J16" s="155">
        <v>1</v>
      </c>
      <c r="K16" s="90">
        <v>1</v>
      </c>
      <c r="L16" s="30"/>
      <c r="M16" s="30">
        <v>1</v>
      </c>
      <c r="N16" s="14">
        <v>1</v>
      </c>
      <c r="O16" s="30"/>
      <c r="P16" s="31"/>
    </row>
    <row r="17" spans="1:16" ht="15" customHeight="1" x14ac:dyDescent="0.25">
      <c r="A17" s="182" t="s">
        <v>5291</v>
      </c>
      <c r="B17" s="30" t="s">
        <v>5292</v>
      </c>
      <c r="C17" s="30" t="s">
        <v>5337</v>
      </c>
      <c r="D17" s="30" t="s">
        <v>5294</v>
      </c>
      <c r="E17" s="67" t="s">
        <v>5338</v>
      </c>
      <c r="F17" s="30" t="s">
        <v>6675</v>
      </c>
      <c r="G17" s="105" t="s">
        <v>5358</v>
      </c>
      <c r="H17" s="183" t="s">
        <v>5359</v>
      </c>
      <c r="I17" s="90"/>
      <c r="J17" s="155">
        <v>1</v>
      </c>
      <c r="K17" s="90">
        <v>1</v>
      </c>
      <c r="L17" s="30"/>
      <c r="M17" s="30">
        <v>1</v>
      </c>
      <c r="N17" s="14">
        <v>1</v>
      </c>
      <c r="O17" s="30"/>
      <c r="P17" s="31"/>
    </row>
    <row r="18" spans="1:16" ht="15" customHeight="1" x14ac:dyDescent="0.25">
      <c r="A18" s="200" t="s">
        <v>5291</v>
      </c>
      <c r="B18" s="76" t="s">
        <v>5292</v>
      </c>
      <c r="C18" s="30" t="s">
        <v>5337</v>
      </c>
      <c r="D18" s="30" t="s">
        <v>5294</v>
      </c>
      <c r="E18" s="67" t="s">
        <v>5338</v>
      </c>
      <c r="F18" s="30" t="s">
        <v>6675</v>
      </c>
      <c r="G18" s="105" t="s">
        <v>5360</v>
      </c>
      <c r="H18" s="183" t="s">
        <v>5361</v>
      </c>
      <c r="I18" s="90"/>
      <c r="J18" s="155">
        <v>1</v>
      </c>
      <c r="K18" s="90">
        <v>1</v>
      </c>
      <c r="L18" s="30"/>
      <c r="M18" s="30"/>
      <c r="N18" s="30"/>
      <c r="O18" s="30"/>
      <c r="P18" s="31"/>
    </row>
    <row r="19" spans="1:16" ht="15" customHeight="1" x14ac:dyDescent="0.25">
      <c r="A19" s="182" t="s">
        <v>5291</v>
      </c>
      <c r="B19" s="30" t="s">
        <v>5292</v>
      </c>
      <c r="C19" s="30" t="s">
        <v>5337</v>
      </c>
      <c r="D19" s="30" t="s">
        <v>5294</v>
      </c>
      <c r="E19" s="67" t="s">
        <v>5338</v>
      </c>
      <c r="F19" s="30" t="s">
        <v>6675</v>
      </c>
      <c r="G19" s="105" t="s">
        <v>5362</v>
      </c>
      <c r="H19" s="183" t="s">
        <v>5363</v>
      </c>
      <c r="I19" s="90"/>
      <c r="J19" s="155">
        <v>1</v>
      </c>
      <c r="K19" s="90">
        <v>1</v>
      </c>
      <c r="L19" s="30"/>
      <c r="M19" s="30">
        <v>1</v>
      </c>
      <c r="N19" s="14">
        <v>1</v>
      </c>
      <c r="O19" s="30">
        <v>1</v>
      </c>
      <c r="P19" s="43">
        <v>1</v>
      </c>
    </row>
    <row r="20" spans="1:16" ht="15" customHeight="1" x14ac:dyDescent="0.25">
      <c r="A20" s="200" t="s">
        <v>5291</v>
      </c>
      <c r="B20" s="76" t="s">
        <v>5292</v>
      </c>
      <c r="C20" s="30" t="s">
        <v>5337</v>
      </c>
      <c r="D20" s="30" t="s">
        <v>5294</v>
      </c>
      <c r="E20" s="67" t="s">
        <v>5338</v>
      </c>
      <c r="F20" s="30" t="s">
        <v>6675</v>
      </c>
      <c r="G20" s="105" t="s">
        <v>5364</v>
      </c>
      <c r="H20" s="183" t="s">
        <v>5365</v>
      </c>
      <c r="I20" s="90"/>
      <c r="J20" s="155">
        <v>1</v>
      </c>
      <c r="K20" s="90">
        <v>1</v>
      </c>
      <c r="L20" s="30"/>
      <c r="M20" s="30">
        <v>1</v>
      </c>
      <c r="N20" s="14">
        <v>1</v>
      </c>
      <c r="O20" s="30"/>
      <c r="P20" s="31"/>
    </row>
    <row r="21" spans="1:16" ht="15" customHeight="1" x14ac:dyDescent="0.25">
      <c r="A21" s="182" t="s">
        <v>5291</v>
      </c>
      <c r="B21" s="30" t="s">
        <v>5292</v>
      </c>
      <c r="C21" s="30" t="s">
        <v>5337</v>
      </c>
      <c r="D21" s="30" t="s">
        <v>5294</v>
      </c>
      <c r="E21" s="67" t="s">
        <v>5338</v>
      </c>
      <c r="F21" s="30" t="s">
        <v>6675</v>
      </c>
      <c r="G21" s="105" t="s">
        <v>5366</v>
      </c>
      <c r="H21" s="183" t="s">
        <v>5367</v>
      </c>
      <c r="I21" s="90"/>
      <c r="J21" s="155">
        <v>1</v>
      </c>
      <c r="K21" s="90">
        <v>1</v>
      </c>
      <c r="L21" s="30"/>
      <c r="M21" s="30">
        <v>1</v>
      </c>
      <c r="N21" s="14">
        <v>1</v>
      </c>
      <c r="O21" s="30"/>
      <c r="P21" s="31"/>
    </row>
    <row r="22" spans="1:16" ht="15" customHeight="1" x14ac:dyDescent="0.25">
      <c r="A22" s="200" t="s">
        <v>5291</v>
      </c>
      <c r="B22" s="76" t="s">
        <v>5292</v>
      </c>
      <c r="C22" s="30" t="s">
        <v>5337</v>
      </c>
      <c r="D22" s="30" t="s">
        <v>5294</v>
      </c>
      <c r="E22" s="67" t="s">
        <v>5338</v>
      </c>
      <c r="F22" s="30" t="s">
        <v>6675</v>
      </c>
      <c r="G22" s="105" t="s">
        <v>5368</v>
      </c>
      <c r="H22" s="183" t="s">
        <v>5369</v>
      </c>
      <c r="I22" s="90"/>
      <c r="J22" s="155">
        <v>1</v>
      </c>
      <c r="K22" s="90">
        <v>1</v>
      </c>
      <c r="L22" s="30"/>
      <c r="M22" s="30"/>
      <c r="N22" s="14">
        <v>1</v>
      </c>
      <c r="O22" s="30"/>
      <c r="P22" s="31"/>
    </row>
    <row r="23" spans="1:16" ht="15" customHeight="1" x14ac:dyDescent="0.25">
      <c r="A23" s="182" t="s">
        <v>5291</v>
      </c>
      <c r="B23" s="30" t="s">
        <v>5292</v>
      </c>
      <c r="C23" s="30" t="s">
        <v>5337</v>
      </c>
      <c r="D23" s="30" t="s">
        <v>5294</v>
      </c>
      <c r="E23" s="67" t="s">
        <v>5338</v>
      </c>
      <c r="F23" s="30" t="s">
        <v>6675</v>
      </c>
      <c r="G23" s="105" t="s">
        <v>5370</v>
      </c>
      <c r="H23" s="183" t="s">
        <v>5371</v>
      </c>
      <c r="I23" s="90"/>
      <c r="J23" s="155">
        <v>1</v>
      </c>
      <c r="K23" s="90">
        <v>1</v>
      </c>
      <c r="L23" s="30"/>
      <c r="M23" s="30"/>
      <c r="N23" s="14">
        <v>1</v>
      </c>
      <c r="O23" s="30"/>
      <c r="P23" s="31"/>
    </row>
    <row r="24" spans="1:16" ht="15" customHeight="1" x14ac:dyDescent="0.25">
      <c r="A24" s="200" t="s">
        <v>5291</v>
      </c>
      <c r="B24" s="76" t="s">
        <v>5292</v>
      </c>
      <c r="C24" s="30" t="s">
        <v>5337</v>
      </c>
      <c r="D24" s="30" t="s">
        <v>5294</v>
      </c>
      <c r="E24" s="67" t="s">
        <v>5338</v>
      </c>
      <c r="F24" s="30" t="s">
        <v>6675</v>
      </c>
      <c r="G24" s="105" t="s">
        <v>5372</v>
      </c>
      <c r="H24" s="183" t="s">
        <v>5373</v>
      </c>
      <c r="I24" s="90"/>
      <c r="J24" s="155">
        <v>1</v>
      </c>
      <c r="K24" s="90">
        <v>1</v>
      </c>
      <c r="L24" s="30"/>
      <c r="M24" s="30">
        <v>1</v>
      </c>
      <c r="N24" s="14">
        <v>1</v>
      </c>
      <c r="O24" s="30"/>
      <c r="P24" s="31"/>
    </row>
    <row r="25" spans="1:16" ht="15" customHeight="1" x14ac:dyDescent="0.25">
      <c r="A25" s="182" t="s">
        <v>5291</v>
      </c>
      <c r="B25" s="30" t="s">
        <v>5292</v>
      </c>
      <c r="C25" s="30" t="s">
        <v>5337</v>
      </c>
      <c r="D25" s="30" t="s">
        <v>5294</v>
      </c>
      <c r="E25" s="67" t="s">
        <v>5338</v>
      </c>
      <c r="F25" s="30" t="s">
        <v>6675</v>
      </c>
      <c r="G25" s="105" t="s">
        <v>5374</v>
      </c>
      <c r="H25" s="183" t="s">
        <v>5375</v>
      </c>
      <c r="I25" s="90"/>
      <c r="J25" s="155">
        <v>1</v>
      </c>
      <c r="K25" s="90">
        <v>1</v>
      </c>
      <c r="L25" s="30"/>
      <c r="M25" s="30"/>
      <c r="N25" s="14">
        <v>1</v>
      </c>
      <c r="O25" s="30"/>
      <c r="P25" s="31"/>
    </row>
    <row r="26" spans="1:16" ht="15" customHeight="1" x14ac:dyDescent="0.25">
      <c r="A26" s="200" t="s">
        <v>5291</v>
      </c>
      <c r="B26" s="76" t="s">
        <v>5292</v>
      </c>
      <c r="C26" s="30" t="s">
        <v>5337</v>
      </c>
      <c r="D26" s="30" t="s">
        <v>5294</v>
      </c>
      <c r="E26" s="67" t="s">
        <v>5338</v>
      </c>
      <c r="F26" s="30" t="s">
        <v>6675</v>
      </c>
      <c r="G26" s="105" t="s">
        <v>5376</v>
      </c>
      <c r="H26" s="183" t="s">
        <v>5377</v>
      </c>
      <c r="I26" s="90"/>
      <c r="J26" s="155">
        <v>1</v>
      </c>
      <c r="K26" s="90">
        <v>1</v>
      </c>
      <c r="L26" s="30"/>
      <c r="M26" s="30"/>
      <c r="N26" s="14">
        <v>1</v>
      </c>
      <c r="O26" s="30"/>
      <c r="P26" s="31"/>
    </row>
    <row r="27" spans="1:16" ht="15" customHeight="1" x14ac:dyDescent="0.25">
      <c r="A27" s="182" t="s">
        <v>5291</v>
      </c>
      <c r="B27" s="30" t="s">
        <v>5292</v>
      </c>
      <c r="C27" s="30" t="s">
        <v>5337</v>
      </c>
      <c r="D27" s="30" t="s">
        <v>5294</v>
      </c>
      <c r="E27" s="67" t="s">
        <v>5338</v>
      </c>
      <c r="F27" s="30" t="s">
        <v>6675</v>
      </c>
      <c r="G27" s="105" t="s">
        <v>5378</v>
      </c>
      <c r="H27" s="183" t="s">
        <v>5379</v>
      </c>
      <c r="I27" s="90"/>
      <c r="J27" s="155">
        <v>1</v>
      </c>
      <c r="K27" s="90">
        <v>1</v>
      </c>
      <c r="L27" s="30"/>
      <c r="M27" s="30"/>
      <c r="N27" s="14">
        <v>1</v>
      </c>
      <c r="O27" s="30"/>
      <c r="P27" s="31"/>
    </row>
    <row r="28" spans="1:16" ht="15" customHeight="1" x14ac:dyDescent="0.25">
      <c r="A28" s="200" t="s">
        <v>5291</v>
      </c>
      <c r="B28" s="76" t="s">
        <v>5292</v>
      </c>
      <c r="C28" s="30" t="s">
        <v>5337</v>
      </c>
      <c r="D28" s="30" t="s">
        <v>5294</v>
      </c>
      <c r="E28" s="67" t="s">
        <v>5338</v>
      </c>
      <c r="F28" s="30" t="s">
        <v>6675</v>
      </c>
      <c r="G28" s="105" t="s">
        <v>5380</v>
      </c>
      <c r="H28" s="183" t="s">
        <v>5381</v>
      </c>
      <c r="I28" s="90"/>
      <c r="J28" s="155">
        <v>1</v>
      </c>
      <c r="K28" s="90">
        <v>1</v>
      </c>
      <c r="L28" s="30"/>
      <c r="M28" s="30">
        <v>1</v>
      </c>
      <c r="N28" s="14">
        <v>1</v>
      </c>
      <c r="O28" s="30"/>
      <c r="P28" s="31"/>
    </row>
    <row r="29" spans="1:16" ht="15" customHeight="1" x14ac:dyDescent="0.25">
      <c r="A29" s="182" t="s">
        <v>5291</v>
      </c>
      <c r="B29" s="30" t="s">
        <v>5292</v>
      </c>
      <c r="C29" s="30" t="s">
        <v>5337</v>
      </c>
      <c r="D29" s="30" t="s">
        <v>5294</v>
      </c>
      <c r="E29" s="67" t="s">
        <v>5338</v>
      </c>
      <c r="F29" s="30" t="s">
        <v>6675</v>
      </c>
      <c r="G29" s="105" t="s">
        <v>5382</v>
      </c>
      <c r="H29" s="183" t="s">
        <v>5383</v>
      </c>
      <c r="I29" s="90"/>
      <c r="J29" s="155">
        <v>1</v>
      </c>
      <c r="K29" s="90">
        <v>1</v>
      </c>
      <c r="L29" s="30"/>
      <c r="M29" s="30">
        <v>1</v>
      </c>
      <c r="N29" s="14">
        <v>1</v>
      </c>
      <c r="O29" s="30"/>
      <c r="P29" s="31"/>
    </row>
    <row r="30" spans="1:16" ht="15" customHeight="1" x14ac:dyDescent="0.25">
      <c r="A30" s="200" t="s">
        <v>5291</v>
      </c>
      <c r="B30" s="76" t="s">
        <v>5292</v>
      </c>
      <c r="C30" s="30" t="s">
        <v>5337</v>
      </c>
      <c r="D30" s="30" t="s">
        <v>5294</v>
      </c>
      <c r="E30" s="67" t="s">
        <v>5338</v>
      </c>
      <c r="F30" s="30" t="s">
        <v>6675</v>
      </c>
      <c r="G30" s="105" t="s">
        <v>5384</v>
      </c>
      <c r="H30" s="183" t="s">
        <v>5385</v>
      </c>
      <c r="I30" s="90"/>
      <c r="J30" s="155">
        <v>1</v>
      </c>
      <c r="K30" s="90">
        <v>1</v>
      </c>
      <c r="L30" s="30"/>
      <c r="M30" s="30"/>
      <c r="N30" s="30"/>
      <c r="O30" s="30"/>
      <c r="P30" s="31"/>
    </row>
    <row r="31" spans="1:16" ht="15" customHeight="1" x14ac:dyDescent="0.25">
      <c r="A31" s="182" t="s">
        <v>5291</v>
      </c>
      <c r="B31" s="30" t="s">
        <v>5292</v>
      </c>
      <c r="C31" s="30" t="s">
        <v>5337</v>
      </c>
      <c r="D31" s="30" t="s">
        <v>5294</v>
      </c>
      <c r="E31" s="67" t="s">
        <v>5338</v>
      </c>
      <c r="F31" s="30" t="s">
        <v>6675</v>
      </c>
      <c r="G31" s="105" t="s">
        <v>5386</v>
      </c>
      <c r="H31" s="183" t="s">
        <v>5387</v>
      </c>
      <c r="I31" s="90"/>
      <c r="J31" s="155">
        <v>1</v>
      </c>
      <c r="K31" s="90">
        <v>1</v>
      </c>
      <c r="L31" s="30"/>
      <c r="M31" s="30"/>
      <c r="N31" s="14">
        <v>1</v>
      </c>
      <c r="O31" s="30"/>
      <c r="P31" s="31"/>
    </row>
    <row r="32" spans="1:16" ht="15" customHeight="1" x14ac:dyDescent="0.25">
      <c r="A32" s="200" t="s">
        <v>5291</v>
      </c>
      <c r="B32" s="76" t="s">
        <v>5292</v>
      </c>
      <c r="C32" s="30" t="s">
        <v>5337</v>
      </c>
      <c r="D32" s="30" t="s">
        <v>5294</v>
      </c>
      <c r="E32" s="67" t="s">
        <v>5338</v>
      </c>
      <c r="F32" s="30" t="s">
        <v>6675</v>
      </c>
      <c r="G32" s="105" t="s">
        <v>5388</v>
      </c>
      <c r="H32" s="183" t="s">
        <v>5389</v>
      </c>
      <c r="I32" s="90"/>
      <c r="J32" s="155">
        <v>1</v>
      </c>
      <c r="K32" s="90">
        <v>1</v>
      </c>
      <c r="L32" s="30"/>
      <c r="M32" s="30"/>
      <c r="N32" s="14">
        <v>1</v>
      </c>
      <c r="O32" s="30"/>
      <c r="P32" s="31"/>
    </row>
    <row r="33" spans="1:16" ht="15" customHeight="1" x14ac:dyDescent="0.25">
      <c r="A33" s="182" t="s">
        <v>5291</v>
      </c>
      <c r="B33" s="30" t="s">
        <v>5292</v>
      </c>
      <c r="C33" s="30" t="s">
        <v>5337</v>
      </c>
      <c r="D33" s="30" t="s">
        <v>5294</v>
      </c>
      <c r="E33" s="67" t="s">
        <v>5338</v>
      </c>
      <c r="F33" s="30" t="s">
        <v>6675</v>
      </c>
      <c r="G33" s="105" t="s">
        <v>5390</v>
      </c>
      <c r="H33" s="183" t="s">
        <v>5391</v>
      </c>
      <c r="I33" s="90"/>
      <c r="J33" s="155">
        <v>1</v>
      </c>
      <c r="K33" s="90">
        <v>1</v>
      </c>
      <c r="L33" s="30"/>
      <c r="M33" s="30"/>
      <c r="N33" s="30"/>
      <c r="O33" s="30"/>
      <c r="P33" s="31"/>
    </row>
    <row r="34" spans="1:16" ht="15" customHeight="1" x14ac:dyDescent="0.25">
      <c r="A34" s="200" t="s">
        <v>5291</v>
      </c>
      <c r="B34" s="76" t="s">
        <v>5292</v>
      </c>
      <c r="C34" s="30" t="s">
        <v>5337</v>
      </c>
      <c r="D34" s="30" t="s">
        <v>5294</v>
      </c>
      <c r="E34" s="67" t="s">
        <v>5392</v>
      </c>
      <c r="F34" s="30" t="s">
        <v>6675</v>
      </c>
      <c r="G34" s="105" t="s">
        <v>5393</v>
      </c>
      <c r="H34" s="183" t="s">
        <v>5394</v>
      </c>
      <c r="I34" s="90"/>
      <c r="J34" s="155">
        <v>1</v>
      </c>
      <c r="K34" s="90">
        <v>1</v>
      </c>
      <c r="L34" s="30"/>
      <c r="M34" s="30">
        <v>1</v>
      </c>
      <c r="N34" s="14">
        <v>1</v>
      </c>
      <c r="O34" s="30"/>
      <c r="P34" s="31"/>
    </row>
    <row r="35" spans="1:16" ht="15" customHeight="1" x14ac:dyDescent="0.25">
      <c r="A35" s="182" t="s">
        <v>5291</v>
      </c>
      <c r="B35" s="30" t="s">
        <v>5292</v>
      </c>
      <c r="C35" s="30" t="s">
        <v>5337</v>
      </c>
      <c r="D35" s="30" t="s">
        <v>5294</v>
      </c>
      <c r="E35" s="67" t="s">
        <v>5392</v>
      </c>
      <c r="F35" s="30" t="s">
        <v>6675</v>
      </c>
      <c r="G35" s="105" t="s">
        <v>5395</v>
      </c>
      <c r="H35" s="183" t="s">
        <v>5396</v>
      </c>
      <c r="I35" s="90"/>
      <c r="J35" s="155">
        <v>1</v>
      </c>
      <c r="K35" s="90">
        <v>1</v>
      </c>
      <c r="L35" s="30"/>
      <c r="M35" s="30">
        <v>1</v>
      </c>
      <c r="N35" s="14">
        <v>1</v>
      </c>
      <c r="O35" s="30"/>
      <c r="P35" s="31"/>
    </row>
    <row r="36" spans="1:16" ht="15" customHeight="1" x14ac:dyDescent="0.25">
      <c r="A36" s="200" t="s">
        <v>5291</v>
      </c>
      <c r="B36" s="76" t="s">
        <v>5292</v>
      </c>
      <c r="C36" s="30" t="s">
        <v>5337</v>
      </c>
      <c r="D36" s="30" t="s">
        <v>5294</v>
      </c>
      <c r="E36" s="67" t="s">
        <v>5392</v>
      </c>
      <c r="F36" s="30" t="s">
        <v>6675</v>
      </c>
      <c r="G36" s="105" t="s">
        <v>5397</v>
      </c>
      <c r="H36" s="183" t="s">
        <v>5398</v>
      </c>
      <c r="I36" s="90"/>
      <c r="J36" s="155">
        <v>1</v>
      </c>
      <c r="K36" s="90">
        <v>1</v>
      </c>
      <c r="L36" s="30"/>
      <c r="M36" s="30">
        <v>1</v>
      </c>
      <c r="N36" s="14">
        <v>1</v>
      </c>
      <c r="O36" s="30"/>
      <c r="P36" s="31"/>
    </row>
    <row r="37" spans="1:16" ht="15" customHeight="1" x14ac:dyDescent="0.25">
      <c r="A37" s="182" t="s">
        <v>5291</v>
      </c>
      <c r="B37" s="30" t="s">
        <v>5292</v>
      </c>
      <c r="C37" s="30" t="s">
        <v>5337</v>
      </c>
      <c r="D37" s="30" t="s">
        <v>5294</v>
      </c>
      <c r="E37" s="67" t="s">
        <v>5392</v>
      </c>
      <c r="F37" s="30" t="s">
        <v>6675</v>
      </c>
      <c r="G37" s="105" t="s">
        <v>5399</v>
      </c>
      <c r="H37" s="183" t="s">
        <v>5400</v>
      </c>
      <c r="I37" s="90"/>
      <c r="J37" s="155">
        <v>1</v>
      </c>
      <c r="K37" s="90">
        <v>1</v>
      </c>
      <c r="L37" s="30"/>
      <c r="M37" s="30"/>
      <c r="N37" s="14">
        <v>1</v>
      </c>
      <c r="O37" s="30">
        <v>1</v>
      </c>
      <c r="P37" s="43">
        <v>1</v>
      </c>
    </row>
    <row r="38" spans="1:16" ht="15" customHeight="1" x14ac:dyDescent="0.25">
      <c r="A38" s="200" t="s">
        <v>5291</v>
      </c>
      <c r="B38" s="76" t="s">
        <v>5292</v>
      </c>
      <c r="C38" s="30" t="s">
        <v>5310</v>
      </c>
      <c r="D38" s="30" t="s">
        <v>5294</v>
      </c>
      <c r="E38" s="67" t="s">
        <v>5311</v>
      </c>
      <c r="F38" s="30" t="s">
        <v>5312</v>
      </c>
      <c r="G38" s="105" t="s">
        <v>5313</v>
      </c>
      <c r="H38" s="183" t="s">
        <v>5314</v>
      </c>
      <c r="I38" s="90"/>
      <c r="J38" s="155">
        <v>1</v>
      </c>
      <c r="K38" s="90">
        <v>1</v>
      </c>
      <c r="L38" s="30"/>
      <c r="M38" s="30"/>
      <c r="N38" s="14">
        <v>1</v>
      </c>
      <c r="O38" s="30"/>
      <c r="P38" s="31"/>
    </row>
    <row r="39" spans="1:16" ht="15" customHeight="1" x14ac:dyDescent="0.25">
      <c r="A39" s="200" t="s">
        <v>5291</v>
      </c>
      <c r="B39" s="76" t="s">
        <v>5292</v>
      </c>
      <c r="C39" s="30" t="s">
        <v>5401</v>
      </c>
      <c r="D39" s="30" t="s">
        <v>5294</v>
      </c>
      <c r="E39" s="67" t="s">
        <v>5311</v>
      </c>
      <c r="F39" s="30" t="s">
        <v>6675</v>
      </c>
      <c r="G39" s="105" t="s">
        <v>5402</v>
      </c>
      <c r="H39" s="183" t="s">
        <v>5403</v>
      </c>
      <c r="I39" s="90"/>
      <c r="J39" s="155">
        <v>1</v>
      </c>
      <c r="K39" s="90">
        <v>1</v>
      </c>
      <c r="L39" s="30"/>
      <c r="M39" s="30">
        <v>1</v>
      </c>
      <c r="N39" s="14">
        <v>1</v>
      </c>
      <c r="O39" s="30"/>
      <c r="P39" s="31"/>
    </row>
    <row r="40" spans="1:16" ht="15" customHeight="1" x14ac:dyDescent="0.25">
      <c r="A40" s="182" t="s">
        <v>5291</v>
      </c>
      <c r="B40" s="30" t="s">
        <v>5292</v>
      </c>
      <c r="C40" s="30" t="s">
        <v>5401</v>
      </c>
      <c r="D40" s="30" t="s">
        <v>5294</v>
      </c>
      <c r="E40" s="67" t="s">
        <v>5311</v>
      </c>
      <c r="F40" s="30" t="s">
        <v>6675</v>
      </c>
      <c r="G40" s="105" t="s">
        <v>5404</v>
      </c>
      <c r="H40" s="183" t="s">
        <v>5405</v>
      </c>
      <c r="I40" s="90"/>
      <c r="J40" s="155">
        <v>1</v>
      </c>
      <c r="K40" s="90">
        <v>1</v>
      </c>
      <c r="L40" s="30"/>
      <c r="M40" s="30"/>
      <c r="N40" s="14">
        <v>1</v>
      </c>
      <c r="O40" s="30"/>
      <c r="P40" s="31"/>
    </row>
    <row r="41" spans="1:16" ht="15" customHeight="1" x14ac:dyDescent="0.25">
      <c r="A41" s="200" t="s">
        <v>5291</v>
      </c>
      <c r="B41" s="76" t="s">
        <v>5292</v>
      </c>
      <c r="C41" s="30" t="s">
        <v>5401</v>
      </c>
      <c r="D41" s="30" t="s">
        <v>5294</v>
      </c>
      <c r="E41" s="67" t="s">
        <v>5311</v>
      </c>
      <c r="F41" s="30" t="s">
        <v>6675</v>
      </c>
      <c r="G41" s="105" t="s">
        <v>5406</v>
      </c>
      <c r="H41" s="183" t="s">
        <v>5407</v>
      </c>
      <c r="I41" s="90"/>
      <c r="J41" s="155">
        <v>1</v>
      </c>
      <c r="K41" s="90">
        <v>1</v>
      </c>
      <c r="L41" s="30"/>
      <c r="M41" s="30"/>
      <c r="N41" s="30"/>
      <c r="O41" s="30"/>
      <c r="P41" s="31"/>
    </row>
    <row r="42" spans="1:16" ht="15" customHeight="1" x14ac:dyDescent="0.25">
      <c r="A42" s="182" t="s">
        <v>5291</v>
      </c>
      <c r="B42" s="30" t="s">
        <v>5292</v>
      </c>
      <c r="C42" s="30" t="s">
        <v>5401</v>
      </c>
      <c r="D42" s="30" t="s">
        <v>5294</v>
      </c>
      <c r="E42" s="67" t="s">
        <v>5311</v>
      </c>
      <c r="F42" s="30" t="s">
        <v>6675</v>
      </c>
      <c r="G42" s="105" t="s">
        <v>5408</v>
      </c>
      <c r="H42" s="183" t="s">
        <v>5409</v>
      </c>
      <c r="I42" s="90"/>
      <c r="J42" s="155">
        <v>1</v>
      </c>
      <c r="K42" s="90">
        <v>1</v>
      </c>
      <c r="L42" s="30"/>
      <c r="M42" s="30">
        <v>1</v>
      </c>
      <c r="N42" s="14">
        <v>1</v>
      </c>
      <c r="O42" s="30"/>
      <c r="P42" s="31"/>
    </row>
    <row r="43" spans="1:16" ht="15" customHeight="1" x14ac:dyDescent="0.25">
      <c r="A43" s="200" t="s">
        <v>5291</v>
      </c>
      <c r="B43" s="76" t="s">
        <v>5292</v>
      </c>
      <c r="C43" s="30" t="s">
        <v>5401</v>
      </c>
      <c r="D43" s="30" t="s">
        <v>5294</v>
      </c>
      <c r="E43" s="67" t="s">
        <v>5311</v>
      </c>
      <c r="F43" s="30" t="s">
        <v>6675</v>
      </c>
      <c r="G43" s="105" t="s">
        <v>5410</v>
      </c>
      <c r="H43" s="183" t="s">
        <v>5411</v>
      </c>
      <c r="I43" s="90"/>
      <c r="J43" s="155">
        <v>1</v>
      </c>
      <c r="K43" s="90">
        <v>1</v>
      </c>
      <c r="L43" s="30"/>
      <c r="M43" s="30">
        <v>1</v>
      </c>
      <c r="N43" s="14">
        <v>1</v>
      </c>
      <c r="O43" s="30"/>
      <c r="P43" s="31"/>
    </row>
    <row r="44" spans="1:16" ht="15" customHeight="1" x14ac:dyDescent="0.25">
      <c r="A44" s="182" t="s">
        <v>5291</v>
      </c>
      <c r="B44" s="30" t="s">
        <v>5292</v>
      </c>
      <c r="C44" s="30" t="s">
        <v>5401</v>
      </c>
      <c r="D44" s="30" t="s">
        <v>5294</v>
      </c>
      <c r="E44" s="67" t="s">
        <v>5311</v>
      </c>
      <c r="F44" s="30" t="s">
        <v>6675</v>
      </c>
      <c r="G44" s="105" t="s">
        <v>5412</v>
      </c>
      <c r="H44" s="183" t="s">
        <v>5413</v>
      </c>
      <c r="I44" s="90"/>
      <c r="J44" s="155">
        <v>1</v>
      </c>
      <c r="K44" s="90">
        <v>1</v>
      </c>
      <c r="L44" s="30"/>
      <c r="M44" s="30">
        <v>1</v>
      </c>
      <c r="N44" s="14">
        <v>1</v>
      </c>
      <c r="O44" s="30"/>
      <c r="P44" s="31"/>
    </row>
    <row r="45" spans="1:16" ht="15" customHeight="1" x14ac:dyDescent="0.25">
      <c r="A45" s="200" t="s">
        <v>5291</v>
      </c>
      <c r="B45" s="76" t="s">
        <v>5292</v>
      </c>
      <c r="C45" s="30" t="s">
        <v>5401</v>
      </c>
      <c r="D45" s="30" t="s">
        <v>5294</v>
      </c>
      <c r="E45" s="67" t="s">
        <v>5311</v>
      </c>
      <c r="F45" s="30" t="s">
        <v>6675</v>
      </c>
      <c r="G45" s="105" t="s">
        <v>5414</v>
      </c>
      <c r="H45" s="183" t="s">
        <v>5415</v>
      </c>
      <c r="I45" s="90"/>
      <c r="J45" s="155">
        <v>1</v>
      </c>
      <c r="K45" s="90"/>
      <c r="L45" s="30">
        <v>1</v>
      </c>
      <c r="M45" s="30"/>
      <c r="N45" s="14">
        <v>1</v>
      </c>
      <c r="O45" s="30"/>
      <c r="P45" s="31"/>
    </row>
    <row r="46" spans="1:16" ht="15" customHeight="1" x14ac:dyDescent="0.25">
      <c r="A46" s="182" t="s">
        <v>5291</v>
      </c>
      <c r="B46" s="30" t="s">
        <v>5292</v>
      </c>
      <c r="C46" s="30" t="s">
        <v>5401</v>
      </c>
      <c r="D46" s="30" t="s">
        <v>5294</v>
      </c>
      <c r="E46" s="67" t="s">
        <v>5311</v>
      </c>
      <c r="F46" s="30" t="s">
        <v>6675</v>
      </c>
      <c r="G46" s="105" t="s">
        <v>5416</v>
      </c>
      <c r="H46" s="183" t="s">
        <v>5417</v>
      </c>
      <c r="I46" s="90"/>
      <c r="J46" s="155">
        <v>1</v>
      </c>
      <c r="K46" s="90">
        <v>1</v>
      </c>
      <c r="L46" s="30"/>
      <c r="M46" s="30"/>
      <c r="N46" s="30"/>
      <c r="O46" s="30"/>
      <c r="P46" s="31"/>
    </row>
    <row r="47" spans="1:16" ht="15" customHeight="1" x14ac:dyDescent="0.25">
      <c r="A47" s="182" t="s">
        <v>5291</v>
      </c>
      <c r="B47" s="30" t="s">
        <v>5292</v>
      </c>
      <c r="C47" s="30" t="s">
        <v>5401</v>
      </c>
      <c r="D47" s="30" t="s">
        <v>5294</v>
      </c>
      <c r="E47" s="67" t="s">
        <v>5311</v>
      </c>
      <c r="F47" s="30" t="s">
        <v>6675</v>
      </c>
      <c r="G47" s="105" t="s">
        <v>5418</v>
      </c>
      <c r="H47" s="183" t="s">
        <v>5419</v>
      </c>
      <c r="I47" s="90"/>
      <c r="J47" s="155">
        <v>1</v>
      </c>
      <c r="K47" s="90">
        <v>1</v>
      </c>
      <c r="L47" s="30"/>
      <c r="M47" s="30"/>
      <c r="N47" s="30"/>
      <c r="O47" s="30"/>
      <c r="P47" s="31"/>
    </row>
    <row r="48" spans="1:16" ht="15" customHeight="1" x14ac:dyDescent="0.25">
      <c r="A48" s="200" t="s">
        <v>5291</v>
      </c>
      <c r="B48" s="76" t="s">
        <v>5292</v>
      </c>
      <c r="C48" s="30" t="s">
        <v>5401</v>
      </c>
      <c r="D48" s="30" t="s">
        <v>5294</v>
      </c>
      <c r="E48" s="67" t="s">
        <v>5311</v>
      </c>
      <c r="F48" s="30" t="s">
        <v>6675</v>
      </c>
      <c r="G48" s="105" t="s">
        <v>5420</v>
      </c>
      <c r="H48" s="183" t="s">
        <v>5421</v>
      </c>
      <c r="I48" s="90"/>
      <c r="J48" s="155">
        <v>1</v>
      </c>
      <c r="K48" s="90">
        <v>1</v>
      </c>
      <c r="L48" s="30"/>
      <c r="M48" s="30"/>
      <c r="N48" s="14">
        <v>1</v>
      </c>
      <c r="O48" s="30"/>
      <c r="P48" s="31"/>
    </row>
    <row r="49" spans="1:16" ht="15" customHeight="1" x14ac:dyDescent="0.25">
      <c r="A49" s="182" t="s">
        <v>5291</v>
      </c>
      <c r="B49" s="30" t="s">
        <v>5292</v>
      </c>
      <c r="C49" s="30" t="s">
        <v>5401</v>
      </c>
      <c r="D49" s="30" t="s">
        <v>5294</v>
      </c>
      <c r="E49" s="67" t="s">
        <v>5311</v>
      </c>
      <c r="F49" s="30" t="s">
        <v>6675</v>
      </c>
      <c r="G49" s="105" t="s">
        <v>5422</v>
      </c>
      <c r="H49" s="183" t="s">
        <v>5423</v>
      </c>
      <c r="I49" s="90"/>
      <c r="J49" s="155">
        <v>1</v>
      </c>
      <c r="K49" s="90">
        <v>1</v>
      </c>
      <c r="L49" s="30"/>
      <c r="M49" s="30"/>
      <c r="N49" s="14">
        <v>1</v>
      </c>
      <c r="O49" s="30"/>
      <c r="P49" s="31"/>
    </row>
    <row r="50" spans="1:16" ht="15" customHeight="1" x14ac:dyDescent="0.25">
      <c r="A50" s="200" t="s">
        <v>5291</v>
      </c>
      <c r="B50" s="76" t="s">
        <v>5292</v>
      </c>
      <c r="C50" s="30" t="s">
        <v>5424</v>
      </c>
      <c r="D50" s="30" t="s">
        <v>5294</v>
      </c>
      <c r="E50" s="67" t="s">
        <v>5425</v>
      </c>
      <c r="F50" s="30" t="s">
        <v>6675</v>
      </c>
      <c r="G50" s="105" t="s">
        <v>5426</v>
      </c>
      <c r="H50" s="183" t="s">
        <v>5427</v>
      </c>
      <c r="I50" s="90"/>
      <c r="J50" s="155">
        <v>1</v>
      </c>
      <c r="K50" s="90"/>
      <c r="L50" s="30">
        <v>1</v>
      </c>
      <c r="M50" s="30">
        <v>1</v>
      </c>
      <c r="N50" s="30"/>
      <c r="O50" s="30"/>
      <c r="P50" s="31"/>
    </row>
    <row r="51" spans="1:16" ht="15" customHeight="1" x14ac:dyDescent="0.25">
      <c r="A51" s="182" t="s">
        <v>5291</v>
      </c>
      <c r="B51" s="30" t="s">
        <v>5292</v>
      </c>
      <c r="C51" s="30" t="s">
        <v>5424</v>
      </c>
      <c r="D51" s="30" t="s">
        <v>5294</v>
      </c>
      <c r="E51" s="67" t="s">
        <v>5425</v>
      </c>
      <c r="F51" s="30" t="s">
        <v>6675</v>
      </c>
      <c r="G51" s="105" t="s">
        <v>5428</v>
      </c>
      <c r="H51" s="183" t="s">
        <v>5429</v>
      </c>
      <c r="I51" s="90"/>
      <c r="J51" s="155">
        <v>1</v>
      </c>
      <c r="K51" s="90"/>
      <c r="L51" s="30">
        <v>1</v>
      </c>
      <c r="M51" s="30">
        <v>1</v>
      </c>
      <c r="N51" s="14">
        <v>1</v>
      </c>
      <c r="O51" s="30"/>
      <c r="P51" s="31"/>
    </row>
    <row r="52" spans="1:16" ht="15" customHeight="1" x14ac:dyDescent="0.25">
      <c r="A52" s="200" t="s">
        <v>5291</v>
      </c>
      <c r="B52" s="76" t="s">
        <v>5292</v>
      </c>
      <c r="C52" s="30" t="s">
        <v>5424</v>
      </c>
      <c r="D52" s="30" t="s">
        <v>5294</v>
      </c>
      <c r="E52" s="67" t="s">
        <v>5425</v>
      </c>
      <c r="F52" s="30" t="s">
        <v>6675</v>
      </c>
      <c r="G52" s="105" t="s">
        <v>5430</v>
      </c>
      <c r="H52" s="183" t="s">
        <v>5431</v>
      </c>
      <c r="I52" s="90"/>
      <c r="J52" s="155">
        <v>1</v>
      </c>
      <c r="K52" s="90">
        <v>1</v>
      </c>
      <c r="L52" s="30"/>
      <c r="M52" s="30">
        <v>1</v>
      </c>
      <c r="N52" s="14">
        <v>1</v>
      </c>
      <c r="O52" s="30"/>
      <c r="P52" s="31"/>
    </row>
    <row r="53" spans="1:16" ht="15" customHeight="1" x14ac:dyDescent="0.25">
      <c r="A53" s="182" t="s">
        <v>5291</v>
      </c>
      <c r="B53" s="30" t="s">
        <v>5292</v>
      </c>
      <c r="C53" s="30" t="s">
        <v>5424</v>
      </c>
      <c r="D53" s="30" t="s">
        <v>5294</v>
      </c>
      <c r="E53" s="67" t="s">
        <v>5425</v>
      </c>
      <c r="F53" s="30" t="s">
        <v>6675</v>
      </c>
      <c r="G53" s="105" t="s">
        <v>5432</v>
      </c>
      <c r="H53" s="183" t="s">
        <v>5433</v>
      </c>
      <c r="I53" s="90"/>
      <c r="J53" s="155">
        <v>1</v>
      </c>
      <c r="K53" s="90">
        <v>1</v>
      </c>
      <c r="L53" s="30"/>
      <c r="M53" s="30"/>
      <c r="N53" s="14">
        <v>1</v>
      </c>
      <c r="O53" s="30"/>
      <c r="P53" s="31"/>
    </row>
    <row r="54" spans="1:16" ht="15" customHeight="1" x14ac:dyDescent="0.25">
      <c r="A54" s="200" t="s">
        <v>5291</v>
      </c>
      <c r="B54" s="76" t="s">
        <v>5292</v>
      </c>
      <c r="C54" s="30" t="s">
        <v>5424</v>
      </c>
      <c r="D54" s="30" t="s">
        <v>5294</v>
      </c>
      <c r="E54" s="67" t="s">
        <v>5425</v>
      </c>
      <c r="F54" s="30" t="s">
        <v>6675</v>
      </c>
      <c r="G54" s="105" t="s">
        <v>5434</v>
      </c>
      <c r="H54" s="183" t="s">
        <v>5435</v>
      </c>
      <c r="I54" s="90"/>
      <c r="J54" s="155">
        <v>1</v>
      </c>
      <c r="K54" s="90">
        <v>1</v>
      </c>
      <c r="L54" s="30"/>
      <c r="M54" s="30"/>
      <c r="N54" s="14">
        <v>1</v>
      </c>
      <c r="O54" s="30"/>
      <c r="P54" s="31"/>
    </row>
    <row r="55" spans="1:16" ht="15" customHeight="1" x14ac:dyDescent="0.25">
      <c r="A55" s="182" t="s">
        <v>5291</v>
      </c>
      <c r="B55" s="30" t="s">
        <v>5292</v>
      </c>
      <c r="C55" s="30" t="s">
        <v>5424</v>
      </c>
      <c r="D55" s="30" t="s">
        <v>5294</v>
      </c>
      <c r="E55" s="67" t="s">
        <v>5425</v>
      </c>
      <c r="F55" s="30" t="s">
        <v>6675</v>
      </c>
      <c r="G55" s="105" t="s">
        <v>5436</v>
      </c>
      <c r="H55" s="183" t="s">
        <v>5437</v>
      </c>
      <c r="I55" s="90"/>
      <c r="J55" s="155">
        <v>1</v>
      </c>
      <c r="K55" s="90">
        <v>1</v>
      </c>
      <c r="L55" s="30"/>
      <c r="M55" s="30">
        <v>1</v>
      </c>
      <c r="N55" s="14">
        <v>1</v>
      </c>
      <c r="O55" s="30"/>
      <c r="P55" s="31"/>
    </row>
    <row r="56" spans="1:16" ht="15" customHeight="1" x14ac:dyDescent="0.25">
      <c r="A56" s="200" t="s">
        <v>5291</v>
      </c>
      <c r="B56" s="76" t="s">
        <v>5292</v>
      </c>
      <c r="C56" s="30" t="s">
        <v>5424</v>
      </c>
      <c r="D56" s="30" t="s">
        <v>5294</v>
      </c>
      <c r="E56" s="67" t="s">
        <v>5425</v>
      </c>
      <c r="F56" s="30" t="s">
        <v>6675</v>
      </c>
      <c r="G56" s="105" t="s">
        <v>5438</v>
      </c>
      <c r="H56" s="183" t="s">
        <v>5439</v>
      </c>
      <c r="I56" s="90"/>
      <c r="J56" s="155">
        <v>1</v>
      </c>
      <c r="K56" s="90">
        <v>1</v>
      </c>
      <c r="L56" s="30"/>
      <c r="M56" s="30">
        <v>1</v>
      </c>
      <c r="N56" s="14">
        <v>1</v>
      </c>
      <c r="O56" s="30"/>
      <c r="P56" s="31"/>
    </row>
    <row r="57" spans="1:16" ht="15" customHeight="1" x14ac:dyDescent="0.25">
      <c r="A57" s="182" t="s">
        <v>5291</v>
      </c>
      <c r="B57" s="30" t="s">
        <v>5292</v>
      </c>
      <c r="C57" s="30" t="s">
        <v>5424</v>
      </c>
      <c r="D57" s="30" t="s">
        <v>5294</v>
      </c>
      <c r="E57" s="67" t="s">
        <v>5425</v>
      </c>
      <c r="F57" s="30" t="s">
        <v>6675</v>
      </c>
      <c r="G57" s="105" t="s">
        <v>5440</v>
      </c>
      <c r="H57" s="183" t="s">
        <v>5441</v>
      </c>
      <c r="I57" s="90"/>
      <c r="J57" s="155">
        <v>1</v>
      </c>
      <c r="K57" s="90">
        <v>1</v>
      </c>
      <c r="L57" s="30"/>
      <c r="M57" s="30">
        <v>1</v>
      </c>
      <c r="N57" s="14">
        <v>1</v>
      </c>
      <c r="O57" s="30"/>
      <c r="P57" s="31"/>
    </row>
    <row r="58" spans="1:16" ht="15" customHeight="1" x14ac:dyDescent="0.25">
      <c r="A58" s="200" t="s">
        <v>5291</v>
      </c>
      <c r="B58" s="76" t="s">
        <v>5292</v>
      </c>
      <c r="C58" s="30" t="s">
        <v>5424</v>
      </c>
      <c r="D58" s="30" t="s">
        <v>5294</v>
      </c>
      <c r="E58" s="67" t="s">
        <v>5425</v>
      </c>
      <c r="F58" s="30" t="s">
        <v>6675</v>
      </c>
      <c r="G58" s="105" t="s">
        <v>5442</v>
      </c>
      <c r="H58" s="183" t="s">
        <v>5443</v>
      </c>
      <c r="I58" s="90"/>
      <c r="J58" s="155">
        <v>1</v>
      </c>
      <c r="K58" s="90">
        <v>1</v>
      </c>
      <c r="L58" s="30"/>
      <c r="M58" s="30"/>
      <c r="N58" s="14">
        <v>1</v>
      </c>
      <c r="O58" s="30"/>
      <c r="P58" s="31"/>
    </row>
    <row r="59" spans="1:16" ht="15" customHeight="1" x14ac:dyDescent="0.25">
      <c r="A59" s="182" t="s">
        <v>5291</v>
      </c>
      <c r="B59" s="30" t="s">
        <v>5292</v>
      </c>
      <c r="C59" s="30" t="s">
        <v>5424</v>
      </c>
      <c r="D59" s="30" t="s">
        <v>5294</v>
      </c>
      <c r="E59" s="67" t="s">
        <v>5425</v>
      </c>
      <c r="F59" s="30" t="s">
        <v>6675</v>
      </c>
      <c r="G59" s="105" t="s">
        <v>5444</v>
      </c>
      <c r="H59" s="183" t="s">
        <v>5445</v>
      </c>
      <c r="I59" s="90"/>
      <c r="J59" s="155">
        <v>1</v>
      </c>
      <c r="K59" s="90">
        <v>1</v>
      </c>
      <c r="L59" s="30"/>
      <c r="M59" s="30">
        <v>1</v>
      </c>
      <c r="N59" s="14">
        <v>1</v>
      </c>
      <c r="O59" s="30"/>
      <c r="P59" s="31"/>
    </row>
    <row r="60" spans="1:16" ht="15" customHeight="1" x14ac:dyDescent="0.25">
      <c r="A60" s="200" t="s">
        <v>5291</v>
      </c>
      <c r="B60" s="76" t="s">
        <v>5292</v>
      </c>
      <c r="C60" s="30" t="s">
        <v>5424</v>
      </c>
      <c r="D60" s="30" t="s">
        <v>5294</v>
      </c>
      <c r="E60" s="67" t="s">
        <v>5425</v>
      </c>
      <c r="F60" s="30" t="s">
        <v>6675</v>
      </c>
      <c r="G60" s="105" t="s">
        <v>5446</v>
      </c>
      <c r="H60" s="183" t="s">
        <v>5447</v>
      </c>
      <c r="I60" s="90"/>
      <c r="J60" s="155">
        <v>1</v>
      </c>
      <c r="K60" s="90">
        <v>1</v>
      </c>
      <c r="L60" s="30"/>
      <c r="M60" s="30">
        <v>1</v>
      </c>
      <c r="N60" s="14">
        <v>1</v>
      </c>
      <c r="O60" s="30"/>
      <c r="P60" s="31"/>
    </row>
    <row r="61" spans="1:16" ht="15" customHeight="1" x14ac:dyDescent="0.25">
      <c r="A61" s="182" t="s">
        <v>5291</v>
      </c>
      <c r="B61" s="30" t="s">
        <v>5292</v>
      </c>
      <c r="C61" s="30" t="s">
        <v>5424</v>
      </c>
      <c r="D61" s="30" t="s">
        <v>5294</v>
      </c>
      <c r="E61" s="67" t="s">
        <v>5425</v>
      </c>
      <c r="F61" s="30" t="s">
        <v>6675</v>
      </c>
      <c r="G61" s="105" t="s">
        <v>5448</v>
      </c>
      <c r="H61" s="183" t="s">
        <v>5449</v>
      </c>
      <c r="I61" s="90"/>
      <c r="J61" s="155">
        <v>1</v>
      </c>
      <c r="K61" s="90">
        <v>1</v>
      </c>
      <c r="L61" s="30"/>
      <c r="M61" s="30"/>
      <c r="N61" s="14">
        <v>1</v>
      </c>
      <c r="O61" s="30"/>
      <c r="P61" s="31"/>
    </row>
    <row r="62" spans="1:16" ht="15" customHeight="1" x14ac:dyDescent="0.25">
      <c r="A62" s="200" t="s">
        <v>5291</v>
      </c>
      <c r="B62" s="76" t="s">
        <v>5292</v>
      </c>
      <c r="C62" s="30" t="s">
        <v>5424</v>
      </c>
      <c r="D62" s="30" t="s">
        <v>5294</v>
      </c>
      <c r="E62" s="67" t="s">
        <v>5425</v>
      </c>
      <c r="F62" s="30" t="s">
        <v>6675</v>
      </c>
      <c r="G62" s="105" t="s">
        <v>5450</v>
      </c>
      <c r="H62" s="183" t="s">
        <v>5451</v>
      </c>
      <c r="I62" s="90"/>
      <c r="J62" s="155">
        <v>1</v>
      </c>
      <c r="K62" s="90">
        <v>1</v>
      </c>
      <c r="L62" s="30"/>
      <c r="M62" s="30"/>
      <c r="N62" s="14">
        <v>1</v>
      </c>
      <c r="O62" s="30"/>
      <c r="P62" s="31"/>
    </row>
    <row r="63" spans="1:16" ht="15" customHeight="1" x14ac:dyDescent="0.25">
      <c r="A63" s="182" t="s">
        <v>5291</v>
      </c>
      <c r="B63" s="30" t="s">
        <v>5292</v>
      </c>
      <c r="C63" s="30" t="s">
        <v>5424</v>
      </c>
      <c r="D63" s="30" t="s">
        <v>5294</v>
      </c>
      <c r="E63" s="67" t="s">
        <v>5425</v>
      </c>
      <c r="F63" s="30" t="s">
        <v>6675</v>
      </c>
      <c r="G63" s="105" t="s">
        <v>5452</v>
      </c>
      <c r="H63" s="183" t="s">
        <v>5453</v>
      </c>
      <c r="I63" s="90"/>
      <c r="J63" s="155">
        <v>1</v>
      </c>
      <c r="K63" s="90">
        <v>1</v>
      </c>
      <c r="L63" s="30"/>
      <c r="M63" s="30"/>
      <c r="N63" s="14">
        <v>1</v>
      </c>
      <c r="O63" s="30"/>
      <c r="P63" s="31"/>
    </row>
    <row r="64" spans="1:16" ht="15" customHeight="1" x14ac:dyDescent="0.25">
      <c r="A64" s="200" t="s">
        <v>5291</v>
      </c>
      <c r="B64" s="76" t="s">
        <v>5292</v>
      </c>
      <c r="C64" s="30" t="s">
        <v>5424</v>
      </c>
      <c r="D64" s="30" t="s">
        <v>5294</v>
      </c>
      <c r="E64" s="67" t="s">
        <v>5425</v>
      </c>
      <c r="F64" s="30" t="s">
        <v>6675</v>
      </c>
      <c r="G64" s="105" t="s">
        <v>5454</v>
      </c>
      <c r="H64" s="201" t="s">
        <v>5455</v>
      </c>
      <c r="I64" s="90"/>
      <c r="J64" s="155">
        <v>1</v>
      </c>
      <c r="K64" s="90">
        <v>1</v>
      </c>
      <c r="L64" s="30"/>
      <c r="M64" s="30">
        <v>1</v>
      </c>
      <c r="N64" s="14">
        <v>1</v>
      </c>
      <c r="O64" s="30">
        <v>1</v>
      </c>
      <c r="P64" s="43">
        <v>1</v>
      </c>
    </row>
    <row r="65" spans="1:16" ht="15" customHeight="1" x14ac:dyDescent="0.25">
      <c r="A65" s="182" t="s">
        <v>5291</v>
      </c>
      <c r="B65" s="30" t="s">
        <v>5292</v>
      </c>
      <c r="C65" s="30" t="s">
        <v>5424</v>
      </c>
      <c r="D65" s="30" t="s">
        <v>5294</v>
      </c>
      <c r="E65" s="67" t="s">
        <v>5425</v>
      </c>
      <c r="F65" s="30" t="s">
        <v>6675</v>
      </c>
      <c r="G65" s="105" t="s">
        <v>5456</v>
      </c>
      <c r="H65" s="183" t="s">
        <v>5457</v>
      </c>
      <c r="I65" s="90"/>
      <c r="J65" s="155">
        <v>1</v>
      </c>
      <c r="K65" s="90">
        <v>1</v>
      </c>
      <c r="L65" s="30"/>
      <c r="M65" s="30"/>
      <c r="N65" s="14">
        <v>1</v>
      </c>
      <c r="O65" s="30"/>
      <c r="P65" s="31"/>
    </row>
    <row r="66" spans="1:16" ht="15" customHeight="1" x14ac:dyDescent="0.25">
      <c r="A66" s="200" t="s">
        <v>5291</v>
      </c>
      <c r="B66" s="76" t="s">
        <v>5292</v>
      </c>
      <c r="C66" s="30" t="s">
        <v>5424</v>
      </c>
      <c r="D66" s="30" t="s">
        <v>5294</v>
      </c>
      <c r="E66" s="67" t="s">
        <v>5458</v>
      </c>
      <c r="F66" s="30" t="s">
        <v>6675</v>
      </c>
      <c r="G66" s="105" t="s">
        <v>5459</v>
      </c>
      <c r="H66" s="183" t="s">
        <v>5460</v>
      </c>
      <c r="I66" s="90"/>
      <c r="J66" s="155">
        <v>1</v>
      </c>
      <c r="K66" s="90">
        <v>1</v>
      </c>
      <c r="L66" s="30">
        <v>1</v>
      </c>
      <c r="M66" s="30">
        <v>1</v>
      </c>
      <c r="N66" s="14">
        <v>1</v>
      </c>
      <c r="O66" s="30">
        <v>1</v>
      </c>
      <c r="P66" s="31"/>
    </row>
    <row r="67" spans="1:16" ht="15" customHeight="1" x14ac:dyDescent="0.25">
      <c r="A67" s="182" t="s">
        <v>5291</v>
      </c>
      <c r="B67" s="30" t="s">
        <v>5292</v>
      </c>
      <c r="C67" s="30" t="s">
        <v>5424</v>
      </c>
      <c r="D67" s="30" t="s">
        <v>5294</v>
      </c>
      <c r="E67" s="67" t="s">
        <v>5458</v>
      </c>
      <c r="F67" s="30" t="s">
        <v>6675</v>
      </c>
      <c r="G67" s="105" t="s">
        <v>5461</v>
      </c>
      <c r="H67" s="183" t="s">
        <v>5462</v>
      </c>
      <c r="I67" s="90"/>
      <c r="J67" s="155">
        <v>1</v>
      </c>
      <c r="K67" s="90"/>
      <c r="L67" s="30">
        <v>1</v>
      </c>
      <c r="M67" s="30">
        <v>1</v>
      </c>
      <c r="N67" s="14">
        <v>1</v>
      </c>
      <c r="O67" s="30">
        <v>1</v>
      </c>
      <c r="P67" s="43">
        <v>1</v>
      </c>
    </row>
    <row r="68" spans="1:16" ht="15" customHeight="1" x14ac:dyDescent="0.25">
      <c r="A68" s="200" t="s">
        <v>5291</v>
      </c>
      <c r="B68" s="76" t="s">
        <v>5292</v>
      </c>
      <c r="C68" s="30" t="s">
        <v>5424</v>
      </c>
      <c r="D68" s="30" t="s">
        <v>5294</v>
      </c>
      <c r="E68" s="67" t="s">
        <v>5458</v>
      </c>
      <c r="F68" s="30" t="s">
        <v>6675</v>
      </c>
      <c r="G68" s="105" t="s">
        <v>5463</v>
      </c>
      <c r="H68" s="183" t="s">
        <v>5464</v>
      </c>
      <c r="I68" s="90"/>
      <c r="J68" s="155">
        <v>1</v>
      </c>
      <c r="K68" s="90">
        <v>1</v>
      </c>
      <c r="L68" s="30"/>
      <c r="M68" s="30"/>
      <c r="N68" s="14">
        <v>1</v>
      </c>
      <c r="O68" s="30">
        <v>1</v>
      </c>
      <c r="P68" s="43">
        <v>1</v>
      </c>
    </row>
    <row r="69" spans="1:16" ht="15" customHeight="1" x14ac:dyDescent="0.25">
      <c r="A69" s="182" t="s">
        <v>5291</v>
      </c>
      <c r="B69" s="30" t="s">
        <v>5292</v>
      </c>
      <c r="C69" s="30" t="s">
        <v>5424</v>
      </c>
      <c r="D69" s="30" t="s">
        <v>5294</v>
      </c>
      <c r="E69" s="67" t="s">
        <v>5458</v>
      </c>
      <c r="F69" s="30" t="s">
        <v>6675</v>
      </c>
      <c r="G69" s="105" t="s">
        <v>5465</v>
      </c>
      <c r="H69" s="183" t="s">
        <v>5466</v>
      </c>
      <c r="I69" s="90"/>
      <c r="J69" s="155">
        <v>1</v>
      </c>
      <c r="K69" s="90"/>
      <c r="L69" s="30">
        <v>1</v>
      </c>
      <c r="M69" s="30">
        <v>1</v>
      </c>
      <c r="N69" s="14">
        <v>1</v>
      </c>
      <c r="O69" s="30"/>
      <c r="P69" s="31"/>
    </row>
    <row r="70" spans="1:16" ht="15" customHeight="1" x14ac:dyDescent="0.25">
      <c r="A70" s="200" t="s">
        <v>5291</v>
      </c>
      <c r="B70" s="76" t="s">
        <v>5292</v>
      </c>
      <c r="C70" s="30" t="s">
        <v>5424</v>
      </c>
      <c r="D70" s="30" t="s">
        <v>5294</v>
      </c>
      <c r="E70" s="67" t="s">
        <v>5458</v>
      </c>
      <c r="F70" s="30" t="s">
        <v>6675</v>
      </c>
      <c r="G70" s="105" t="s">
        <v>5467</v>
      </c>
      <c r="H70" s="183" t="s">
        <v>5468</v>
      </c>
      <c r="I70" s="90"/>
      <c r="J70" s="155">
        <v>1</v>
      </c>
      <c r="K70" s="90">
        <v>1</v>
      </c>
      <c r="L70" s="30"/>
      <c r="M70" s="30"/>
      <c r="N70" s="14">
        <v>1</v>
      </c>
      <c r="O70" s="30"/>
      <c r="P70" s="31"/>
    </row>
    <row r="71" spans="1:16" ht="15" customHeight="1" x14ac:dyDescent="0.25">
      <c r="A71" s="182" t="s">
        <v>5291</v>
      </c>
      <c r="B71" s="30" t="s">
        <v>5292</v>
      </c>
      <c r="C71" s="30" t="s">
        <v>5469</v>
      </c>
      <c r="D71" s="30" t="s">
        <v>5294</v>
      </c>
      <c r="E71" s="67" t="s">
        <v>5470</v>
      </c>
      <c r="F71" s="30" t="s">
        <v>6675</v>
      </c>
      <c r="G71" s="105" t="s">
        <v>5471</v>
      </c>
      <c r="H71" s="183" t="s">
        <v>5472</v>
      </c>
      <c r="I71" s="90"/>
      <c r="J71" s="155">
        <v>1</v>
      </c>
      <c r="K71" s="90">
        <v>1</v>
      </c>
      <c r="L71" s="30"/>
      <c r="M71" s="30">
        <v>1</v>
      </c>
      <c r="N71" s="14">
        <v>1</v>
      </c>
      <c r="O71" s="30"/>
      <c r="P71" s="31"/>
    </row>
    <row r="72" spans="1:16" ht="15" customHeight="1" x14ac:dyDescent="0.25">
      <c r="A72" s="200" t="s">
        <v>5291</v>
      </c>
      <c r="B72" s="76" t="s">
        <v>5292</v>
      </c>
      <c r="C72" s="30" t="s">
        <v>5469</v>
      </c>
      <c r="D72" s="30" t="s">
        <v>5294</v>
      </c>
      <c r="E72" s="67" t="s">
        <v>5470</v>
      </c>
      <c r="F72" s="30" t="s">
        <v>6675</v>
      </c>
      <c r="G72" s="105" t="s">
        <v>5473</v>
      </c>
      <c r="H72" s="183" t="s">
        <v>5474</v>
      </c>
      <c r="I72" s="90"/>
      <c r="J72" s="155">
        <v>1</v>
      </c>
      <c r="K72" s="90">
        <v>1</v>
      </c>
      <c r="L72" s="30"/>
      <c r="M72" s="30"/>
      <c r="N72" s="14">
        <v>1</v>
      </c>
      <c r="O72" s="30"/>
      <c r="P72" s="31"/>
    </row>
    <row r="73" spans="1:16" ht="15" customHeight="1" x14ac:dyDescent="0.25">
      <c r="A73" s="182" t="s">
        <v>5291</v>
      </c>
      <c r="B73" s="30" t="s">
        <v>5292</v>
      </c>
      <c r="C73" s="30" t="s">
        <v>5469</v>
      </c>
      <c r="D73" s="30" t="s">
        <v>5294</v>
      </c>
      <c r="E73" s="67" t="s">
        <v>5470</v>
      </c>
      <c r="F73" s="30" t="s">
        <v>6675</v>
      </c>
      <c r="G73" s="105" t="s">
        <v>5475</v>
      </c>
      <c r="H73" s="183" t="s">
        <v>5476</v>
      </c>
      <c r="I73" s="90"/>
      <c r="J73" s="155">
        <v>1</v>
      </c>
      <c r="K73" s="90">
        <v>1</v>
      </c>
      <c r="L73" s="30"/>
      <c r="M73" s="30">
        <v>1</v>
      </c>
      <c r="N73" s="14">
        <v>1</v>
      </c>
      <c r="O73" s="30"/>
      <c r="P73" s="31"/>
    </row>
    <row r="74" spans="1:16" ht="15" customHeight="1" x14ac:dyDescent="0.25">
      <c r="A74" s="200" t="s">
        <v>5291</v>
      </c>
      <c r="B74" s="76" t="s">
        <v>5292</v>
      </c>
      <c r="C74" s="30" t="s">
        <v>5469</v>
      </c>
      <c r="D74" s="30" t="s">
        <v>5294</v>
      </c>
      <c r="E74" s="67" t="s">
        <v>5470</v>
      </c>
      <c r="F74" s="30" t="s">
        <v>6675</v>
      </c>
      <c r="G74" s="105" t="s">
        <v>5477</v>
      </c>
      <c r="H74" s="183" t="s">
        <v>5478</v>
      </c>
      <c r="I74" s="90"/>
      <c r="J74" s="155">
        <v>1</v>
      </c>
      <c r="K74" s="90"/>
      <c r="L74" s="30">
        <v>1</v>
      </c>
      <c r="M74" s="30"/>
      <c r="N74" s="14">
        <v>1</v>
      </c>
      <c r="O74" s="30"/>
      <c r="P74" s="31"/>
    </row>
    <row r="75" spans="1:16" ht="15" customHeight="1" x14ac:dyDescent="0.25">
      <c r="A75" s="182" t="s">
        <v>5291</v>
      </c>
      <c r="B75" s="30" t="s">
        <v>5292</v>
      </c>
      <c r="C75" s="30" t="s">
        <v>5469</v>
      </c>
      <c r="D75" s="30" t="s">
        <v>5294</v>
      </c>
      <c r="E75" s="67" t="s">
        <v>5470</v>
      </c>
      <c r="F75" s="30" t="s">
        <v>6675</v>
      </c>
      <c r="G75" s="105" t="s">
        <v>5479</v>
      </c>
      <c r="H75" s="183" t="s">
        <v>5480</v>
      </c>
      <c r="I75" s="90"/>
      <c r="J75" s="155">
        <v>1</v>
      </c>
      <c r="K75" s="90">
        <v>1</v>
      </c>
      <c r="L75" s="30"/>
      <c r="M75" s="30"/>
      <c r="N75" s="14">
        <v>1</v>
      </c>
      <c r="O75" s="30"/>
      <c r="P75" s="31"/>
    </row>
    <row r="76" spans="1:16" ht="15" customHeight="1" x14ac:dyDescent="0.25">
      <c r="A76" s="200" t="s">
        <v>5291</v>
      </c>
      <c r="B76" s="76" t="s">
        <v>5292</v>
      </c>
      <c r="C76" s="30" t="s">
        <v>5469</v>
      </c>
      <c r="D76" s="30" t="s">
        <v>5294</v>
      </c>
      <c r="E76" s="67" t="s">
        <v>5470</v>
      </c>
      <c r="F76" s="30" t="s">
        <v>6675</v>
      </c>
      <c r="G76" s="105" t="s">
        <v>5481</v>
      </c>
      <c r="H76" s="183" t="s">
        <v>5482</v>
      </c>
      <c r="I76" s="90"/>
      <c r="J76" s="155">
        <v>1</v>
      </c>
      <c r="K76" s="90">
        <v>1</v>
      </c>
      <c r="L76" s="30"/>
      <c r="M76" s="30"/>
      <c r="N76" s="14">
        <v>1</v>
      </c>
      <c r="O76" s="30">
        <v>1</v>
      </c>
      <c r="P76" s="43">
        <v>1</v>
      </c>
    </row>
    <row r="77" spans="1:16" ht="15" customHeight="1" x14ac:dyDescent="0.25">
      <c r="A77" s="182" t="s">
        <v>5291</v>
      </c>
      <c r="B77" s="30" t="s">
        <v>5292</v>
      </c>
      <c r="C77" s="30" t="s">
        <v>5469</v>
      </c>
      <c r="D77" s="30" t="s">
        <v>5294</v>
      </c>
      <c r="E77" s="67" t="s">
        <v>5470</v>
      </c>
      <c r="F77" s="30" t="s">
        <v>6675</v>
      </c>
      <c r="G77" s="105" t="s">
        <v>5483</v>
      </c>
      <c r="H77" s="183" t="s">
        <v>5484</v>
      </c>
      <c r="I77" s="90"/>
      <c r="J77" s="155">
        <v>1</v>
      </c>
      <c r="K77" s="90">
        <v>1</v>
      </c>
      <c r="L77" s="30"/>
      <c r="M77" s="30"/>
      <c r="N77" s="14">
        <v>1</v>
      </c>
      <c r="O77" s="30"/>
      <c r="P77" s="31"/>
    </row>
    <row r="78" spans="1:16" ht="15" customHeight="1" x14ac:dyDescent="0.25">
      <c r="A78" s="200" t="s">
        <v>5291</v>
      </c>
      <c r="B78" s="76" t="s">
        <v>5292</v>
      </c>
      <c r="C78" s="30" t="s">
        <v>5469</v>
      </c>
      <c r="D78" s="30" t="s">
        <v>5294</v>
      </c>
      <c r="E78" s="67" t="s">
        <v>5470</v>
      </c>
      <c r="F78" s="30" t="s">
        <v>6675</v>
      </c>
      <c r="G78" s="105" t="s">
        <v>5485</v>
      </c>
      <c r="H78" s="183" t="s">
        <v>5486</v>
      </c>
      <c r="I78" s="90"/>
      <c r="J78" s="155">
        <v>1</v>
      </c>
      <c r="K78" s="90">
        <v>1</v>
      </c>
      <c r="L78" s="30"/>
      <c r="M78" s="30">
        <v>1</v>
      </c>
      <c r="N78" s="14">
        <v>1</v>
      </c>
      <c r="O78" s="30"/>
      <c r="P78" s="31"/>
    </row>
    <row r="79" spans="1:16" ht="15" customHeight="1" x14ac:dyDescent="0.25">
      <c r="A79" s="182" t="s">
        <v>5291</v>
      </c>
      <c r="B79" s="30" t="s">
        <v>5292</v>
      </c>
      <c r="C79" s="30" t="s">
        <v>5469</v>
      </c>
      <c r="D79" s="30" t="s">
        <v>5294</v>
      </c>
      <c r="E79" s="67" t="s">
        <v>5470</v>
      </c>
      <c r="F79" s="30" t="s">
        <v>6675</v>
      </c>
      <c r="G79" s="105" t="s">
        <v>5487</v>
      </c>
      <c r="H79" s="183" t="s">
        <v>5488</v>
      </c>
      <c r="I79" s="90"/>
      <c r="J79" s="155">
        <v>1</v>
      </c>
      <c r="K79" s="90">
        <v>1</v>
      </c>
      <c r="L79" s="30"/>
      <c r="M79" s="30"/>
      <c r="N79" s="14">
        <v>1</v>
      </c>
      <c r="O79" s="30"/>
      <c r="P79" s="31"/>
    </row>
    <row r="80" spans="1:16" ht="15" customHeight="1" x14ac:dyDescent="0.25">
      <c r="A80" s="200" t="s">
        <v>5291</v>
      </c>
      <c r="B80" s="76" t="s">
        <v>5292</v>
      </c>
      <c r="C80" s="30" t="s">
        <v>5469</v>
      </c>
      <c r="D80" s="30" t="s">
        <v>5294</v>
      </c>
      <c r="E80" s="67" t="s">
        <v>5470</v>
      </c>
      <c r="F80" s="30" t="s">
        <v>6675</v>
      </c>
      <c r="G80" s="105" t="s">
        <v>5489</v>
      </c>
      <c r="H80" s="183" t="s">
        <v>5490</v>
      </c>
      <c r="I80" s="90"/>
      <c r="J80" s="155">
        <v>1</v>
      </c>
      <c r="K80" s="90">
        <v>1</v>
      </c>
      <c r="L80" s="30"/>
      <c r="M80" s="30">
        <v>1</v>
      </c>
      <c r="N80" s="14">
        <v>1</v>
      </c>
      <c r="O80" s="30">
        <v>1</v>
      </c>
      <c r="P80" s="43">
        <v>1</v>
      </c>
    </row>
    <row r="81" spans="1:16" ht="15" customHeight="1" x14ac:dyDescent="0.25">
      <c r="A81" s="182" t="s">
        <v>5291</v>
      </c>
      <c r="B81" s="30" t="s">
        <v>5292</v>
      </c>
      <c r="C81" s="30" t="s">
        <v>5469</v>
      </c>
      <c r="D81" s="30" t="s">
        <v>5294</v>
      </c>
      <c r="E81" s="67" t="s">
        <v>5470</v>
      </c>
      <c r="F81" s="30" t="s">
        <v>6675</v>
      </c>
      <c r="G81" s="105" t="s">
        <v>5491</v>
      </c>
      <c r="H81" s="183" t="s">
        <v>5492</v>
      </c>
      <c r="I81" s="90"/>
      <c r="J81" s="155">
        <v>1</v>
      </c>
      <c r="K81" s="90">
        <v>1</v>
      </c>
      <c r="L81" s="30"/>
      <c r="M81" s="30">
        <v>1</v>
      </c>
      <c r="N81" s="14">
        <v>1</v>
      </c>
      <c r="O81" s="30">
        <v>1</v>
      </c>
      <c r="P81" s="43">
        <v>1</v>
      </c>
    </row>
    <row r="82" spans="1:16" ht="15" customHeight="1" x14ac:dyDescent="0.25">
      <c r="A82" s="200" t="s">
        <v>5291</v>
      </c>
      <c r="B82" s="76" t="s">
        <v>5292</v>
      </c>
      <c r="C82" s="30" t="s">
        <v>5469</v>
      </c>
      <c r="D82" s="30" t="s">
        <v>5294</v>
      </c>
      <c r="E82" s="67" t="s">
        <v>5470</v>
      </c>
      <c r="F82" s="30" t="s">
        <v>6675</v>
      </c>
      <c r="G82" s="105" t="s">
        <v>5493</v>
      </c>
      <c r="H82" s="183" t="s">
        <v>5494</v>
      </c>
      <c r="I82" s="90"/>
      <c r="J82" s="155">
        <v>1</v>
      </c>
      <c r="K82" s="90">
        <v>1</v>
      </c>
      <c r="L82" s="30"/>
      <c r="M82" s="30">
        <v>1</v>
      </c>
      <c r="N82" s="14">
        <v>1</v>
      </c>
      <c r="O82" s="30"/>
      <c r="P82" s="31"/>
    </row>
    <row r="83" spans="1:16" ht="15" customHeight="1" x14ac:dyDescent="0.25">
      <c r="A83" s="182" t="s">
        <v>5291</v>
      </c>
      <c r="B83" s="30" t="s">
        <v>5292</v>
      </c>
      <c r="C83" s="30" t="s">
        <v>5469</v>
      </c>
      <c r="D83" s="30" t="s">
        <v>5294</v>
      </c>
      <c r="E83" s="67" t="s">
        <v>5470</v>
      </c>
      <c r="F83" s="30" t="s">
        <v>6675</v>
      </c>
      <c r="G83" s="105" t="s">
        <v>5495</v>
      </c>
      <c r="H83" s="183" t="s">
        <v>5496</v>
      </c>
      <c r="I83" s="90"/>
      <c r="J83" s="155">
        <v>1</v>
      </c>
      <c r="K83" s="90">
        <v>1</v>
      </c>
      <c r="L83" s="30"/>
      <c r="M83" s="30"/>
      <c r="N83" s="30"/>
      <c r="O83" s="30"/>
      <c r="P83" s="31"/>
    </row>
    <row r="84" spans="1:16" ht="15" customHeight="1" x14ac:dyDescent="0.25">
      <c r="A84" s="200" t="s">
        <v>5291</v>
      </c>
      <c r="B84" s="76" t="s">
        <v>5292</v>
      </c>
      <c r="C84" s="30" t="s">
        <v>5469</v>
      </c>
      <c r="D84" s="30" t="s">
        <v>5294</v>
      </c>
      <c r="E84" s="67" t="s">
        <v>5470</v>
      </c>
      <c r="F84" s="30" t="s">
        <v>6675</v>
      </c>
      <c r="G84" s="105" t="s">
        <v>5497</v>
      </c>
      <c r="H84" s="183" t="s">
        <v>5498</v>
      </c>
      <c r="I84" s="90"/>
      <c r="J84" s="155">
        <v>1</v>
      </c>
      <c r="K84" s="90">
        <v>1</v>
      </c>
      <c r="L84" s="30"/>
      <c r="M84" s="30"/>
      <c r="N84" s="14">
        <v>1</v>
      </c>
      <c r="O84" s="30"/>
      <c r="P84" s="31"/>
    </row>
    <row r="85" spans="1:16" ht="15" customHeight="1" x14ac:dyDescent="0.25">
      <c r="A85" s="182" t="s">
        <v>5291</v>
      </c>
      <c r="B85" s="30" t="s">
        <v>5292</v>
      </c>
      <c r="C85" s="30" t="s">
        <v>5469</v>
      </c>
      <c r="D85" s="30" t="s">
        <v>5294</v>
      </c>
      <c r="E85" s="67" t="s">
        <v>5470</v>
      </c>
      <c r="F85" s="30" t="s">
        <v>6675</v>
      </c>
      <c r="G85" s="105" t="s">
        <v>5499</v>
      </c>
      <c r="H85" s="183" t="s">
        <v>5500</v>
      </c>
      <c r="I85" s="90"/>
      <c r="J85" s="155">
        <v>1</v>
      </c>
      <c r="K85" s="90">
        <v>1</v>
      </c>
      <c r="L85" s="30"/>
      <c r="M85" s="30">
        <v>1</v>
      </c>
      <c r="N85" s="14">
        <v>1</v>
      </c>
      <c r="O85" s="30"/>
      <c r="P85" s="31"/>
    </row>
    <row r="86" spans="1:16" ht="15" customHeight="1" x14ac:dyDescent="0.25">
      <c r="A86" s="200" t="s">
        <v>5291</v>
      </c>
      <c r="B86" s="76" t="s">
        <v>5292</v>
      </c>
      <c r="C86" s="30" t="s">
        <v>5469</v>
      </c>
      <c r="D86" s="30" t="s">
        <v>5294</v>
      </c>
      <c r="E86" s="67" t="s">
        <v>5470</v>
      </c>
      <c r="F86" s="30" t="s">
        <v>6675</v>
      </c>
      <c r="G86" s="105" t="s">
        <v>5501</v>
      </c>
      <c r="H86" s="183" t="s">
        <v>5502</v>
      </c>
      <c r="I86" s="90" t="s">
        <v>1379</v>
      </c>
      <c r="J86" s="155">
        <v>1</v>
      </c>
      <c r="K86" s="90">
        <v>1</v>
      </c>
      <c r="L86" s="30"/>
      <c r="M86" s="30">
        <v>1</v>
      </c>
      <c r="N86" s="14">
        <v>1</v>
      </c>
      <c r="O86" s="30">
        <v>1</v>
      </c>
      <c r="P86" s="43">
        <v>1</v>
      </c>
    </row>
    <row r="87" spans="1:16" ht="15" customHeight="1" x14ac:dyDescent="0.25">
      <c r="A87" s="182" t="s">
        <v>5291</v>
      </c>
      <c r="B87" s="30" t="s">
        <v>5292</v>
      </c>
      <c r="C87" s="30" t="s">
        <v>5469</v>
      </c>
      <c r="D87" s="30" t="s">
        <v>5294</v>
      </c>
      <c r="E87" s="67" t="s">
        <v>5470</v>
      </c>
      <c r="F87" s="30" t="s">
        <v>6675</v>
      </c>
      <c r="G87" s="105" t="s">
        <v>5503</v>
      </c>
      <c r="H87" s="183" t="s">
        <v>5504</v>
      </c>
      <c r="I87" s="90"/>
      <c r="J87" s="155">
        <v>1</v>
      </c>
      <c r="K87" s="90">
        <v>1</v>
      </c>
      <c r="L87" s="30"/>
      <c r="M87" s="30">
        <v>1</v>
      </c>
      <c r="N87" s="14">
        <v>1</v>
      </c>
      <c r="O87" s="30"/>
      <c r="P87" s="31"/>
    </row>
    <row r="88" spans="1:16" ht="15" customHeight="1" x14ac:dyDescent="0.25">
      <c r="A88" s="200" t="s">
        <v>5291</v>
      </c>
      <c r="B88" s="76" t="s">
        <v>5292</v>
      </c>
      <c r="C88" s="30" t="s">
        <v>5469</v>
      </c>
      <c r="D88" s="30" t="s">
        <v>5294</v>
      </c>
      <c r="E88" s="67" t="s">
        <v>5470</v>
      </c>
      <c r="F88" s="30" t="s">
        <v>6675</v>
      </c>
      <c r="G88" s="105" t="s">
        <v>5505</v>
      </c>
      <c r="H88" s="183" t="s">
        <v>5506</v>
      </c>
      <c r="I88" s="90"/>
      <c r="J88" s="155">
        <v>1</v>
      </c>
      <c r="K88" s="90"/>
      <c r="L88" s="30">
        <v>1</v>
      </c>
      <c r="M88" s="30">
        <v>1</v>
      </c>
      <c r="N88" s="14">
        <v>1</v>
      </c>
      <c r="O88" s="30"/>
      <c r="P88" s="31"/>
    </row>
    <row r="89" spans="1:16" ht="15" customHeight="1" x14ac:dyDescent="0.25">
      <c r="A89" s="182" t="s">
        <v>5291</v>
      </c>
      <c r="B89" s="30" t="s">
        <v>5292</v>
      </c>
      <c r="C89" s="30" t="s">
        <v>5469</v>
      </c>
      <c r="D89" s="30" t="s">
        <v>5294</v>
      </c>
      <c r="E89" s="67" t="s">
        <v>5470</v>
      </c>
      <c r="F89" s="30" t="s">
        <v>6675</v>
      </c>
      <c r="G89" s="105" t="s">
        <v>5507</v>
      </c>
      <c r="H89" s="183" t="s">
        <v>5508</v>
      </c>
      <c r="I89" s="90"/>
      <c r="J89" s="155">
        <v>1</v>
      </c>
      <c r="K89" s="90">
        <v>1</v>
      </c>
      <c r="L89" s="30"/>
      <c r="M89" s="30"/>
      <c r="N89" s="14">
        <v>1</v>
      </c>
      <c r="O89" s="30">
        <v>1</v>
      </c>
      <c r="P89" s="43">
        <v>1</v>
      </c>
    </row>
    <row r="90" spans="1:16" ht="15" customHeight="1" x14ac:dyDescent="0.25">
      <c r="A90" s="200" t="s">
        <v>5291</v>
      </c>
      <c r="B90" s="76" t="s">
        <v>5292</v>
      </c>
      <c r="C90" s="30" t="s">
        <v>5469</v>
      </c>
      <c r="D90" s="30" t="s">
        <v>5294</v>
      </c>
      <c r="E90" s="67" t="s">
        <v>5470</v>
      </c>
      <c r="F90" s="30" t="s">
        <v>6675</v>
      </c>
      <c r="G90" s="105" t="s">
        <v>5509</v>
      </c>
      <c r="H90" s="183" t="s">
        <v>5510</v>
      </c>
      <c r="I90" s="90"/>
      <c r="J90" s="155">
        <v>1</v>
      </c>
      <c r="K90" s="90">
        <v>1</v>
      </c>
      <c r="L90" s="30">
        <v>1</v>
      </c>
      <c r="M90" s="30">
        <v>1</v>
      </c>
      <c r="N90" s="14">
        <v>1</v>
      </c>
      <c r="O90" s="30"/>
      <c r="P90" s="31"/>
    </row>
    <row r="91" spans="1:16" ht="15" customHeight="1" x14ac:dyDescent="0.25">
      <c r="A91" s="182" t="s">
        <v>5291</v>
      </c>
      <c r="B91" s="30" t="s">
        <v>5292</v>
      </c>
      <c r="C91" s="30" t="s">
        <v>5511</v>
      </c>
      <c r="D91" s="30" t="s">
        <v>5294</v>
      </c>
      <c r="E91" s="67" t="s">
        <v>5512</v>
      </c>
      <c r="F91" s="30" t="s">
        <v>6675</v>
      </c>
      <c r="G91" s="105" t="s">
        <v>5513</v>
      </c>
      <c r="H91" s="183" t="s">
        <v>5514</v>
      </c>
      <c r="I91" s="90"/>
      <c r="J91" s="155">
        <v>1</v>
      </c>
      <c r="K91" s="90">
        <v>1</v>
      </c>
      <c r="L91" s="30"/>
      <c r="M91" s="30"/>
      <c r="N91" s="14">
        <v>1</v>
      </c>
      <c r="O91" s="30"/>
      <c r="P91" s="31"/>
    </row>
    <row r="92" spans="1:16" ht="15" customHeight="1" x14ac:dyDescent="0.25">
      <c r="A92" s="200" t="s">
        <v>5291</v>
      </c>
      <c r="B92" s="76" t="s">
        <v>5292</v>
      </c>
      <c r="C92" s="30" t="s">
        <v>5511</v>
      </c>
      <c r="D92" s="30" t="s">
        <v>5294</v>
      </c>
      <c r="E92" s="67" t="s">
        <v>5512</v>
      </c>
      <c r="F92" s="30" t="s">
        <v>6675</v>
      </c>
      <c r="G92" s="105" t="s">
        <v>5515</v>
      </c>
      <c r="H92" s="183" t="s">
        <v>5516</v>
      </c>
      <c r="I92" s="90"/>
      <c r="J92" s="155">
        <v>1</v>
      </c>
      <c r="K92" s="90">
        <v>1</v>
      </c>
      <c r="L92" s="30"/>
      <c r="M92" s="30">
        <v>1</v>
      </c>
      <c r="N92" s="14">
        <v>1</v>
      </c>
      <c r="O92" s="30"/>
      <c r="P92" s="31"/>
    </row>
    <row r="93" spans="1:16" ht="15" customHeight="1" x14ac:dyDescent="0.25">
      <c r="A93" s="182" t="s">
        <v>5291</v>
      </c>
      <c r="B93" s="30" t="s">
        <v>5292</v>
      </c>
      <c r="C93" s="30" t="s">
        <v>5511</v>
      </c>
      <c r="D93" s="30" t="s">
        <v>5294</v>
      </c>
      <c r="E93" s="67" t="s">
        <v>5512</v>
      </c>
      <c r="F93" s="30" t="s">
        <v>6675</v>
      </c>
      <c r="G93" s="105" t="s">
        <v>5517</v>
      </c>
      <c r="H93" s="183" t="s">
        <v>5518</v>
      </c>
      <c r="I93" s="90"/>
      <c r="J93" s="155">
        <v>1</v>
      </c>
      <c r="K93" s="90">
        <v>1</v>
      </c>
      <c r="L93" s="30"/>
      <c r="M93" s="30">
        <v>1</v>
      </c>
      <c r="N93" s="14">
        <v>1</v>
      </c>
      <c r="O93" s="30"/>
      <c r="P93" s="31"/>
    </row>
    <row r="94" spans="1:16" ht="15" customHeight="1" x14ac:dyDescent="0.25">
      <c r="A94" s="200" t="s">
        <v>5291</v>
      </c>
      <c r="B94" s="76" t="s">
        <v>5292</v>
      </c>
      <c r="C94" s="30" t="s">
        <v>5511</v>
      </c>
      <c r="D94" s="30" t="s">
        <v>5294</v>
      </c>
      <c r="E94" s="67" t="s">
        <v>5512</v>
      </c>
      <c r="F94" s="30" t="s">
        <v>6675</v>
      </c>
      <c r="G94" s="105" t="s">
        <v>5519</v>
      </c>
      <c r="H94" s="183" t="s">
        <v>5520</v>
      </c>
      <c r="I94" s="90"/>
      <c r="J94" s="155">
        <v>1</v>
      </c>
      <c r="K94" s="90">
        <v>1</v>
      </c>
      <c r="L94" s="30"/>
      <c r="M94" s="30"/>
      <c r="N94" s="30"/>
      <c r="O94" s="30"/>
      <c r="P94" s="31"/>
    </row>
    <row r="95" spans="1:16" ht="15" customHeight="1" x14ac:dyDescent="0.25">
      <c r="A95" s="182" t="s">
        <v>5291</v>
      </c>
      <c r="B95" s="30" t="s">
        <v>5292</v>
      </c>
      <c r="C95" s="30" t="s">
        <v>5511</v>
      </c>
      <c r="D95" s="30" t="s">
        <v>5294</v>
      </c>
      <c r="E95" s="67" t="s">
        <v>5512</v>
      </c>
      <c r="F95" s="30" t="s">
        <v>6675</v>
      </c>
      <c r="G95" s="105" t="s">
        <v>5521</v>
      </c>
      <c r="H95" s="183" t="s">
        <v>5522</v>
      </c>
      <c r="I95" s="90"/>
      <c r="J95" s="155">
        <v>1</v>
      </c>
      <c r="K95" s="90">
        <v>1</v>
      </c>
      <c r="L95" s="30"/>
      <c r="M95" s="30"/>
      <c r="N95" s="14">
        <v>1</v>
      </c>
      <c r="O95" s="30"/>
      <c r="P95" s="31"/>
    </row>
    <row r="96" spans="1:16" ht="15" customHeight="1" x14ac:dyDescent="0.25">
      <c r="A96" s="200" t="s">
        <v>5291</v>
      </c>
      <c r="B96" s="76" t="s">
        <v>5292</v>
      </c>
      <c r="C96" s="30" t="s">
        <v>5511</v>
      </c>
      <c r="D96" s="30" t="s">
        <v>5294</v>
      </c>
      <c r="E96" s="67" t="s">
        <v>5512</v>
      </c>
      <c r="F96" s="30" t="s">
        <v>6675</v>
      </c>
      <c r="G96" s="105" t="s">
        <v>5523</v>
      </c>
      <c r="H96" s="201" t="s">
        <v>5524</v>
      </c>
      <c r="I96" s="90"/>
      <c r="J96" s="155">
        <v>1</v>
      </c>
      <c r="K96" s="90">
        <v>1</v>
      </c>
      <c r="L96" s="30"/>
      <c r="M96" s="30">
        <v>1</v>
      </c>
      <c r="N96" s="14">
        <v>1</v>
      </c>
      <c r="O96" s="30">
        <v>1</v>
      </c>
      <c r="P96" s="43">
        <v>1</v>
      </c>
    </row>
    <row r="97" spans="1:16" ht="15" customHeight="1" x14ac:dyDescent="0.25">
      <c r="A97" s="182" t="s">
        <v>5291</v>
      </c>
      <c r="B97" s="30" t="s">
        <v>5292</v>
      </c>
      <c r="C97" s="30" t="s">
        <v>5511</v>
      </c>
      <c r="D97" s="30" t="s">
        <v>5294</v>
      </c>
      <c r="E97" s="67" t="s">
        <v>5512</v>
      </c>
      <c r="F97" s="30" t="s">
        <v>6675</v>
      </c>
      <c r="G97" s="105" t="s">
        <v>5525</v>
      </c>
      <c r="H97" s="183" t="s">
        <v>5526</v>
      </c>
      <c r="I97" s="90"/>
      <c r="J97" s="155">
        <v>1</v>
      </c>
      <c r="K97" s="90"/>
      <c r="L97" s="30">
        <v>1</v>
      </c>
      <c r="M97" s="30"/>
      <c r="N97" s="14">
        <v>1</v>
      </c>
      <c r="O97" s="30"/>
      <c r="P97" s="31"/>
    </row>
    <row r="98" spans="1:16" ht="15" customHeight="1" x14ac:dyDescent="0.25">
      <c r="A98" s="200" t="s">
        <v>5291</v>
      </c>
      <c r="B98" s="76" t="s">
        <v>5292</v>
      </c>
      <c r="C98" s="30" t="s">
        <v>5511</v>
      </c>
      <c r="D98" s="30" t="s">
        <v>5294</v>
      </c>
      <c r="E98" s="67" t="s">
        <v>5512</v>
      </c>
      <c r="F98" s="30" t="s">
        <v>6675</v>
      </c>
      <c r="G98" s="105" t="s">
        <v>5527</v>
      </c>
      <c r="H98" s="183" t="s">
        <v>5528</v>
      </c>
      <c r="I98" s="90"/>
      <c r="J98" s="155">
        <v>1</v>
      </c>
      <c r="K98" s="90">
        <v>1</v>
      </c>
      <c r="L98" s="30"/>
      <c r="M98" s="30">
        <v>1</v>
      </c>
      <c r="N98" s="14">
        <v>1</v>
      </c>
      <c r="O98" s="30"/>
      <c r="P98" s="31"/>
    </row>
    <row r="99" spans="1:16" ht="15" customHeight="1" x14ac:dyDescent="0.25">
      <c r="A99" s="182" t="s">
        <v>5291</v>
      </c>
      <c r="B99" s="30" t="s">
        <v>5292</v>
      </c>
      <c r="C99" s="30" t="s">
        <v>5511</v>
      </c>
      <c r="D99" s="30" t="s">
        <v>5294</v>
      </c>
      <c r="E99" s="67" t="s">
        <v>5512</v>
      </c>
      <c r="F99" s="30" t="s">
        <v>6675</v>
      </c>
      <c r="G99" s="105" t="s">
        <v>5529</v>
      </c>
      <c r="H99" s="183" t="s">
        <v>5530</v>
      </c>
      <c r="I99" s="90"/>
      <c r="J99" s="155">
        <v>1</v>
      </c>
      <c r="K99" s="90">
        <v>1</v>
      </c>
      <c r="L99" s="30"/>
      <c r="M99" s="30"/>
      <c r="N99" s="14">
        <v>1</v>
      </c>
      <c r="O99" s="30"/>
      <c r="P99" s="31"/>
    </row>
    <row r="100" spans="1:16" ht="15" customHeight="1" x14ac:dyDescent="0.25">
      <c r="A100" s="200" t="s">
        <v>5291</v>
      </c>
      <c r="B100" s="76" t="s">
        <v>5292</v>
      </c>
      <c r="C100" s="30" t="s">
        <v>5511</v>
      </c>
      <c r="D100" s="30" t="s">
        <v>5294</v>
      </c>
      <c r="E100" s="67" t="s">
        <v>5512</v>
      </c>
      <c r="F100" s="30" t="s">
        <v>6675</v>
      </c>
      <c r="G100" s="105" t="s">
        <v>5531</v>
      </c>
      <c r="H100" s="183" t="s">
        <v>5532</v>
      </c>
      <c r="I100" s="90"/>
      <c r="J100" s="155">
        <v>1</v>
      </c>
      <c r="K100" s="90">
        <v>1</v>
      </c>
      <c r="L100" s="30"/>
      <c r="M100" s="30">
        <v>1</v>
      </c>
      <c r="N100" s="14">
        <v>1</v>
      </c>
      <c r="O100" s="30">
        <v>1</v>
      </c>
      <c r="P100" s="43">
        <v>1</v>
      </c>
    </row>
    <row r="101" spans="1:16" ht="15" customHeight="1" x14ac:dyDescent="0.25">
      <c r="A101" s="182" t="s">
        <v>5291</v>
      </c>
      <c r="B101" s="30" t="s">
        <v>5292</v>
      </c>
      <c r="C101" s="30" t="s">
        <v>5511</v>
      </c>
      <c r="D101" s="30" t="s">
        <v>5294</v>
      </c>
      <c r="E101" s="67" t="s">
        <v>5512</v>
      </c>
      <c r="F101" s="30" t="s">
        <v>6675</v>
      </c>
      <c r="G101" s="105" t="s">
        <v>5533</v>
      </c>
      <c r="H101" s="183" t="s">
        <v>5534</v>
      </c>
      <c r="I101" s="90"/>
      <c r="J101" s="155">
        <v>1</v>
      </c>
      <c r="K101" s="90">
        <v>1</v>
      </c>
      <c r="L101" s="30"/>
      <c r="M101" s="30"/>
      <c r="N101" s="14">
        <v>1</v>
      </c>
      <c r="O101" s="30"/>
      <c r="P101" s="31"/>
    </row>
    <row r="102" spans="1:16" ht="15" customHeight="1" x14ac:dyDescent="0.25">
      <c r="A102" s="200" t="s">
        <v>5291</v>
      </c>
      <c r="B102" s="76" t="s">
        <v>5292</v>
      </c>
      <c r="C102" s="30" t="s">
        <v>5511</v>
      </c>
      <c r="D102" s="30" t="s">
        <v>5294</v>
      </c>
      <c r="E102" s="67" t="s">
        <v>5512</v>
      </c>
      <c r="F102" s="30" t="s">
        <v>6675</v>
      </c>
      <c r="G102" s="105" t="s">
        <v>5535</v>
      </c>
      <c r="H102" s="183" t="s">
        <v>5536</v>
      </c>
      <c r="I102" s="90"/>
      <c r="J102" s="155">
        <v>1</v>
      </c>
      <c r="K102" s="90">
        <v>1</v>
      </c>
      <c r="L102" s="30"/>
      <c r="M102" s="30">
        <v>1</v>
      </c>
      <c r="N102" s="14">
        <v>1</v>
      </c>
      <c r="O102" s="30">
        <v>1</v>
      </c>
      <c r="P102" s="43">
        <v>1</v>
      </c>
    </row>
    <row r="103" spans="1:16" ht="15" customHeight="1" x14ac:dyDescent="0.25">
      <c r="A103" s="182" t="s">
        <v>5291</v>
      </c>
      <c r="B103" s="30" t="s">
        <v>5292</v>
      </c>
      <c r="C103" s="30" t="s">
        <v>5511</v>
      </c>
      <c r="D103" s="30" t="s">
        <v>5294</v>
      </c>
      <c r="E103" s="67" t="s">
        <v>5512</v>
      </c>
      <c r="F103" s="30" t="s">
        <v>6675</v>
      </c>
      <c r="G103" s="105" t="s">
        <v>5537</v>
      </c>
      <c r="H103" s="183" t="s">
        <v>5538</v>
      </c>
      <c r="I103" s="90"/>
      <c r="J103" s="155">
        <v>1</v>
      </c>
      <c r="K103" s="90">
        <v>1</v>
      </c>
      <c r="L103" s="30"/>
      <c r="M103" s="30"/>
      <c r="N103" s="30"/>
      <c r="O103" s="30"/>
      <c r="P103" s="31"/>
    </row>
    <row r="104" spans="1:16" ht="15" customHeight="1" x14ac:dyDescent="0.25">
      <c r="A104" s="200" t="s">
        <v>5291</v>
      </c>
      <c r="B104" s="76" t="s">
        <v>5292</v>
      </c>
      <c r="C104" s="30" t="s">
        <v>5511</v>
      </c>
      <c r="D104" s="30" t="s">
        <v>5294</v>
      </c>
      <c r="E104" s="67" t="s">
        <v>5539</v>
      </c>
      <c r="F104" s="30" t="s">
        <v>6675</v>
      </c>
      <c r="G104" s="105" t="s">
        <v>5540</v>
      </c>
      <c r="H104" s="183" t="s">
        <v>5541</v>
      </c>
      <c r="I104" s="90"/>
      <c r="J104" s="155">
        <v>1</v>
      </c>
      <c r="K104" s="90">
        <v>1</v>
      </c>
      <c r="L104" s="30"/>
      <c r="M104" s="30"/>
      <c r="N104" s="14">
        <v>1</v>
      </c>
      <c r="O104" s="30"/>
      <c r="P104" s="31"/>
    </row>
    <row r="105" spans="1:16" ht="15" customHeight="1" x14ac:dyDescent="0.25">
      <c r="A105" s="182" t="s">
        <v>5291</v>
      </c>
      <c r="B105" s="30" t="s">
        <v>5292</v>
      </c>
      <c r="C105" s="30" t="s">
        <v>5511</v>
      </c>
      <c r="D105" s="30" t="s">
        <v>5294</v>
      </c>
      <c r="E105" s="67" t="s">
        <v>5539</v>
      </c>
      <c r="F105" s="30" t="s">
        <v>6675</v>
      </c>
      <c r="G105" s="105" t="s">
        <v>5542</v>
      </c>
      <c r="H105" s="183" t="s">
        <v>5543</v>
      </c>
      <c r="I105" s="90"/>
      <c r="J105" s="155">
        <v>1</v>
      </c>
      <c r="K105" s="90">
        <v>1</v>
      </c>
      <c r="L105" s="30"/>
      <c r="M105" s="30"/>
      <c r="N105" s="14">
        <v>1</v>
      </c>
      <c r="O105" s="30"/>
      <c r="P105" s="31"/>
    </row>
    <row r="106" spans="1:16" ht="15" customHeight="1" x14ac:dyDescent="0.25">
      <c r="A106" s="200" t="s">
        <v>5291</v>
      </c>
      <c r="B106" s="76" t="s">
        <v>5292</v>
      </c>
      <c r="C106" s="30" t="s">
        <v>5511</v>
      </c>
      <c r="D106" s="30" t="s">
        <v>5294</v>
      </c>
      <c r="E106" s="67" t="s">
        <v>5539</v>
      </c>
      <c r="F106" s="30" t="s">
        <v>6675</v>
      </c>
      <c r="G106" s="105" t="s">
        <v>5544</v>
      </c>
      <c r="H106" s="183" t="s">
        <v>5545</v>
      </c>
      <c r="I106" s="90"/>
      <c r="J106" s="155">
        <v>1</v>
      </c>
      <c r="K106" s="90"/>
      <c r="L106" s="30">
        <v>1</v>
      </c>
      <c r="M106" s="30">
        <v>1</v>
      </c>
      <c r="N106" s="14">
        <v>1</v>
      </c>
      <c r="O106" s="30"/>
      <c r="P106" s="31"/>
    </row>
    <row r="107" spans="1:16" ht="15" customHeight="1" x14ac:dyDescent="0.25">
      <c r="A107" s="182" t="s">
        <v>5291</v>
      </c>
      <c r="B107" s="30" t="s">
        <v>5292</v>
      </c>
      <c r="C107" s="30" t="s">
        <v>5546</v>
      </c>
      <c r="D107" s="30" t="s">
        <v>5294</v>
      </c>
      <c r="E107" s="67" t="s">
        <v>5547</v>
      </c>
      <c r="F107" s="30" t="s">
        <v>6675</v>
      </c>
      <c r="G107" s="105" t="s">
        <v>5548</v>
      </c>
      <c r="H107" s="183" t="s">
        <v>5549</v>
      </c>
      <c r="I107" s="90"/>
      <c r="J107" s="155">
        <v>1</v>
      </c>
      <c r="K107" s="90">
        <v>1</v>
      </c>
      <c r="L107" s="30"/>
      <c r="M107" s="30"/>
      <c r="N107" s="14">
        <v>1</v>
      </c>
      <c r="O107" s="30"/>
      <c r="P107" s="31"/>
    </row>
    <row r="108" spans="1:16" ht="15" customHeight="1" x14ac:dyDescent="0.25">
      <c r="A108" s="200" t="s">
        <v>5291</v>
      </c>
      <c r="B108" s="76" t="s">
        <v>5292</v>
      </c>
      <c r="C108" s="30" t="s">
        <v>5546</v>
      </c>
      <c r="D108" s="30" t="s">
        <v>5294</v>
      </c>
      <c r="E108" s="67" t="s">
        <v>5547</v>
      </c>
      <c r="F108" s="30" t="s">
        <v>6675</v>
      </c>
      <c r="G108" s="105" t="s">
        <v>5550</v>
      </c>
      <c r="H108" s="183" t="s">
        <v>5551</v>
      </c>
      <c r="I108" s="90"/>
      <c r="J108" s="155">
        <v>1</v>
      </c>
      <c r="K108" s="90">
        <v>1</v>
      </c>
      <c r="L108" s="30"/>
      <c r="M108" s="30"/>
      <c r="N108" s="14">
        <v>1</v>
      </c>
      <c r="O108" s="30"/>
      <c r="P108" s="31"/>
    </row>
    <row r="109" spans="1:16" ht="15" customHeight="1" x14ac:dyDescent="0.25">
      <c r="A109" s="182" t="s">
        <v>5291</v>
      </c>
      <c r="B109" s="30" t="s">
        <v>5292</v>
      </c>
      <c r="C109" s="30" t="s">
        <v>5546</v>
      </c>
      <c r="D109" s="30" t="s">
        <v>5294</v>
      </c>
      <c r="E109" s="67" t="s">
        <v>5547</v>
      </c>
      <c r="F109" s="30" t="s">
        <v>6675</v>
      </c>
      <c r="G109" s="105" t="s">
        <v>5552</v>
      </c>
      <c r="H109" s="183" t="s">
        <v>5553</v>
      </c>
      <c r="I109" s="90"/>
      <c r="J109" s="155">
        <v>1</v>
      </c>
      <c r="K109" s="90">
        <v>1</v>
      </c>
      <c r="L109" s="30"/>
      <c r="M109" s="30"/>
      <c r="N109" s="30"/>
      <c r="O109" s="30"/>
      <c r="P109" s="31"/>
    </row>
    <row r="110" spans="1:16" ht="15" customHeight="1" x14ac:dyDescent="0.25">
      <c r="A110" s="200" t="s">
        <v>5291</v>
      </c>
      <c r="B110" s="76" t="s">
        <v>5292</v>
      </c>
      <c r="C110" s="30" t="s">
        <v>5546</v>
      </c>
      <c r="D110" s="30" t="s">
        <v>5294</v>
      </c>
      <c r="E110" s="67" t="s">
        <v>5547</v>
      </c>
      <c r="F110" s="30" t="s">
        <v>6675</v>
      </c>
      <c r="G110" s="105" t="s">
        <v>5554</v>
      </c>
      <c r="H110" s="183" t="s">
        <v>5555</v>
      </c>
      <c r="I110" s="90"/>
      <c r="J110" s="155">
        <v>1</v>
      </c>
      <c r="K110" s="90">
        <v>1</v>
      </c>
      <c r="L110" s="30"/>
      <c r="M110" s="30">
        <v>1</v>
      </c>
      <c r="N110" s="14">
        <v>1</v>
      </c>
      <c r="O110" s="30"/>
      <c r="P110" s="31"/>
    </row>
    <row r="111" spans="1:16" ht="15" customHeight="1" x14ac:dyDescent="0.25">
      <c r="A111" s="182" t="s">
        <v>5291</v>
      </c>
      <c r="B111" s="30" t="s">
        <v>5292</v>
      </c>
      <c r="C111" s="30" t="s">
        <v>5546</v>
      </c>
      <c r="D111" s="30" t="s">
        <v>5294</v>
      </c>
      <c r="E111" s="67" t="s">
        <v>5547</v>
      </c>
      <c r="F111" s="30" t="s">
        <v>6675</v>
      </c>
      <c r="G111" s="105" t="s">
        <v>5556</v>
      </c>
      <c r="H111" s="183" t="s">
        <v>5557</v>
      </c>
      <c r="I111" s="90"/>
      <c r="J111" s="155">
        <v>1</v>
      </c>
      <c r="K111" s="90">
        <v>1</v>
      </c>
      <c r="L111" s="30"/>
      <c r="M111" s="30"/>
      <c r="N111" s="30"/>
      <c r="O111" s="30"/>
      <c r="P111" s="31"/>
    </row>
    <row r="112" spans="1:16" ht="15" customHeight="1" x14ac:dyDescent="0.25">
      <c r="A112" s="200" t="s">
        <v>5291</v>
      </c>
      <c r="B112" s="76" t="s">
        <v>5292</v>
      </c>
      <c r="C112" s="30" t="s">
        <v>5546</v>
      </c>
      <c r="D112" s="30" t="s">
        <v>5294</v>
      </c>
      <c r="E112" s="67" t="s">
        <v>5547</v>
      </c>
      <c r="F112" s="30" t="s">
        <v>6675</v>
      </c>
      <c r="G112" s="105" t="s">
        <v>5558</v>
      </c>
      <c r="H112" s="183" t="s">
        <v>5559</v>
      </c>
      <c r="I112" s="90"/>
      <c r="J112" s="155">
        <v>1</v>
      </c>
      <c r="K112" s="90">
        <v>1</v>
      </c>
      <c r="L112" s="30"/>
      <c r="M112" s="30"/>
      <c r="N112" s="14">
        <v>1</v>
      </c>
      <c r="O112" s="30"/>
      <c r="P112" s="31"/>
    </row>
    <row r="113" spans="1:16" ht="15" customHeight="1" x14ac:dyDescent="0.25">
      <c r="A113" s="182" t="s">
        <v>5291</v>
      </c>
      <c r="B113" s="30" t="s">
        <v>5292</v>
      </c>
      <c r="C113" s="30" t="s">
        <v>5546</v>
      </c>
      <c r="D113" s="30" t="s">
        <v>5294</v>
      </c>
      <c r="E113" s="67" t="s">
        <v>5547</v>
      </c>
      <c r="F113" s="30" t="s">
        <v>6675</v>
      </c>
      <c r="G113" s="105" t="s">
        <v>5560</v>
      </c>
      <c r="H113" s="183" t="s">
        <v>5561</v>
      </c>
      <c r="I113" s="90"/>
      <c r="J113" s="155">
        <v>1</v>
      </c>
      <c r="K113" s="90">
        <v>1</v>
      </c>
      <c r="L113" s="30"/>
      <c r="M113" s="30">
        <v>1</v>
      </c>
      <c r="N113" s="14">
        <v>1</v>
      </c>
      <c r="O113" s="30"/>
      <c r="P113" s="31"/>
    </row>
    <row r="114" spans="1:16" ht="15" customHeight="1" x14ac:dyDescent="0.25">
      <c r="A114" s="200" t="s">
        <v>5291</v>
      </c>
      <c r="B114" s="76" t="s">
        <v>5292</v>
      </c>
      <c r="C114" s="30" t="s">
        <v>5546</v>
      </c>
      <c r="D114" s="30" t="s">
        <v>5294</v>
      </c>
      <c r="E114" s="67" t="s">
        <v>5547</v>
      </c>
      <c r="F114" s="30" t="s">
        <v>6675</v>
      </c>
      <c r="G114" s="105" t="s">
        <v>5562</v>
      </c>
      <c r="H114" s="183" t="s">
        <v>5563</v>
      </c>
      <c r="I114" s="90"/>
      <c r="J114" s="155">
        <v>1</v>
      </c>
      <c r="K114" s="90">
        <v>1</v>
      </c>
      <c r="L114" s="30"/>
      <c r="M114" s="30">
        <v>1</v>
      </c>
      <c r="N114" s="14">
        <v>1</v>
      </c>
      <c r="O114" s="30">
        <v>1</v>
      </c>
      <c r="P114" s="43">
        <v>1</v>
      </c>
    </row>
    <row r="115" spans="1:16" ht="15" customHeight="1" x14ac:dyDescent="0.25">
      <c r="A115" s="182" t="s">
        <v>5291</v>
      </c>
      <c r="B115" s="30" t="s">
        <v>5292</v>
      </c>
      <c r="C115" s="30" t="s">
        <v>5546</v>
      </c>
      <c r="D115" s="30" t="s">
        <v>5294</v>
      </c>
      <c r="E115" s="67" t="s">
        <v>5547</v>
      </c>
      <c r="F115" s="30" t="s">
        <v>6675</v>
      </c>
      <c r="G115" s="105" t="s">
        <v>5564</v>
      </c>
      <c r="H115" s="183" t="s">
        <v>5565</v>
      </c>
      <c r="I115" s="90"/>
      <c r="J115" s="155">
        <v>1</v>
      </c>
      <c r="K115" s="90">
        <v>1</v>
      </c>
      <c r="L115" s="30"/>
      <c r="M115" s="30"/>
      <c r="N115" s="14">
        <v>1</v>
      </c>
      <c r="O115" s="30"/>
      <c r="P115" s="31"/>
    </row>
    <row r="116" spans="1:16" ht="15" customHeight="1" x14ac:dyDescent="0.25">
      <c r="A116" s="200" t="s">
        <v>5291</v>
      </c>
      <c r="B116" s="76" t="s">
        <v>5292</v>
      </c>
      <c r="C116" s="30" t="s">
        <v>5546</v>
      </c>
      <c r="D116" s="30" t="s">
        <v>5294</v>
      </c>
      <c r="E116" s="67" t="s">
        <v>5547</v>
      </c>
      <c r="F116" s="30" t="s">
        <v>6675</v>
      </c>
      <c r="G116" s="105" t="s">
        <v>5566</v>
      </c>
      <c r="H116" s="183" t="s">
        <v>5567</v>
      </c>
      <c r="I116" s="90"/>
      <c r="J116" s="155">
        <v>1</v>
      </c>
      <c r="K116" s="90">
        <v>1</v>
      </c>
      <c r="L116" s="30"/>
      <c r="M116" s="30">
        <v>1</v>
      </c>
      <c r="N116" s="14">
        <v>1</v>
      </c>
      <c r="O116" s="30"/>
      <c r="P116" s="31"/>
    </row>
    <row r="117" spans="1:16" ht="15" customHeight="1" x14ac:dyDescent="0.25">
      <c r="A117" s="182" t="s">
        <v>5291</v>
      </c>
      <c r="B117" s="30" t="s">
        <v>5292</v>
      </c>
      <c r="C117" s="30" t="s">
        <v>5546</v>
      </c>
      <c r="D117" s="30" t="s">
        <v>5294</v>
      </c>
      <c r="E117" s="67" t="s">
        <v>5547</v>
      </c>
      <c r="F117" s="30" t="s">
        <v>6675</v>
      </c>
      <c r="G117" s="105" t="s">
        <v>5568</v>
      </c>
      <c r="H117" s="183" t="s">
        <v>5569</v>
      </c>
      <c r="I117" s="90"/>
      <c r="J117" s="155">
        <v>1</v>
      </c>
      <c r="K117" s="90">
        <v>1</v>
      </c>
      <c r="L117" s="30"/>
      <c r="M117" s="30">
        <v>1</v>
      </c>
      <c r="N117" s="14">
        <v>1</v>
      </c>
      <c r="O117" s="30"/>
      <c r="P117" s="31"/>
    </row>
    <row r="118" spans="1:16" ht="15" customHeight="1" x14ac:dyDescent="0.25">
      <c r="A118" s="200" t="s">
        <v>5291</v>
      </c>
      <c r="B118" s="76" t="s">
        <v>5292</v>
      </c>
      <c r="C118" s="30" t="s">
        <v>5546</v>
      </c>
      <c r="D118" s="30" t="s">
        <v>5294</v>
      </c>
      <c r="E118" s="67" t="s">
        <v>5547</v>
      </c>
      <c r="F118" s="30" t="s">
        <v>6675</v>
      </c>
      <c r="G118" s="105" t="s">
        <v>5570</v>
      </c>
      <c r="H118" s="183" t="s">
        <v>5571</v>
      </c>
      <c r="I118" s="90"/>
      <c r="J118" s="155">
        <v>1</v>
      </c>
      <c r="K118" s="90">
        <v>1</v>
      </c>
      <c r="L118" s="30"/>
      <c r="M118" s="30">
        <v>1</v>
      </c>
      <c r="N118" s="14">
        <v>1</v>
      </c>
      <c r="O118" s="30">
        <v>1</v>
      </c>
      <c r="P118" s="43">
        <v>1</v>
      </c>
    </row>
    <row r="119" spans="1:16" ht="15" customHeight="1" x14ac:dyDescent="0.25">
      <c r="A119" s="182" t="s">
        <v>5291</v>
      </c>
      <c r="B119" s="30" t="s">
        <v>5292</v>
      </c>
      <c r="C119" s="30" t="s">
        <v>5546</v>
      </c>
      <c r="D119" s="30" t="s">
        <v>5294</v>
      </c>
      <c r="E119" s="67" t="s">
        <v>5547</v>
      </c>
      <c r="F119" s="30" t="s">
        <v>6675</v>
      </c>
      <c r="G119" s="105" t="s">
        <v>5572</v>
      </c>
      <c r="H119" s="183" t="s">
        <v>5573</v>
      </c>
      <c r="I119" s="90"/>
      <c r="J119" s="155">
        <v>1</v>
      </c>
      <c r="K119" s="90">
        <v>1</v>
      </c>
      <c r="L119" s="30"/>
      <c r="M119" s="30">
        <v>1</v>
      </c>
      <c r="N119" s="14">
        <v>1</v>
      </c>
      <c r="O119" s="30">
        <v>1</v>
      </c>
      <c r="P119" s="43">
        <v>1</v>
      </c>
    </row>
    <row r="120" spans="1:16" ht="15" customHeight="1" x14ac:dyDescent="0.25">
      <c r="A120" s="200" t="s">
        <v>5291</v>
      </c>
      <c r="B120" s="76" t="s">
        <v>5292</v>
      </c>
      <c r="C120" s="30" t="s">
        <v>5546</v>
      </c>
      <c r="D120" s="30" t="s">
        <v>5294</v>
      </c>
      <c r="E120" s="67" t="s">
        <v>5547</v>
      </c>
      <c r="F120" s="30" t="s">
        <v>6675</v>
      </c>
      <c r="G120" s="105" t="s">
        <v>5574</v>
      </c>
      <c r="H120" s="183" t="s">
        <v>5575</v>
      </c>
      <c r="I120" s="90"/>
      <c r="J120" s="155">
        <v>1</v>
      </c>
      <c r="K120" s="90">
        <v>1</v>
      </c>
      <c r="L120" s="30"/>
      <c r="M120" s="30"/>
      <c r="N120" s="14">
        <v>1</v>
      </c>
      <c r="O120" s="30"/>
      <c r="P120" s="31"/>
    </row>
    <row r="121" spans="1:16" ht="15" customHeight="1" x14ac:dyDescent="0.25">
      <c r="A121" s="182" t="s">
        <v>5291</v>
      </c>
      <c r="B121" s="30" t="s">
        <v>5292</v>
      </c>
      <c r="C121" s="30" t="s">
        <v>5546</v>
      </c>
      <c r="D121" s="30" t="s">
        <v>5294</v>
      </c>
      <c r="E121" s="67" t="s">
        <v>5547</v>
      </c>
      <c r="F121" s="30" t="s">
        <v>6675</v>
      </c>
      <c r="G121" s="105" t="s">
        <v>5576</v>
      </c>
      <c r="H121" s="183" t="s">
        <v>5577</v>
      </c>
      <c r="I121" s="90"/>
      <c r="J121" s="155">
        <v>1</v>
      </c>
      <c r="K121" s="90">
        <v>1</v>
      </c>
      <c r="L121" s="30"/>
      <c r="M121" s="30">
        <v>1</v>
      </c>
      <c r="N121" s="14">
        <v>1</v>
      </c>
      <c r="O121" s="30">
        <v>1</v>
      </c>
      <c r="P121" s="43">
        <v>1</v>
      </c>
    </row>
    <row r="122" spans="1:16" ht="15" customHeight="1" x14ac:dyDescent="0.25">
      <c r="A122" s="200" t="s">
        <v>5291</v>
      </c>
      <c r="B122" s="76" t="s">
        <v>5292</v>
      </c>
      <c r="C122" s="30" t="s">
        <v>5546</v>
      </c>
      <c r="D122" s="30" t="s">
        <v>5294</v>
      </c>
      <c r="E122" s="67" t="s">
        <v>5547</v>
      </c>
      <c r="F122" s="30" t="s">
        <v>6675</v>
      </c>
      <c r="G122" s="105" t="s">
        <v>5578</v>
      </c>
      <c r="H122" s="183" t="s">
        <v>5579</v>
      </c>
      <c r="I122" s="90"/>
      <c r="J122" s="155">
        <v>1</v>
      </c>
      <c r="K122" s="90">
        <v>1</v>
      </c>
      <c r="L122" s="30"/>
      <c r="M122" s="30">
        <v>1</v>
      </c>
      <c r="N122" s="14">
        <v>1</v>
      </c>
      <c r="O122" s="30"/>
      <c r="P122" s="31"/>
    </row>
    <row r="123" spans="1:16" ht="15" customHeight="1" x14ac:dyDescent="0.25">
      <c r="A123" s="182" t="s">
        <v>5291</v>
      </c>
      <c r="B123" s="30" t="s">
        <v>5292</v>
      </c>
      <c r="C123" s="30" t="s">
        <v>5546</v>
      </c>
      <c r="D123" s="30" t="s">
        <v>5294</v>
      </c>
      <c r="E123" s="67" t="s">
        <v>5547</v>
      </c>
      <c r="F123" s="30" t="s">
        <v>6675</v>
      </c>
      <c r="G123" s="105" t="s">
        <v>5580</v>
      </c>
      <c r="H123" s="183" t="s">
        <v>5581</v>
      </c>
      <c r="I123" s="90"/>
      <c r="J123" s="183">
        <v>1</v>
      </c>
      <c r="K123" s="90"/>
      <c r="L123" s="30"/>
      <c r="M123" s="30"/>
      <c r="N123" s="14">
        <v>1</v>
      </c>
      <c r="O123" s="30"/>
      <c r="P123" s="31"/>
    </row>
    <row r="124" spans="1:16" ht="15" customHeight="1" x14ac:dyDescent="0.25">
      <c r="A124" s="200" t="s">
        <v>5291</v>
      </c>
      <c r="B124" s="76" t="s">
        <v>5292</v>
      </c>
      <c r="C124" s="30" t="s">
        <v>5546</v>
      </c>
      <c r="D124" s="30" t="s">
        <v>5294</v>
      </c>
      <c r="E124" s="67" t="s">
        <v>5547</v>
      </c>
      <c r="F124" s="30" t="s">
        <v>6675</v>
      </c>
      <c r="G124" s="105" t="s">
        <v>5582</v>
      </c>
      <c r="H124" s="183" t="s">
        <v>5583</v>
      </c>
      <c r="I124" s="90"/>
      <c r="J124" s="155">
        <v>1</v>
      </c>
      <c r="K124" s="90">
        <v>1</v>
      </c>
      <c r="L124" s="30">
        <v>1</v>
      </c>
      <c r="M124" s="30">
        <v>1</v>
      </c>
      <c r="N124" s="14">
        <v>1</v>
      </c>
      <c r="O124" s="30"/>
      <c r="P124" s="31"/>
    </row>
    <row r="125" spans="1:16" ht="15" customHeight="1" x14ac:dyDescent="0.25">
      <c r="A125" s="182" t="s">
        <v>5291</v>
      </c>
      <c r="B125" s="30" t="s">
        <v>5292</v>
      </c>
      <c r="C125" s="30" t="s">
        <v>5546</v>
      </c>
      <c r="D125" s="30" t="s">
        <v>5294</v>
      </c>
      <c r="E125" s="67" t="s">
        <v>5547</v>
      </c>
      <c r="F125" s="30" t="s">
        <v>6675</v>
      </c>
      <c r="G125" s="105" t="s">
        <v>5584</v>
      </c>
      <c r="H125" s="183" t="s">
        <v>5585</v>
      </c>
      <c r="I125" s="90"/>
      <c r="J125" s="155">
        <v>1</v>
      </c>
      <c r="K125" s="90">
        <v>1</v>
      </c>
      <c r="L125" s="30"/>
      <c r="M125" s="30"/>
      <c r="N125" s="14">
        <v>1</v>
      </c>
      <c r="O125" s="30"/>
      <c r="P125" s="31"/>
    </row>
    <row r="126" spans="1:16" ht="15" customHeight="1" x14ac:dyDescent="0.25">
      <c r="A126" s="200" t="s">
        <v>5291</v>
      </c>
      <c r="B126" s="76" t="s">
        <v>5292</v>
      </c>
      <c r="C126" s="30" t="s">
        <v>5546</v>
      </c>
      <c r="D126" s="30" t="s">
        <v>5294</v>
      </c>
      <c r="E126" s="67" t="s">
        <v>5547</v>
      </c>
      <c r="F126" s="30" t="s">
        <v>6675</v>
      </c>
      <c r="G126" s="105" t="s">
        <v>5586</v>
      </c>
      <c r="H126" s="183" t="s">
        <v>5587</v>
      </c>
      <c r="I126" s="90"/>
      <c r="J126" s="155">
        <v>1</v>
      </c>
      <c r="K126" s="90">
        <v>1</v>
      </c>
      <c r="L126" s="30"/>
      <c r="M126" s="30">
        <v>1</v>
      </c>
      <c r="N126" s="14">
        <v>1</v>
      </c>
      <c r="O126" s="30"/>
      <c r="P126" s="31"/>
    </row>
    <row r="127" spans="1:16" ht="15" customHeight="1" x14ac:dyDescent="0.25">
      <c r="A127" s="182" t="s">
        <v>5291</v>
      </c>
      <c r="B127" s="30" t="s">
        <v>5292</v>
      </c>
      <c r="C127" s="30" t="s">
        <v>5546</v>
      </c>
      <c r="D127" s="30" t="s">
        <v>5294</v>
      </c>
      <c r="E127" s="67" t="s">
        <v>5547</v>
      </c>
      <c r="F127" s="30" t="s">
        <v>6675</v>
      </c>
      <c r="G127" s="105" t="s">
        <v>5588</v>
      </c>
      <c r="H127" s="183" t="s">
        <v>5589</v>
      </c>
      <c r="I127" s="90"/>
      <c r="J127" s="155">
        <v>1</v>
      </c>
      <c r="K127" s="90">
        <v>1</v>
      </c>
      <c r="L127" s="30"/>
      <c r="M127" s="30">
        <v>1</v>
      </c>
      <c r="N127" s="14">
        <v>1</v>
      </c>
      <c r="O127" s="30"/>
      <c r="P127" s="31"/>
    </row>
    <row r="128" spans="1:16" ht="15" customHeight="1" x14ac:dyDescent="0.25">
      <c r="A128" s="200" t="s">
        <v>5291</v>
      </c>
      <c r="B128" s="76" t="s">
        <v>5292</v>
      </c>
      <c r="C128" s="30" t="s">
        <v>5546</v>
      </c>
      <c r="D128" s="30" t="s">
        <v>5294</v>
      </c>
      <c r="E128" s="67" t="s">
        <v>5547</v>
      </c>
      <c r="F128" s="30" t="s">
        <v>6675</v>
      </c>
      <c r="G128" s="105" t="s">
        <v>5590</v>
      </c>
      <c r="H128" s="183" t="s">
        <v>5591</v>
      </c>
      <c r="I128" s="90"/>
      <c r="J128" s="155">
        <v>1</v>
      </c>
      <c r="K128" s="90">
        <v>1</v>
      </c>
      <c r="L128" s="30"/>
      <c r="M128" s="30"/>
      <c r="N128" s="30"/>
      <c r="O128" s="30"/>
      <c r="P128" s="31"/>
    </row>
    <row r="129" spans="1:16" ht="15" customHeight="1" x14ac:dyDescent="0.25">
      <c r="A129" s="182" t="s">
        <v>5291</v>
      </c>
      <c r="B129" s="30" t="s">
        <v>5292</v>
      </c>
      <c r="C129" s="30" t="s">
        <v>5592</v>
      </c>
      <c r="D129" s="30" t="s">
        <v>5294</v>
      </c>
      <c r="E129" s="67" t="s">
        <v>5593</v>
      </c>
      <c r="F129" s="30" t="s">
        <v>6675</v>
      </c>
      <c r="G129" s="105" t="s">
        <v>5594</v>
      </c>
      <c r="H129" s="183" t="s">
        <v>5595</v>
      </c>
      <c r="I129" s="90"/>
      <c r="J129" s="155">
        <v>1</v>
      </c>
      <c r="K129" s="90">
        <v>1</v>
      </c>
      <c r="L129" s="30"/>
      <c r="M129" s="30"/>
      <c r="N129" s="14">
        <v>1</v>
      </c>
      <c r="O129" s="30"/>
      <c r="P129" s="31"/>
    </row>
    <row r="130" spans="1:16" ht="15" customHeight="1" x14ac:dyDescent="0.25">
      <c r="A130" s="200" t="s">
        <v>5291</v>
      </c>
      <c r="B130" s="76" t="s">
        <v>5292</v>
      </c>
      <c r="C130" s="30" t="s">
        <v>5592</v>
      </c>
      <c r="D130" s="30" t="s">
        <v>5294</v>
      </c>
      <c r="E130" s="67" t="s">
        <v>5593</v>
      </c>
      <c r="F130" s="30" t="s">
        <v>6675</v>
      </c>
      <c r="G130" s="105" t="s">
        <v>5596</v>
      </c>
      <c r="H130" s="183" t="s">
        <v>5597</v>
      </c>
      <c r="I130" s="90"/>
      <c r="J130" s="155">
        <v>1</v>
      </c>
      <c r="K130" s="90">
        <v>1</v>
      </c>
      <c r="L130" s="30"/>
      <c r="M130" s="30">
        <v>1</v>
      </c>
      <c r="N130" s="14">
        <v>1</v>
      </c>
      <c r="O130" s="30"/>
      <c r="P130" s="31"/>
    </row>
    <row r="131" spans="1:16" ht="15" customHeight="1" x14ac:dyDescent="0.25">
      <c r="A131" s="182" t="s">
        <v>5291</v>
      </c>
      <c r="B131" s="30" t="s">
        <v>5292</v>
      </c>
      <c r="C131" s="30" t="s">
        <v>5592</v>
      </c>
      <c r="D131" s="30" t="s">
        <v>5294</v>
      </c>
      <c r="E131" s="67" t="s">
        <v>5593</v>
      </c>
      <c r="F131" s="30" t="s">
        <v>6675</v>
      </c>
      <c r="G131" s="105" t="s">
        <v>5598</v>
      </c>
      <c r="H131" s="183" t="s">
        <v>5599</v>
      </c>
      <c r="I131" s="90"/>
      <c r="J131" s="155">
        <v>1</v>
      </c>
      <c r="K131" s="90">
        <v>1</v>
      </c>
      <c r="L131" s="30"/>
      <c r="M131" s="30"/>
      <c r="N131" s="14">
        <v>1</v>
      </c>
      <c r="O131" s="30"/>
      <c r="P131" s="31"/>
    </row>
    <row r="132" spans="1:16" ht="15" customHeight="1" x14ac:dyDescent="0.25">
      <c r="A132" s="200" t="s">
        <v>5291</v>
      </c>
      <c r="B132" s="76" t="s">
        <v>5292</v>
      </c>
      <c r="C132" s="30" t="s">
        <v>5592</v>
      </c>
      <c r="D132" s="30" t="s">
        <v>5294</v>
      </c>
      <c r="E132" s="67" t="s">
        <v>5593</v>
      </c>
      <c r="F132" s="30" t="s">
        <v>6675</v>
      </c>
      <c r="G132" s="105" t="s">
        <v>5600</v>
      </c>
      <c r="H132" s="183" t="s">
        <v>5601</v>
      </c>
      <c r="I132" s="90"/>
      <c r="J132" s="155">
        <v>1</v>
      </c>
      <c r="K132" s="90"/>
      <c r="L132" s="30">
        <v>1</v>
      </c>
      <c r="M132" s="30">
        <v>1</v>
      </c>
      <c r="N132" s="14">
        <v>1</v>
      </c>
      <c r="O132" s="30"/>
      <c r="P132" s="31"/>
    </row>
    <row r="133" spans="1:16" ht="15" customHeight="1" x14ac:dyDescent="0.25">
      <c r="A133" s="182" t="s">
        <v>5291</v>
      </c>
      <c r="B133" s="30" t="s">
        <v>5292</v>
      </c>
      <c r="C133" s="30" t="s">
        <v>5592</v>
      </c>
      <c r="D133" s="30" t="s">
        <v>5294</v>
      </c>
      <c r="E133" s="67" t="s">
        <v>5593</v>
      </c>
      <c r="F133" s="30" t="s">
        <v>6675</v>
      </c>
      <c r="G133" s="105" t="s">
        <v>5602</v>
      </c>
      <c r="H133" s="183" t="s">
        <v>5603</v>
      </c>
      <c r="I133" s="90"/>
      <c r="J133" s="155">
        <v>1</v>
      </c>
      <c r="K133" s="90">
        <v>1</v>
      </c>
      <c r="L133" s="30"/>
      <c r="M133" s="30"/>
      <c r="N133" s="14">
        <v>1</v>
      </c>
      <c r="O133" s="30"/>
      <c r="P133" s="31"/>
    </row>
    <row r="134" spans="1:16" ht="15" customHeight="1" x14ac:dyDescent="0.25">
      <c r="A134" s="200" t="s">
        <v>5291</v>
      </c>
      <c r="B134" s="76" t="s">
        <v>5292</v>
      </c>
      <c r="C134" s="30" t="s">
        <v>5592</v>
      </c>
      <c r="D134" s="30" t="s">
        <v>5294</v>
      </c>
      <c r="E134" s="67" t="s">
        <v>5593</v>
      </c>
      <c r="F134" s="30" t="s">
        <v>6675</v>
      </c>
      <c r="G134" s="105" t="s">
        <v>5604</v>
      </c>
      <c r="H134" s="183" t="s">
        <v>5605</v>
      </c>
      <c r="I134" s="90"/>
      <c r="J134" s="155">
        <v>1</v>
      </c>
      <c r="K134" s="90">
        <v>1</v>
      </c>
      <c r="L134" s="30"/>
      <c r="M134" s="30">
        <v>1</v>
      </c>
      <c r="N134" s="14">
        <v>1</v>
      </c>
      <c r="O134" s="30">
        <v>1</v>
      </c>
      <c r="P134" s="43">
        <v>1</v>
      </c>
    </row>
    <row r="135" spans="1:16" ht="15" customHeight="1" x14ac:dyDescent="0.25">
      <c r="A135" s="182" t="s">
        <v>5291</v>
      </c>
      <c r="B135" s="30" t="s">
        <v>5292</v>
      </c>
      <c r="C135" s="30" t="s">
        <v>5592</v>
      </c>
      <c r="D135" s="30" t="s">
        <v>5294</v>
      </c>
      <c r="E135" s="67" t="s">
        <v>5593</v>
      </c>
      <c r="F135" s="30" t="s">
        <v>6675</v>
      </c>
      <c r="G135" s="105" t="s">
        <v>5606</v>
      </c>
      <c r="H135" s="183" t="s">
        <v>5607</v>
      </c>
      <c r="I135" s="90"/>
      <c r="J135" s="155">
        <v>1</v>
      </c>
      <c r="K135" s="90">
        <v>1</v>
      </c>
      <c r="L135" s="30"/>
      <c r="M135" s="30">
        <v>1</v>
      </c>
      <c r="N135" s="14">
        <v>1</v>
      </c>
      <c r="O135" s="30">
        <v>1</v>
      </c>
      <c r="P135" s="43">
        <v>1</v>
      </c>
    </row>
    <row r="136" spans="1:16" ht="15" customHeight="1" x14ac:dyDescent="0.25">
      <c r="A136" s="200" t="s">
        <v>5291</v>
      </c>
      <c r="B136" s="76" t="s">
        <v>5292</v>
      </c>
      <c r="C136" s="30" t="s">
        <v>5592</v>
      </c>
      <c r="D136" s="30" t="s">
        <v>5294</v>
      </c>
      <c r="E136" s="67" t="s">
        <v>5593</v>
      </c>
      <c r="F136" s="30" t="s">
        <v>6675</v>
      </c>
      <c r="G136" s="105" t="s">
        <v>5608</v>
      </c>
      <c r="H136" s="183" t="s">
        <v>5609</v>
      </c>
      <c r="I136" s="90"/>
      <c r="J136" s="155">
        <v>1</v>
      </c>
      <c r="K136" s="90">
        <v>1</v>
      </c>
      <c r="L136" s="30"/>
      <c r="M136" s="30"/>
      <c r="N136" s="30"/>
      <c r="O136" s="30"/>
      <c r="P136" s="31"/>
    </row>
    <row r="137" spans="1:16" ht="15" customHeight="1" x14ac:dyDescent="0.25">
      <c r="A137" s="182" t="s">
        <v>5291</v>
      </c>
      <c r="B137" s="30" t="s">
        <v>5292</v>
      </c>
      <c r="C137" s="30" t="s">
        <v>5592</v>
      </c>
      <c r="D137" s="30" t="s">
        <v>5294</v>
      </c>
      <c r="E137" s="67" t="s">
        <v>5593</v>
      </c>
      <c r="F137" s="30" t="s">
        <v>6675</v>
      </c>
      <c r="G137" s="105" t="s">
        <v>5610</v>
      </c>
      <c r="H137" s="183" t="s">
        <v>5611</v>
      </c>
      <c r="I137" s="90"/>
      <c r="J137" s="155">
        <v>1</v>
      </c>
      <c r="K137" s="90">
        <v>1</v>
      </c>
      <c r="L137" s="30"/>
      <c r="M137" s="30">
        <v>1</v>
      </c>
      <c r="N137" s="30"/>
      <c r="O137" s="30"/>
      <c r="P137" s="31"/>
    </row>
    <row r="138" spans="1:16" ht="15" customHeight="1" x14ac:dyDescent="0.25">
      <c r="A138" s="200" t="s">
        <v>5291</v>
      </c>
      <c r="B138" s="76" t="s">
        <v>5292</v>
      </c>
      <c r="C138" s="30" t="s">
        <v>5592</v>
      </c>
      <c r="D138" s="30" t="s">
        <v>5294</v>
      </c>
      <c r="E138" s="67" t="s">
        <v>5593</v>
      </c>
      <c r="F138" s="30" t="s">
        <v>6675</v>
      </c>
      <c r="G138" s="105" t="s">
        <v>5612</v>
      </c>
      <c r="H138" s="183" t="s">
        <v>5613</v>
      </c>
      <c r="I138" s="90"/>
      <c r="J138" s="155">
        <v>1</v>
      </c>
      <c r="K138" s="90">
        <v>1</v>
      </c>
      <c r="L138" s="30"/>
      <c r="M138" s="30"/>
      <c r="N138" s="14">
        <v>1</v>
      </c>
      <c r="O138" s="30"/>
      <c r="P138" s="31"/>
    </row>
    <row r="139" spans="1:16" ht="15" customHeight="1" x14ac:dyDescent="0.25">
      <c r="A139" s="182" t="s">
        <v>5291</v>
      </c>
      <c r="B139" s="30" t="s">
        <v>5292</v>
      </c>
      <c r="C139" s="30" t="s">
        <v>5592</v>
      </c>
      <c r="D139" s="30" t="s">
        <v>5294</v>
      </c>
      <c r="E139" s="67" t="s">
        <v>5593</v>
      </c>
      <c r="F139" s="30" t="s">
        <v>6675</v>
      </c>
      <c r="G139" s="105" t="s">
        <v>5614</v>
      </c>
      <c r="H139" s="201" t="s">
        <v>5615</v>
      </c>
      <c r="I139" s="90"/>
      <c r="J139" s="155">
        <v>1</v>
      </c>
      <c r="K139" s="90">
        <v>1</v>
      </c>
      <c r="L139" s="30"/>
      <c r="M139" s="30"/>
      <c r="N139" s="14">
        <v>1</v>
      </c>
      <c r="O139" s="30"/>
      <c r="P139" s="31"/>
    </row>
    <row r="140" spans="1:16" ht="15" customHeight="1" x14ac:dyDescent="0.25">
      <c r="A140" s="200" t="s">
        <v>5291</v>
      </c>
      <c r="B140" s="76" t="s">
        <v>5292</v>
      </c>
      <c r="C140" s="30" t="s">
        <v>5592</v>
      </c>
      <c r="D140" s="30" t="s">
        <v>5294</v>
      </c>
      <c r="E140" s="67" t="s">
        <v>5593</v>
      </c>
      <c r="F140" s="30" t="s">
        <v>6675</v>
      </c>
      <c r="G140" s="105" t="s">
        <v>5616</v>
      </c>
      <c r="H140" s="201" t="s">
        <v>5617</v>
      </c>
      <c r="I140" s="90"/>
      <c r="J140" s="155">
        <v>1</v>
      </c>
      <c r="K140" s="90">
        <v>1</v>
      </c>
      <c r="L140" s="30"/>
      <c r="M140" s="30"/>
      <c r="N140" s="14">
        <v>1</v>
      </c>
      <c r="O140" s="30">
        <v>1</v>
      </c>
      <c r="P140" s="43">
        <v>1</v>
      </c>
    </row>
    <row r="141" spans="1:16" ht="15" customHeight="1" x14ac:dyDescent="0.25">
      <c r="A141" s="182" t="s">
        <v>5291</v>
      </c>
      <c r="B141" s="30" t="s">
        <v>5292</v>
      </c>
      <c r="C141" s="30" t="s">
        <v>5592</v>
      </c>
      <c r="D141" s="30" t="s">
        <v>5294</v>
      </c>
      <c r="E141" s="67" t="s">
        <v>5593</v>
      </c>
      <c r="F141" s="30" t="s">
        <v>6675</v>
      </c>
      <c r="G141" s="105" t="s">
        <v>5618</v>
      </c>
      <c r="H141" s="201" t="s">
        <v>5619</v>
      </c>
      <c r="I141" s="90"/>
      <c r="J141" s="155">
        <v>1</v>
      </c>
      <c r="K141" s="90">
        <v>1</v>
      </c>
      <c r="L141" s="30"/>
      <c r="M141" s="30"/>
      <c r="N141" s="30"/>
      <c r="O141" s="30"/>
      <c r="P141" s="31"/>
    </row>
    <row r="142" spans="1:16" ht="15" customHeight="1" x14ac:dyDescent="0.25">
      <c r="A142" s="200" t="s">
        <v>5291</v>
      </c>
      <c r="B142" s="76" t="s">
        <v>5292</v>
      </c>
      <c r="C142" s="30" t="s">
        <v>5592</v>
      </c>
      <c r="D142" s="30" t="s">
        <v>5294</v>
      </c>
      <c r="E142" s="67" t="s">
        <v>5620</v>
      </c>
      <c r="F142" s="30" t="s">
        <v>6675</v>
      </c>
      <c r="G142" s="105" t="s">
        <v>5621</v>
      </c>
      <c r="H142" s="201" t="s">
        <v>5622</v>
      </c>
      <c r="I142" s="90"/>
      <c r="J142" s="155">
        <v>1</v>
      </c>
      <c r="K142" s="90"/>
      <c r="L142" s="30">
        <v>1</v>
      </c>
      <c r="M142" s="30">
        <v>1</v>
      </c>
      <c r="N142" s="30"/>
      <c r="O142" s="30"/>
      <c r="P142" s="31"/>
    </row>
    <row r="143" spans="1:16" ht="15" customHeight="1" x14ac:dyDescent="0.25">
      <c r="A143" s="182" t="s">
        <v>5291</v>
      </c>
      <c r="B143" s="30" t="s">
        <v>5292</v>
      </c>
      <c r="C143" s="30" t="s">
        <v>5592</v>
      </c>
      <c r="D143" s="30" t="s">
        <v>5294</v>
      </c>
      <c r="E143" s="67" t="s">
        <v>5620</v>
      </c>
      <c r="F143" s="30" t="s">
        <v>6675</v>
      </c>
      <c r="G143" s="105" t="s">
        <v>5623</v>
      </c>
      <c r="H143" s="183" t="s">
        <v>5624</v>
      </c>
      <c r="I143" s="90"/>
      <c r="J143" s="155">
        <v>1</v>
      </c>
      <c r="K143" s="90">
        <v>1</v>
      </c>
      <c r="L143" s="30"/>
      <c r="M143" s="30"/>
      <c r="N143" s="30"/>
      <c r="O143" s="30"/>
      <c r="P143" s="31"/>
    </row>
    <row r="144" spans="1:16" ht="15" customHeight="1" x14ac:dyDescent="0.25">
      <c r="A144" s="200" t="s">
        <v>5291</v>
      </c>
      <c r="B144" s="76" t="s">
        <v>5292</v>
      </c>
      <c r="C144" s="30" t="s">
        <v>5592</v>
      </c>
      <c r="D144" s="30" t="s">
        <v>5294</v>
      </c>
      <c r="E144" s="67" t="s">
        <v>5620</v>
      </c>
      <c r="F144" s="30" t="s">
        <v>6675</v>
      </c>
      <c r="G144" s="105" t="s">
        <v>5625</v>
      </c>
      <c r="H144" s="183" t="s">
        <v>5626</v>
      </c>
      <c r="I144" s="90"/>
      <c r="J144" s="155">
        <v>1</v>
      </c>
      <c r="K144" s="90">
        <v>1</v>
      </c>
      <c r="L144" s="30"/>
      <c r="M144" s="30">
        <v>1</v>
      </c>
      <c r="N144" s="14">
        <v>1</v>
      </c>
      <c r="O144" s="30">
        <v>1</v>
      </c>
      <c r="P144" s="43">
        <v>1</v>
      </c>
    </row>
    <row r="145" spans="1:16" ht="15" customHeight="1" x14ac:dyDescent="0.25">
      <c r="A145" s="182" t="s">
        <v>5291</v>
      </c>
      <c r="B145" s="30" t="s">
        <v>5292</v>
      </c>
      <c r="C145" s="30" t="s">
        <v>5592</v>
      </c>
      <c r="D145" s="30" t="s">
        <v>5294</v>
      </c>
      <c r="E145" s="67" t="s">
        <v>5620</v>
      </c>
      <c r="F145" s="30" t="s">
        <v>6675</v>
      </c>
      <c r="G145" s="105" t="s">
        <v>5627</v>
      </c>
      <c r="H145" s="183" t="s">
        <v>5628</v>
      </c>
      <c r="I145" s="90"/>
      <c r="J145" s="155">
        <v>1</v>
      </c>
      <c r="K145" s="90">
        <v>1</v>
      </c>
      <c r="L145" s="30"/>
      <c r="M145" s="30"/>
      <c r="N145" s="30"/>
      <c r="O145" s="30"/>
      <c r="P145" s="31"/>
    </row>
    <row r="146" spans="1:16" ht="15" customHeight="1" x14ac:dyDescent="0.25">
      <c r="A146" s="200" t="s">
        <v>5291</v>
      </c>
      <c r="B146" s="76" t="s">
        <v>5292</v>
      </c>
      <c r="C146" s="30" t="s">
        <v>5592</v>
      </c>
      <c r="D146" s="30" t="s">
        <v>5294</v>
      </c>
      <c r="E146" s="67" t="s">
        <v>5620</v>
      </c>
      <c r="F146" s="30" t="s">
        <v>5296</v>
      </c>
      <c r="G146" s="105" t="s">
        <v>5629</v>
      </c>
      <c r="H146" s="183" t="s">
        <v>5630</v>
      </c>
      <c r="I146" s="90"/>
      <c r="J146" s="155">
        <v>1</v>
      </c>
      <c r="K146" s="90">
        <v>1</v>
      </c>
      <c r="L146" s="30"/>
      <c r="M146" s="30"/>
      <c r="N146" s="14">
        <v>1</v>
      </c>
      <c r="O146" s="30"/>
      <c r="P146" s="31"/>
    </row>
    <row r="147" spans="1:16" ht="15" customHeight="1" x14ac:dyDescent="0.25">
      <c r="A147" s="182" t="s">
        <v>5291</v>
      </c>
      <c r="B147" s="30" t="s">
        <v>5292</v>
      </c>
      <c r="C147" s="30" t="s">
        <v>5592</v>
      </c>
      <c r="D147" s="30" t="s">
        <v>5294</v>
      </c>
      <c r="E147" s="67" t="s">
        <v>5620</v>
      </c>
      <c r="F147" s="30" t="s">
        <v>6675</v>
      </c>
      <c r="G147" s="105" t="s">
        <v>5631</v>
      </c>
      <c r="H147" s="183" t="s">
        <v>5632</v>
      </c>
      <c r="I147" s="90"/>
      <c r="J147" s="155">
        <v>1</v>
      </c>
      <c r="K147" s="90">
        <v>1</v>
      </c>
      <c r="L147" s="30"/>
      <c r="M147" s="30"/>
      <c r="N147" s="30"/>
      <c r="O147" s="30"/>
      <c r="P147" s="31"/>
    </row>
    <row r="148" spans="1:16" ht="15" customHeight="1" x14ac:dyDescent="0.25">
      <c r="A148" s="200" t="s">
        <v>5291</v>
      </c>
      <c r="B148" s="76" t="s">
        <v>5292</v>
      </c>
      <c r="C148" s="30" t="s">
        <v>5592</v>
      </c>
      <c r="D148" s="30" t="s">
        <v>5294</v>
      </c>
      <c r="E148" s="67" t="s">
        <v>5620</v>
      </c>
      <c r="F148" s="30" t="s">
        <v>6675</v>
      </c>
      <c r="G148" s="105" t="s">
        <v>5633</v>
      </c>
      <c r="H148" s="183" t="s">
        <v>5634</v>
      </c>
      <c r="I148" s="90"/>
      <c r="J148" s="155">
        <v>1</v>
      </c>
      <c r="K148" s="90">
        <v>1</v>
      </c>
      <c r="L148" s="30"/>
      <c r="M148" s="30">
        <v>1</v>
      </c>
      <c r="N148" s="14">
        <v>1</v>
      </c>
      <c r="O148" s="30"/>
      <c r="P148" s="31"/>
    </row>
    <row r="149" spans="1:16" ht="15" customHeight="1" x14ac:dyDescent="0.25">
      <c r="A149" s="182" t="s">
        <v>5291</v>
      </c>
      <c r="B149" s="30" t="s">
        <v>5292</v>
      </c>
      <c r="C149" s="30" t="s">
        <v>5592</v>
      </c>
      <c r="D149" s="30" t="s">
        <v>5294</v>
      </c>
      <c r="E149" s="67" t="s">
        <v>5620</v>
      </c>
      <c r="F149" s="30" t="s">
        <v>6675</v>
      </c>
      <c r="G149" s="105" t="s">
        <v>5635</v>
      </c>
      <c r="H149" s="183" t="s">
        <v>5636</v>
      </c>
      <c r="I149" s="90"/>
      <c r="J149" s="155">
        <v>1</v>
      </c>
      <c r="K149" s="90">
        <v>1</v>
      </c>
      <c r="L149" s="30"/>
      <c r="M149" s="30"/>
      <c r="N149" s="14">
        <v>1</v>
      </c>
      <c r="O149" s="30"/>
      <c r="P149" s="31"/>
    </row>
    <row r="150" spans="1:16" ht="15" customHeight="1" x14ac:dyDescent="0.25">
      <c r="A150" s="200" t="s">
        <v>5291</v>
      </c>
      <c r="B150" s="76" t="s">
        <v>5292</v>
      </c>
      <c r="C150" s="30" t="s">
        <v>5592</v>
      </c>
      <c r="D150" s="30" t="s">
        <v>5294</v>
      </c>
      <c r="E150" s="67" t="s">
        <v>5620</v>
      </c>
      <c r="F150" s="30" t="s">
        <v>6675</v>
      </c>
      <c r="G150" s="105" t="s">
        <v>5637</v>
      </c>
      <c r="H150" s="183" t="s">
        <v>5638</v>
      </c>
      <c r="I150" s="90"/>
      <c r="J150" s="155">
        <v>1</v>
      </c>
      <c r="K150" s="90">
        <v>1</v>
      </c>
      <c r="L150" s="30"/>
      <c r="M150" s="30"/>
      <c r="N150" s="30"/>
      <c r="O150" s="30"/>
      <c r="P150" s="31"/>
    </row>
    <row r="151" spans="1:16" ht="15" customHeight="1" x14ac:dyDescent="0.25">
      <c r="A151" s="182" t="s">
        <v>5291</v>
      </c>
      <c r="B151" s="30" t="s">
        <v>5292</v>
      </c>
      <c r="C151" s="30" t="s">
        <v>5639</v>
      </c>
      <c r="D151" s="30" t="s">
        <v>5294</v>
      </c>
      <c r="E151" s="67" t="s">
        <v>5640</v>
      </c>
      <c r="F151" s="30" t="s">
        <v>6675</v>
      </c>
      <c r="G151" s="105" t="s">
        <v>5641</v>
      </c>
      <c r="H151" s="183" t="s">
        <v>5642</v>
      </c>
      <c r="I151" s="90"/>
      <c r="J151" s="155">
        <v>1</v>
      </c>
      <c r="K151" s="90">
        <v>1</v>
      </c>
      <c r="L151" s="30"/>
      <c r="M151" s="30">
        <v>1</v>
      </c>
      <c r="N151" s="14">
        <v>1</v>
      </c>
      <c r="O151" s="30"/>
      <c r="P151" s="31"/>
    </row>
    <row r="152" spans="1:16" ht="15" customHeight="1" x14ac:dyDescent="0.25">
      <c r="A152" s="200" t="s">
        <v>5291</v>
      </c>
      <c r="B152" s="76" t="s">
        <v>5292</v>
      </c>
      <c r="C152" s="30" t="s">
        <v>5639</v>
      </c>
      <c r="D152" s="30" t="s">
        <v>5294</v>
      </c>
      <c r="E152" s="67" t="s">
        <v>5640</v>
      </c>
      <c r="F152" s="30" t="s">
        <v>6675</v>
      </c>
      <c r="G152" s="105" t="s">
        <v>5643</v>
      </c>
      <c r="H152" s="183" t="s">
        <v>5644</v>
      </c>
      <c r="I152" s="90"/>
      <c r="J152" s="155">
        <v>1</v>
      </c>
      <c r="K152" s="90">
        <v>1</v>
      </c>
      <c r="L152" s="30">
        <v>1</v>
      </c>
      <c r="M152" s="30">
        <v>1</v>
      </c>
      <c r="N152" s="14">
        <v>1</v>
      </c>
      <c r="O152" s="30"/>
      <c r="P152" s="31"/>
    </row>
    <row r="153" spans="1:16" ht="15" customHeight="1" x14ac:dyDescent="0.25">
      <c r="A153" s="182" t="s">
        <v>5291</v>
      </c>
      <c r="B153" s="30" t="s">
        <v>5292</v>
      </c>
      <c r="C153" s="30" t="s">
        <v>5639</v>
      </c>
      <c r="D153" s="30" t="s">
        <v>5294</v>
      </c>
      <c r="E153" s="67" t="s">
        <v>5640</v>
      </c>
      <c r="F153" s="30" t="s">
        <v>6675</v>
      </c>
      <c r="G153" s="105" t="s">
        <v>5645</v>
      </c>
      <c r="H153" s="183" t="s">
        <v>5646</v>
      </c>
      <c r="I153" s="90"/>
      <c r="J153" s="155">
        <v>1</v>
      </c>
      <c r="K153" s="90"/>
      <c r="L153" s="30">
        <v>1</v>
      </c>
      <c r="M153" s="30">
        <v>1</v>
      </c>
      <c r="N153" s="14">
        <v>1</v>
      </c>
      <c r="O153" s="30"/>
      <c r="P153" s="31"/>
    </row>
    <row r="154" spans="1:16" ht="15" customHeight="1" x14ac:dyDescent="0.25">
      <c r="A154" s="200" t="s">
        <v>5291</v>
      </c>
      <c r="B154" s="76" t="s">
        <v>5292</v>
      </c>
      <c r="C154" s="30" t="s">
        <v>5639</v>
      </c>
      <c r="D154" s="30" t="s">
        <v>5294</v>
      </c>
      <c r="E154" s="67" t="s">
        <v>5640</v>
      </c>
      <c r="F154" s="30" t="s">
        <v>6675</v>
      </c>
      <c r="G154" s="105" t="s">
        <v>5647</v>
      </c>
      <c r="H154" s="183" t="s">
        <v>5648</v>
      </c>
      <c r="I154" s="90"/>
      <c r="J154" s="155">
        <v>1</v>
      </c>
      <c r="K154" s="90"/>
      <c r="L154" s="30">
        <v>1</v>
      </c>
      <c r="M154" s="30"/>
      <c r="N154" s="14">
        <v>1</v>
      </c>
      <c r="O154" s="30"/>
      <c r="P154" s="31"/>
    </row>
    <row r="155" spans="1:16" ht="15" customHeight="1" x14ac:dyDescent="0.25">
      <c r="A155" s="182" t="s">
        <v>5291</v>
      </c>
      <c r="B155" s="30" t="s">
        <v>5292</v>
      </c>
      <c r="C155" s="30" t="s">
        <v>5639</v>
      </c>
      <c r="D155" s="30" t="s">
        <v>5294</v>
      </c>
      <c r="E155" s="67" t="s">
        <v>5640</v>
      </c>
      <c r="F155" s="30" t="s">
        <v>6675</v>
      </c>
      <c r="G155" s="105" t="s">
        <v>5649</v>
      </c>
      <c r="H155" s="183" t="s">
        <v>5650</v>
      </c>
      <c r="I155" s="90"/>
      <c r="J155" s="155">
        <v>1</v>
      </c>
      <c r="K155" s="90"/>
      <c r="L155" s="30">
        <v>1</v>
      </c>
      <c r="M155" s="30">
        <v>1</v>
      </c>
      <c r="N155" s="14">
        <v>1</v>
      </c>
      <c r="O155" s="30"/>
      <c r="P155" s="31"/>
    </row>
    <row r="156" spans="1:16" ht="15" customHeight="1" x14ac:dyDescent="0.25">
      <c r="A156" s="200" t="s">
        <v>5291</v>
      </c>
      <c r="B156" s="76" t="s">
        <v>5292</v>
      </c>
      <c r="C156" s="30" t="s">
        <v>5639</v>
      </c>
      <c r="D156" s="30" t="s">
        <v>5294</v>
      </c>
      <c r="E156" s="67" t="s">
        <v>5640</v>
      </c>
      <c r="F156" s="30" t="s">
        <v>6675</v>
      </c>
      <c r="G156" s="105" t="s">
        <v>5651</v>
      </c>
      <c r="H156" s="201" t="s">
        <v>5652</v>
      </c>
      <c r="I156" s="90"/>
      <c r="J156" s="155">
        <v>1</v>
      </c>
      <c r="K156" s="90">
        <v>1</v>
      </c>
      <c r="L156" s="30"/>
      <c r="M156" s="30">
        <v>1</v>
      </c>
      <c r="N156" s="14">
        <v>1</v>
      </c>
      <c r="O156" s="30"/>
      <c r="P156" s="31"/>
    </row>
    <row r="157" spans="1:16" ht="15" customHeight="1" x14ac:dyDescent="0.25">
      <c r="A157" s="182" t="s">
        <v>5291</v>
      </c>
      <c r="B157" s="30" t="s">
        <v>5292</v>
      </c>
      <c r="C157" s="30" t="s">
        <v>5639</v>
      </c>
      <c r="D157" s="30" t="s">
        <v>5294</v>
      </c>
      <c r="E157" s="67" t="s">
        <v>5640</v>
      </c>
      <c r="F157" s="30" t="s">
        <v>6675</v>
      </c>
      <c r="G157" s="105" t="s">
        <v>5653</v>
      </c>
      <c r="H157" s="201" t="s">
        <v>5654</v>
      </c>
      <c r="I157" s="90"/>
      <c r="J157" s="155">
        <v>1</v>
      </c>
      <c r="K157" s="90">
        <v>1</v>
      </c>
      <c r="L157" s="30"/>
      <c r="M157" s="30"/>
      <c r="N157" s="14">
        <v>1</v>
      </c>
      <c r="O157" s="30"/>
      <c r="P157" s="31"/>
    </row>
    <row r="158" spans="1:16" ht="15" customHeight="1" x14ac:dyDescent="0.25">
      <c r="A158" s="200" t="s">
        <v>5291</v>
      </c>
      <c r="B158" s="76" t="s">
        <v>5292</v>
      </c>
      <c r="C158" s="30" t="s">
        <v>5639</v>
      </c>
      <c r="D158" s="30" t="s">
        <v>5294</v>
      </c>
      <c r="E158" s="67" t="s">
        <v>5640</v>
      </c>
      <c r="F158" s="30" t="s">
        <v>6675</v>
      </c>
      <c r="G158" s="105" t="s">
        <v>5655</v>
      </c>
      <c r="H158" s="201" t="s">
        <v>5656</v>
      </c>
      <c r="I158" s="90"/>
      <c r="J158" s="155">
        <v>1</v>
      </c>
      <c r="K158" s="90">
        <v>1</v>
      </c>
      <c r="L158" s="30"/>
      <c r="M158" s="30"/>
      <c r="N158" s="30"/>
      <c r="O158" s="30"/>
      <c r="P158" s="31"/>
    </row>
    <row r="159" spans="1:16" ht="15" customHeight="1" x14ac:dyDescent="0.25">
      <c r="A159" s="182" t="s">
        <v>5291</v>
      </c>
      <c r="B159" s="30" t="s">
        <v>5292</v>
      </c>
      <c r="C159" s="30" t="s">
        <v>5639</v>
      </c>
      <c r="D159" s="30" t="s">
        <v>5294</v>
      </c>
      <c r="E159" s="67" t="s">
        <v>5640</v>
      </c>
      <c r="F159" s="30" t="s">
        <v>6675</v>
      </c>
      <c r="G159" s="105" t="s">
        <v>5657</v>
      </c>
      <c r="H159" s="183" t="s">
        <v>5658</v>
      </c>
      <c r="I159" s="90"/>
      <c r="J159" s="155">
        <v>1</v>
      </c>
      <c r="K159" s="90">
        <v>1</v>
      </c>
      <c r="L159" s="30"/>
      <c r="M159" s="30"/>
      <c r="N159" s="14">
        <v>1</v>
      </c>
      <c r="O159" s="30"/>
      <c r="P159" s="31"/>
    </row>
    <row r="160" spans="1:16" ht="15" customHeight="1" x14ac:dyDescent="0.25">
      <c r="A160" s="200" t="s">
        <v>5291</v>
      </c>
      <c r="B160" s="76" t="s">
        <v>5292</v>
      </c>
      <c r="C160" s="30" t="s">
        <v>5639</v>
      </c>
      <c r="D160" s="30" t="s">
        <v>5294</v>
      </c>
      <c r="E160" s="67" t="s">
        <v>5640</v>
      </c>
      <c r="F160" s="30" t="s">
        <v>6675</v>
      </c>
      <c r="G160" s="105" t="s">
        <v>5659</v>
      </c>
      <c r="H160" s="183" t="s">
        <v>5660</v>
      </c>
      <c r="I160" s="90"/>
      <c r="J160" s="155">
        <v>1</v>
      </c>
      <c r="K160" s="90">
        <v>1</v>
      </c>
      <c r="L160" s="30"/>
      <c r="M160" s="30"/>
      <c r="N160" s="14">
        <v>1</v>
      </c>
      <c r="O160" s="30"/>
      <c r="P160" s="31"/>
    </row>
    <row r="161" spans="1:16" ht="15" customHeight="1" x14ac:dyDescent="0.25">
      <c r="A161" s="182" t="s">
        <v>5291</v>
      </c>
      <c r="B161" s="30" t="s">
        <v>5292</v>
      </c>
      <c r="C161" s="30" t="s">
        <v>5639</v>
      </c>
      <c r="D161" s="30" t="s">
        <v>5294</v>
      </c>
      <c r="E161" s="67" t="s">
        <v>5640</v>
      </c>
      <c r="F161" s="30" t="s">
        <v>6675</v>
      </c>
      <c r="G161" s="105" t="s">
        <v>5661</v>
      </c>
      <c r="H161" s="183" t="s">
        <v>5662</v>
      </c>
      <c r="I161" s="90"/>
      <c r="J161" s="155">
        <v>1</v>
      </c>
      <c r="K161" s="90">
        <v>1</v>
      </c>
      <c r="L161" s="30"/>
      <c r="M161" s="30"/>
      <c r="N161" s="14">
        <v>1</v>
      </c>
      <c r="O161" s="30"/>
      <c r="P161" s="31"/>
    </row>
    <row r="162" spans="1:16" ht="15" customHeight="1" x14ac:dyDescent="0.25">
      <c r="A162" s="200" t="s">
        <v>5291</v>
      </c>
      <c r="B162" s="76" t="s">
        <v>5292</v>
      </c>
      <c r="C162" s="30" t="s">
        <v>5639</v>
      </c>
      <c r="D162" s="30" t="s">
        <v>5294</v>
      </c>
      <c r="E162" s="67" t="s">
        <v>5640</v>
      </c>
      <c r="F162" s="30" t="s">
        <v>6675</v>
      </c>
      <c r="G162" s="105" t="s">
        <v>5663</v>
      </c>
      <c r="H162" s="183" t="s">
        <v>5664</v>
      </c>
      <c r="I162" s="90"/>
      <c r="J162" s="155">
        <v>1</v>
      </c>
      <c r="K162" s="90">
        <v>1</v>
      </c>
      <c r="L162" s="30"/>
      <c r="M162" s="30"/>
      <c r="N162" s="30"/>
      <c r="O162" s="30"/>
      <c r="P162" s="31"/>
    </row>
    <row r="163" spans="1:16" ht="15" customHeight="1" x14ac:dyDescent="0.25">
      <c r="A163" s="182" t="s">
        <v>5291</v>
      </c>
      <c r="B163" s="30" t="s">
        <v>5292</v>
      </c>
      <c r="C163" s="30" t="s">
        <v>5639</v>
      </c>
      <c r="D163" s="30" t="s">
        <v>5294</v>
      </c>
      <c r="E163" s="67" t="s">
        <v>5640</v>
      </c>
      <c r="F163" s="30" t="s">
        <v>6675</v>
      </c>
      <c r="G163" s="105" t="s">
        <v>5665</v>
      </c>
      <c r="H163" s="183" t="s">
        <v>5666</v>
      </c>
      <c r="I163" s="90"/>
      <c r="J163" s="155">
        <v>1</v>
      </c>
      <c r="K163" s="90">
        <v>1</v>
      </c>
      <c r="L163" s="30"/>
      <c r="M163" s="30">
        <v>1</v>
      </c>
      <c r="N163" s="30"/>
      <c r="O163" s="30"/>
      <c r="P163" s="31"/>
    </row>
    <row r="164" spans="1:16" ht="15" customHeight="1" x14ac:dyDescent="0.25">
      <c r="A164" s="200" t="s">
        <v>5291</v>
      </c>
      <c r="B164" s="76" t="s">
        <v>5292</v>
      </c>
      <c r="C164" s="30" t="s">
        <v>5639</v>
      </c>
      <c r="D164" s="30" t="s">
        <v>5294</v>
      </c>
      <c r="E164" s="67" t="s">
        <v>5640</v>
      </c>
      <c r="F164" s="30" t="s">
        <v>6675</v>
      </c>
      <c r="G164" s="105" t="s">
        <v>5667</v>
      </c>
      <c r="H164" s="183" t="s">
        <v>5668</v>
      </c>
      <c r="I164" s="90"/>
      <c r="J164" s="155">
        <v>1</v>
      </c>
      <c r="K164" s="90">
        <v>1</v>
      </c>
      <c r="L164" s="30"/>
      <c r="M164" s="30"/>
      <c r="N164" s="14">
        <v>1</v>
      </c>
      <c r="O164" s="30"/>
      <c r="P164" s="31"/>
    </row>
    <row r="165" spans="1:16" ht="15" customHeight="1" x14ac:dyDescent="0.25">
      <c r="A165" s="182" t="s">
        <v>5291</v>
      </c>
      <c r="B165" s="30" t="s">
        <v>5292</v>
      </c>
      <c r="C165" s="30" t="s">
        <v>5639</v>
      </c>
      <c r="D165" s="30" t="s">
        <v>5294</v>
      </c>
      <c r="E165" s="67" t="s">
        <v>5640</v>
      </c>
      <c r="F165" s="30" t="s">
        <v>6675</v>
      </c>
      <c r="G165" s="105" t="s">
        <v>5669</v>
      </c>
      <c r="H165" s="183" t="s">
        <v>5670</v>
      </c>
      <c r="I165" s="90"/>
      <c r="J165" s="155">
        <v>1</v>
      </c>
      <c r="K165" s="90">
        <v>1</v>
      </c>
      <c r="L165" s="30"/>
      <c r="M165" s="30">
        <v>1</v>
      </c>
      <c r="N165" s="14">
        <v>1</v>
      </c>
      <c r="O165" s="30">
        <v>1</v>
      </c>
      <c r="P165" s="43">
        <v>1</v>
      </c>
    </row>
    <row r="166" spans="1:16" ht="15" customHeight="1" x14ac:dyDescent="0.25">
      <c r="A166" s="200" t="s">
        <v>5291</v>
      </c>
      <c r="B166" s="76" t="s">
        <v>5292</v>
      </c>
      <c r="C166" s="30" t="s">
        <v>5639</v>
      </c>
      <c r="D166" s="30" t="s">
        <v>5294</v>
      </c>
      <c r="E166" s="67" t="s">
        <v>5640</v>
      </c>
      <c r="F166" s="30" t="s">
        <v>6675</v>
      </c>
      <c r="G166" s="105" t="s">
        <v>5671</v>
      </c>
      <c r="H166" s="183" t="s">
        <v>5672</v>
      </c>
      <c r="I166" s="90"/>
      <c r="J166" s="155">
        <v>1</v>
      </c>
      <c r="K166" s="90">
        <v>1</v>
      </c>
      <c r="L166" s="30"/>
      <c r="M166" s="30">
        <v>1</v>
      </c>
      <c r="N166" s="14">
        <v>1</v>
      </c>
      <c r="O166" s="30">
        <v>1</v>
      </c>
      <c r="P166" s="43">
        <v>1</v>
      </c>
    </row>
    <row r="167" spans="1:16" ht="15" customHeight="1" x14ac:dyDescent="0.25">
      <c r="A167" s="182" t="s">
        <v>5291</v>
      </c>
      <c r="B167" s="30" t="s">
        <v>5292</v>
      </c>
      <c r="C167" s="30" t="s">
        <v>5639</v>
      </c>
      <c r="D167" s="30" t="s">
        <v>5294</v>
      </c>
      <c r="E167" s="67" t="s">
        <v>5640</v>
      </c>
      <c r="F167" s="30" t="s">
        <v>6675</v>
      </c>
      <c r="G167" s="105" t="s">
        <v>5673</v>
      </c>
      <c r="H167" s="183" t="s">
        <v>5674</v>
      </c>
      <c r="I167" s="90"/>
      <c r="J167" s="155">
        <v>1</v>
      </c>
      <c r="K167" s="90">
        <v>1</v>
      </c>
      <c r="L167" s="30"/>
      <c r="M167" s="30"/>
      <c r="N167" s="30"/>
      <c r="O167" s="30"/>
      <c r="P167" s="31"/>
    </row>
    <row r="168" spans="1:16" ht="15" customHeight="1" x14ac:dyDescent="0.25">
      <c r="A168" s="200" t="s">
        <v>5291</v>
      </c>
      <c r="B168" s="76" t="s">
        <v>5292</v>
      </c>
      <c r="C168" s="30" t="s">
        <v>5639</v>
      </c>
      <c r="D168" s="30" t="s">
        <v>5294</v>
      </c>
      <c r="E168" s="67" t="s">
        <v>5640</v>
      </c>
      <c r="F168" s="30" t="s">
        <v>6675</v>
      </c>
      <c r="G168" s="105" t="s">
        <v>5675</v>
      </c>
      <c r="H168" s="183" t="s">
        <v>5676</v>
      </c>
      <c r="I168" s="90"/>
      <c r="J168" s="155">
        <v>1</v>
      </c>
      <c r="K168" s="90">
        <v>1</v>
      </c>
      <c r="L168" s="30"/>
      <c r="M168" s="30"/>
      <c r="N168" s="14">
        <v>1</v>
      </c>
      <c r="O168" s="30"/>
      <c r="P168" s="31"/>
    </row>
    <row r="169" spans="1:16" ht="15" customHeight="1" x14ac:dyDescent="0.25">
      <c r="A169" s="182" t="s">
        <v>5291</v>
      </c>
      <c r="B169" s="30" t="s">
        <v>5292</v>
      </c>
      <c r="C169" s="30" t="s">
        <v>5639</v>
      </c>
      <c r="D169" s="30" t="s">
        <v>5294</v>
      </c>
      <c r="E169" s="67" t="s">
        <v>5640</v>
      </c>
      <c r="F169" s="30" t="s">
        <v>6675</v>
      </c>
      <c r="G169" s="105" t="s">
        <v>5677</v>
      </c>
      <c r="H169" s="183" t="s">
        <v>5678</v>
      </c>
      <c r="I169" s="90"/>
      <c r="J169" s="155">
        <v>1</v>
      </c>
      <c r="K169" s="90">
        <v>1</v>
      </c>
      <c r="L169" s="30"/>
      <c r="M169" s="30"/>
      <c r="N169" s="14">
        <v>1</v>
      </c>
      <c r="O169" s="30"/>
      <c r="P169" s="31"/>
    </row>
    <row r="170" spans="1:16" ht="15" customHeight="1" x14ac:dyDescent="0.25">
      <c r="A170" s="200" t="s">
        <v>5291</v>
      </c>
      <c r="B170" s="76" t="s">
        <v>5292</v>
      </c>
      <c r="C170" s="30" t="s">
        <v>5639</v>
      </c>
      <c r="D170" s="30" t="s">
        <v>5294</v>
      </c>
      <c r="E170" s="67" t="s">
        <v>5640</v>
      </c>
      <c r="F170" s="30" t="s">
        <v>6675</v>
      </c>
      <c r="G170" s="105" t="s">
        <v>5679</v>
      </c>
      <c r="H170" s="183" t="s">
        <v>5680</v>
      </c>
      <c r="I170" s="90"/>
      <c r="J170" s="155">
        <v>1</v>
      </c>
      <c r="K170" s="90">
        <v>1</v>
      </c>
      <c r="L170" s="30"/>
      <c r="M170" s="30"/>
      <c r="N170" s="14">
        <v>1</v>
      </c>
      <c r="O170" s="30"/>
      <c r="P170" s="31"/>
    </row>
    <row r="171" spans="1:16" ht="15" customHeight="1" x14ac:dyDescent="0.25">
      <c r="A171" s="182" t="s">
        <v>5291</v>
      </c>
      <c r="B171" s="30" t="s">
        <v>5292</v>
      </c>
      <c r="C171" s="30" t="s">
        <v>5639</v>
      </c>
      <c r="D171" s="30" t="s">
        <v>5294</v>
      </c>
      <c r="E171" s="67" t="s">
        <v>5640</v>
      </c>
      <c r="F171" s="30" t="s">
        <v>6675</v>
      </c>
      <c r="G171" s="105" t="s">
        <v>5681</v>
      </c>
      <c r="H171" s="183" t="s">
        <v>5682</v>
      </c>
      <c r="I171" s="90"/>
      <c r="J171" s="155">
        <v>1</v>
      </c>
      <c r="K171" s="90"/>
      <c r="L171" s="30">
        <v>1</v>
      </c>
      <c r="M171" s="30">
        <v>1</v>
      </c>
      <c r="N171" s="30"/>
      <c r="O171" s="30"/>
      <c r="P171" s="31"/>
    </row>
    <row r="172" spans="1:16" ht="15" customHeight="1" x14ac:dyDescent="0.25">
      <c r="A172" s="200" t="s">
        <v>5291</v>
      </c>
      <c r="B172" s="76" t="s">
        <v>5292</v>
      </c>
      <c r="C172" s="30" t="s">
        <v>5639</v>
      </c>
      <c r="D172" s="30" t="s">
        <v>5294</v>
      </c>
      <c r="E172" s="67" t="s">
        <v>5640</v>
      </c>
      <c r="F172" s="30" t="s">
        <v>6675</v>
      </c>
      <c r="G172" s="105" t="s">
        <v>5683</v>
      </c>
      <c r="H172" s="183" t="s">
        <v>5684</v>
      </c>
      <c r="I172" s="90"/>
      <c r="J172" s="155">
        <v>1</v>
      </c>
      <c r="K172" s="90">
        <v>1</v>
      </c>
      <c r="L172" s="30"/>
      <c r="M172" s="30"/>
      <c r="N172" s="14">
        <v>1</v>
      </c>
      <c r="O172" s="30"/>
      <c r="P172" s="31"/>
    </row>
    <row r="173" spans="1:16" ht="15" customHeight="1" x14ac:dyDescent="0.25">
      <c r="A173" s="182" t="s">
        <v>5291</v>
      </c>
      <c r="B173" s="30" t="s">
        <v>5292</v>
      </c>
      <c r="C173" s="30" t="s">
        <v>5639</v>
      </c>
      <c r="D173" s="30" t="s">
        <v>5294</v>
      </c>
      <c r="E173" s="67" t="s">
        <v>5640</v>
      </c>
      <c r="F173" s="30" t="s">
        <v>6675</v>
      </c>
      <c r="G173" s="105" t="s">
        <v>5685</v>
      </c>
      <c r="H173" s="183" t="s">
        <v>5686</v>
      </c>
      <c r="I173" s="90"/>
      <c r="J173" s="155">
        <v>1</v>
      </c>
      <c r="K173" s="90">
        <v>1</v>
      </c>
      <c r="L173" s="30"/>
      <c r="M173" s="30"/>
      <c r="N173" s="30"/>
      <c r="O173" s="30"/>
      <c r="P173" s="31"/>
    </row>
    <row r="174" spans="1:16" ht="15" customHeight="1" x14ac:dyDescent="0.25">
      <c r="A174" s="200" t="s">
        <v>5291</v>
      </c>
      <c r="B174" s="76" t="s">
        <v>5292</v>
      </c>
      <c r="C174" s="30" t="s">
        <v>5639</v>
      </c>
      <c r="D174" s="30" t="s">
        <v>5294</v>
      </c>
      <c r="E174" s="67" t="s">
        <v>5640</v>
      </c>
      <c r="F174" s="30" t="s">
        <v>6675</v>
      </c>
      <c r="G174" s="105" t="s">
        <v>5687</v>
      </c>
      <c r="H174" s="183" t="s">
        <v>5688</v>
      </c>
      <c r="I174" s="90"/>
      <c r="J174" s="155">
        <v>1</v>
      </c>
      <c r="K174" s="90">
        <v>1</v>
      </c>
      <c r="L174" s="30">
        <v>1</v>
      </c>
      <c r="M174" s="30">
        <v>1</v>
      </c>
      <c r="N174" s="14">
        <v>1</v>
      </c>
      <c r="O174" s="30"/>
      <c r="P174" s="31"/>
    </row>
    <row r="175" spans="1:16" ht="15" customHeight="1" x14ac:dyDescent="0.25">
      <c r="A175" s="182" t="s">
        <v>5291</v>
      </c>
      <c r="B175" s="30" t="s">
        <v>5292</v>
      </c>
      <c r="C175" s="30" t="s">
        <v>5639</v>
      </c>
      <c r="D175" s="30" t="s">
        <v>5294</v>
      </c>
      <c r="E175" s="67" t="s">
        <v>5640</v>
      </c>
      <c r="F175" s="30" t="s">
        <v>6675</v>
      </c>
      <c r="G175" s="105" t="s">
        <v>5689</v>
      </c>
      <c r="H175" s="183" t="s">
        <v>5690</v>
      </c>
      <c r="I175" s="90"/>
      <c r="J175" s="155">
        <v>1</v>
      </c>
      <c r="K175" s="90">
        <v>1</v>
      </c>
      <c r="L175" s="30"/>
      <c r="M175" s="30"/>
      <c r="N175" s="30"/>
      <c r="O175" s="30"/>
      <c r="P175" s="31"/>
    </row>
    <row r="176" spans="1:16" ht="15" customHeight="1" x14ac:dyDescent="0.25">
      <c r="A176" s="200" t="s">
        <v>5291</v>
      </c>
      <c r="B176" s="76" t="s">
        <v>5292</v>
      </c>
      <c r="C176" s="30" t="s">
        <v>5639</v>
      </c>
      <c r="D176" s="30" t="s">
        <v>5294</v>
      </c>
      <c r="E176" s="67" t="s">
        <v>5640</v>
      </c>
      <c r="F176" s="30" t="s">
        <v>6675</v>
      </c>
      <c r="G176" s="105" t="s">
        <v>5691</v>
      </c>
      <c r="H176" s="183" t="s">
        <v>5692</v>
      </c>
      <c r="I176" s="90"/>
      <c r="J176" s="155">
        <v>1</v>
      </c>
      <c r="K176" s="90">
        <v>1</v>
      </c>
      <c r="L176" s="30"/>
      <c r="M176" s="30"/>
      <c r="N176" s="30"/>
      <c r="O176" s="30"/>
      <c r="P176" s="31"/>
    </row>
    <row r="177" spans="1:16" ht="15" customHeight="1" x14ac:dyDescent="0.25">
      <c r="A177" s="182" t="s">
        <v>5291</v>
      </c>
      <c r="B177" s="30" t="s">
        <v>5292</v>
      </c>
      <c r="C177" s="30" t="s">
        <v>5639</v>
      </c>
      <c r="D177" s="30" t="s">
        <v>5294</v>
      </c>
      <c r="E177" s="67" t="s">
        <v>5640</v>
      </c>
      <c r="F177" s="30" t="s">
        <v>6675</v>
      </c>
      <c r="G177" s="105" t="s">
        <v>5693</v>
      </c>
      <c r="H177" s="183" t="s">
        <v>5694</v>
      </c>
      <c r="I177" s="90"/>
      <c r="J177" s="183">
        <v>1</v>
      </c>
      <c r="K177" s="90"/>
      <c r="L177" s="30"/>
      <c r="M177" s="30"/>
      <c r="N177" s="30"/>
      <c r="O177" s="30"/>
      <c r="P177" s="31"/>
    </row>
    <row r="178" spans="1:16" ht="15" customHeight="1" x14ac:dyDescent="0.25">
      <c r="A178" s="200" t="s">
        <v>5291</v>
      </c>
      <c r="B178" s="76" t="s">
        <v>5292</v>
      </c>
      <c r="C178" s="30" t="s">
        <v>5639</v>
      </c>
      <c r="D178" s="30" t="s">
        <v>5294</v>
      </c>
      <c r="E178" s="67" t="s">
        <v>5640</v>
      </c>
      <c r="F178" s="30" t="s">
        <v>6675</v>
      </c>
      <c r="G178" s="105" t="s">
        <v>5695</v>
      </c>
      <c r="H178" s="183" t="s">
        <v>5696</v>
      </c>
      <c r="I178" s="90"/>
      <c r="J178" s="155">
        <v>1</v>
      </c>
      <c r="K178" s="90">
        <v>1</v>
      </c>
      <c r="L178" s="30"/>
      <c r="M178" s="30">
        <v>1</v>
      </c>
      <c r="N178" s="14">
        <v>1</v>
      </c>
      <c r="O178" s="30"/>
      <c r="P178" s="31"/>
    </row>
    <row r="179" spans="1:16" ht="15" customHeight="1" x14ac:dyDescent="0.25">
      <c r="A179" s="182" t="s">
        <v>5291</v>
      </c>
      <c r="B179" s="30" t="s">
        <v>5292</v>
      </c>
      <c r="C179" s="30" t="s">
        <v>5639</v>
      </c>
      <c r="D179" s="30" t="s">
        <v>5294</v>
      </c>
      <c r="E179" s="67" t="s">
        <v>5640</v>
      </c>
      <c r="F179" s="30" t="s">
        <v>6675</v>
      </c>
      <c r="G179" s="105" t="s">
        <v>5697</v>
      </c>
      <c r="H179" s="183" t="s">
        <v>5698</v>
      </c>
      <c r="I179" s="90"/>
      <c r="J179" s="155">
        <v>1</v>
      </c>
      <c r="K179" s="90">
        <v>1</v>
      </c>
      <c r="L179" s="30"/>
      <c r="M179" s="30"/>
      <c r="N179" s="14">
        <v>1</v>
      </c>
      <c r="O179" s="30"/>
      <c r="P179" s="31"/>
    </row>
    <row r="180" spans="1:16" ht="15" customHeight="1" x14ac:dyDescent="0.25">
      <c r="A180" s="200" t="s">
        <v>5291</v>
      </c>
      <c r="B180" s="76" t="s">
        <v>5292</v>
      </c>
      <c r="C180" s="30" t="s">
        <v>5639</v>
      </c>
      <c r="D180" s="30" t="s">
        <v>5294</v>
      </c>
      <c r="E180" s="67" t="s">
        <v>5640</v>
      </c>
      <c r="F180" s="30" t="s">
        <v>6675</v>
      </c>
      <c r="G180" s="105" t="s">
        <v>5699</v>
      </c>
      <c r="H180" s="183" t="s">
        <v>5700</v>
      </c>
      <c r="I180" s="90"/>
      <c r="J180" s="155">
        <v>1</v>
      </c>
      <c r="K180" s="90">
        <v>1</v>
      </c>
      <c r="L180" s="30"/>
      <c r="M180" s="30">
        <v>1</v>
      </c>
      <c r="N180" s="14">
        <v>1</v>
      </c>
      <c r="O180" s="30">
        <v>1</v>
      </c>
      <c r="P180" s="43">
        <v>1</v>
      </c>
    </row>
    <row r="181" spans="1:16" ht="15" customHeight="1" x14ac:dyDescent="0.25">
      <c r="A181" s="182" t="s">
        <v>5291</v>
      </c>
      <c r="B181" s="30" t="s">
        <v>5292</v>
      </c>
      <c r="C181" s="30" t="s">
        <v>5639</v>
      </c>
      <c r="D181" s="30" t="s">
        <v>5294</v>
      </c>
      <c r="E181" s="67" t="s">
        <v>5640</v>
      </c>
      <c r="F181" s="30" t="s">
        <v>6675</v>
      </c>
      <c r="G181" s="105" t="s">
        <v>5701</v>
      </c>
      <c r="H181" s="183" t="s">
        <v>5702</v>
      </c>
      <c r="I181" s="90"/>
      <c r="J181" s="155">
        <v>1</v>
      </c>
      <c r="K181" s="90">
        <v>1</v>
      </c>
      <c r="L181" s="30"/>
      <c r="M181" s="30">
        <v>1</v>
      </c>
      <c r="N181" s="14">
        <v>1</v>
      </c>
      <c r="O181" s="30">
        <v>1</v>
      </c>
      <c r="P181" s="43">
        <v>1</v>
      </c>
    </row>
    <row r="182" spans="1:16" ht="15" customHeight="1" x14ac:dyDescent="0.25">
      <c r="A182" s="200" t="s">
        <v>5291</v>
      </c>
      <c r="B182" s="76" t="s">
        <v>5292</v>
      </c>
      <c r="C182" s="30" t="s">
        <v>5639</v>
      </c>
      <c r="D182" s="30" t="s">
        <v>5294</v>
      </c>
      <c r="E182" s="67" t="s">
        <v>5640</v>
      </c>
      <c r="F182" s="30" t="s">
        <v>6675</v>
      </c>
      <c r="G182" s="105" t="s">
        <v>5703</v>
      </c>
      <c r="H182" s="183" t="s">
        <v>5704</v>
      </c>
      <c r="I182" s="90"/>
      <c r="J182" s="155">
        <v>1</v>
      </c>
      <c r="K182" s="90">
        <v>1</v>
      </c>
      <c r="L182" s="30"/>
      <c r="M182" s="30">
        <v>1</v>
      </c>
      <c r="N182" s="14">
        <v>1</v>
      </c>
      <c r="O182" s="30">
        <v>1</v>
      </c>
      <c r="P182" s="43">
        <v>1</v>
      </c>
    </row>
    <row r="183" spans="1:16" ht="15" customHeight="1" x14ac:dyDescent="0.25">
      <c r="A183" s="182" t="s">
        <v>5291</v>
      </c>
      <c r="B183" s="30" t="s">
        <v>5292</v>
      </c>
      <c r="C183" s="30" t="s">
        <v>5639</v>
      </c>
      <c r="D183" s="30" t="s">
        <v>5294</v>
      </c>
      <c r="E183" s="67" t="s">
        <v>5640</v>
      </c>
      <c r="F183" s="30" t="s">
        <v>6675</v>
      </c>
      <c r="G183" s="105" t="s">
        <v>5705</v>
      </c>
      <c r="H183" s="183" t="s">
        <v>5706</v>
      </c>
      <c r="I183" s="90"/>
      <c r="J183" s="155">
        <v>1</v>
      </c>
      <c r="K183" s="90">
        <v>1</v>
      </c>
      <c r="L183" s="30"/>
      <c r="M183" s="30"/>
      <c r="N183" s="14">
        <v>1</v>
      </c>
      <c r="O183" s="30">
        <v>1</v>
      </c>
      <c r="P183" s="43">
        <v>1</v>
      </c>
    </row>
    <row r="184" spans="1:16" ht="15" customHeight="1" x14ac:dyDescent="0.25">
      <c r="A184" s="200" t="s">
        <v>5291</v>
      </c>
      <c r="B184" s="76" t="s">
        <v>5292</v>
      </c>
      <c r="C184" s="30" t="s">
        <v>5639</v>
      </c>
      <c r="D184" s="30" t="s">
        <v>5294</v>
      </c>
      <c r="E184" s="67" t="s">
        <v>5640</v>
      </c>
      <c r="F184" s="30" t="s">
        <v>6675</v>
      </c>
      <c r="G184" s="105" t="s">
        <v>5707</v>
      </c>
      <c r="H184" s="183" t="s">
        <v>5708</v>
      </c>
      <c r="I184" s="90"/>
      <c r="J184" s="155">
        <v>1</v>
      </c>
      <c r="K184" s="90">
        <v>1</v>
      </c>
      <c r="L184" s="30"/>
      <c r="M184" s="30">
        <v>1</v>
      </c>
      <c r="N184" s="14">
        <v>1</v>
      </c>
      <c r="O184" s="30"/>
      <c r="P184" s="31"/>
    </row>
    <row r="185" spans="1:16" ht="15" customHeight="1" x14ac:dyDescent="0.25">
      <c r="A185" s="182" t="s">
        <v>5291</v>
      </c>
      <c r="B185" s="30" t="s">
        <v>5292</v>
      </c>
      <c r="C185" s="30" t="s">
        <v>5639</v>
      </c>
      <c r="D185" s="30" t="s">
        <v>5294</v>
      </c>
      <c r="E185" s="67" t="s">
        <v>5640</v>
      </c>
      <c r="F185" s="30" t="s">
        <v>6675</v>
      </c>
      <c r="G185" s="105" t="s">
        <v>5709</v>
      </c>
      <c r="H185" s="183" t="s">
        <v>5710</v>
      </c>
      <c r="I185" s="90"/>
      <c r="J185" s="155">
        <v>1</v>
      </c>
      <c r="K185" s="90">
        <v>1</v>
      </c>
      <c r="L185" s="30"/>
      <c r="M185" s="30">
        <v>1</v>
      </c>
      <c r="N185" s="14">
        <v>1</v>
      </c>
      <c r="O185" s="30">
        <v>1</v>
      </c>
      <c r="P185" s="43">
        <v>1</v>
      </c>
    </row>
    <row r="186" spans="1:16" ht="15" customHeight="1" x14ac:dyDescent="0.25">
      <c r="A186" s="200" t="s">
        <v>5291</v>
      </c>
      <c r="B186" s="76" t="s">
        <v>5292</v>
      </c>
      <c r="C186" s="30" t="s">
        <v>5639</v>
      </c>
      <c r="D186" s="30" t="s">
        <v>5294</v>
      </c>
      <c r="E186" s="67" t="s">
        <v>5640</v>
      </c>
      <c r="F186" s="30" t="s">
        <v>6675</v>
      </c>
      <c r="G186" s="105" t="s">
        <v>5711</v>
      </c>
      <c r="H186" s="183" t="s">
        <v>5712</v>
      </c>
      <c r="I186" s="90"/>
      <c r="J186" s="155">
        <v>1</v>
      </c>
      <c r="K186" s="90">
        <v>1</v>
      </c>
      <c r="L186" s="30"/>
      <c r="M186" s="30">
        <v>1</v>
      </c>
      <c r="N186" s="14">
        <v>1</v>
      </c>
      <c r="O186" s="30">
        <v>1</v>
      </c>
      <c r="P186" s="43">
        <v>1</v>
      </c>
    </row>
    <row r="187" spans="1:16" ht="15" customHeight="1" x14ac:dyDescent="0.25">
      <c r="A187" s="182" t="s">
        <v>5291</v>
      </c>
      <c r="B187" s="30" t="s">
        <v>5292</v>
      </c>
      <c r="C187" s="30" t="s">
        <v>5639</v>
      </c>
      <c r="D187" s="30" t="s">
        <v>5294</v>
      </c>
      <c r="E187" s="67" t="s">
        <v>5640</v>
      </c>
      <c r="F187" s="30" t="s">
        <v>6675</v>
      </c>
      <c r="G187" s="105" t="s">
        <v>5713</v>
      </c>
      <c r="H187" s="183" t="s">
        <v>5714</v>
      </c>
      <c r="I187" s="90"/>
      <c r="J187" s="155">
        <v>1</v>
      </c>
      <c r="K187" s="90">
        <v>1</v>
      </c>
      <c r="L187" s="30"/>
      <c r="M187" s="30">
        <v>1</v>
      </c>
      <c r="N187" s="30"/>
      <c r="O187" s="30"/>
      <c r="P187" s="31"/>
    </row>
    <row r="188" spans="1:16" ht="15" customHeight="1" x14ac:dyDescent="0.25">
      <c r="A188" s="200" t="s">
        <v>5291</v>
      </c>
      <c r="B188" s="76" t="s">
        <v>5292</v>
      </c>
      <c r="C188" s="30" t="s">
        <v>5639</v>
      </c>
      <c r="D188" s="30" t="s">
        <v>5294</v>
      </c>
      <c r="E188" s="67" t="s">
        <v>5640</v>
      </c>
      <c r="F188" s="30" t="s">
        <v>6675</v>
      </c>
      <c r="G188" s="105" t="s">
        <v>5715</v>
      </c>
      <c r="H188" s="183" t="s">
        <v>5716</v>
      </c>
      <c r="I188" s="90"/>
      <c r="J188" s="155">
        <v>1</v>
      </c>
      <c r="K188" s="90"/>
      <c r="L188" s="30">
        <v>1</v>
      </c>
      <c r="M188" s="30"/>
      <c r="N188" s="14">
        <v>1</v>
      </c>
      <c r="O188" s="30"/>
      <c r="P188" s="31"/>
    </row>
    <row r="189" spans="1:16" ht="15" customHeight="1" x14ac:dyDescent="0.25">
      <c r="A189" s="182" t="s">
        <v>5291</v>
      </c>
      <c r="B189" s="30" t="s">
        <v>5292</v>
      </c>
      <c r="C189" s="30" t="s">
        <v>5639</v>
      </c>
      <c r="D189" s="30" t="s">
        <v>5294</v>
      </c>
      <c r="E189" s="67" t="s">
        <v>5640</v>
      </c>
      <c r="F189" s="30" t="s">
        <v>6675</v>
      </c>
      <c r="G189" s="105" t="s">
        <v>5717</v>
      </c>
      <c r="H189" s="183" t="s">
        <v>5718</v>
      </c>
      <c r="I189" s="90"/>
      <c r="J189" s="155">
        <v>1</v>
      </c>
      <c r="K189" s="90">
        <v>1</v>
      </c>
      <c r="L189" s="30"/>
      <c r="M189" s="30"/>
      <c r="N189" s="14">
        <v>1</v>
      </c>
      <c r="O189" s="30"/>
      <c r="P189" s="31"/>
    </row>
    <row r="190" spans="1:16" ht="15" customHeight="1" x14ac:dyDescent="0.25">
      <c r="A190" s="200" t="s">
        <v>5291</v>
      </c>
      <c r="B190" s="76" t="s">
        <v>5292</v>
      </c>
      <c r="C190" s="30" t="s">
        <v>5639</v>
      </c>
      <c r="D190" s="30" t="s">
        <v>5294</v>
      </c>
      <c r="E190" s="67" t="s">
        <v>5640</v>
      </c>
      <c r="F190" s="30" t="s">
        <v>6675</v>
      </c>
      <c r="G190" s="105" t="s">
        <v>5719</v>
      </c>
      <c r="H190" s="183" t="s">
        <v>5720</v>
      </c>
      <c r="I190" s="90"/>
      <c r="J190" s="155">
        <v>1</v>
      </c>
      <c r="K190" s="90">
        <v>1</v>
      </c>
      <c r="L190" s="30"/>
      <c r="M190" s="30"/>
      <c r="N190" s="14">
        <v>1</v>
      </c>
      <c r="O190" s="30"/>
      <c r="P190" s="31"/>
    </row>
    <row r="191" spans="1:16" ht="15" customHeight="1" x14ac:dyDescent="0.25">
      <c r="A191" s="182" t="s">
        <v>5291</v>
      </c>
      <c r="B191" s="30" t="s">
        <v>5292</v>
      </c>
      <c r="C191" s="30" t="s">
        <v>5639</v>
      </c>
      <c r="D191" s="30" t="s">
        <v>5294</v>
      </c>
      <c r="E191" s="67" t="s">
        <v>5640</v>
      </c>
      <c r="F191" s="30" t="s">
        <v>6675</v>
      </c>
      <c r="G191" s="105" t="s">
        <v>5721</v>
      </c>
      <c r="H191" s="183" t="s">
        <v>5722</v>
      </c>
      <c r="I191" s="90"/>
      <c r="J191" s="155">
        <v>1</v>
      </c>
      <c r="K191" s="90"/>
      <c r="L191" s="30">
        <v>1</v>
      </c>
      <c r="M191" s="30"/>
      <c r="N191" s="14">
        <v>1</v>
      </c>
      <c r="O191" s="30"/>
      <c r="P191" s="31"/>
    </row>
    <row r="192" spans="1:16" ht="15" customHeight="1" x14ac:dyDescent="0.25">
      <c r="A192" s="200" t="s">
        <v>5291</v>
      </c>
      <c r="B192" s="76" t="s">
        <v>5292</v>
      </c>
      <c r="C192" s="30" t="s">
        <v>5639</v>
      </c>
      <c r="D192" s="30" t="s">
        <v>5294</v>
      </c>
      <c r="E192" s="67" t="s">
        <v>5640</v>
      </c>
      <c r="F192" s="30" t="s">
        <v>6675</v>
      </c>
      <c r="G192" s="105" t="s">
        <v>5723</v>
      </c>
      <c r="H192" s="183" t="s">
        <v>5724</v>
      </c>
      <c r="I192" s="90"/>
      <c r="J192" s="155">
        <v>1</v>
      </c>
      <c r="K192" s="90">
        <v>1</v>
      </c>
      <c r="L192" s="30"/>
      <c r="M192" s="30"/>
      <c r="N192" s="30"/>
      <c r="O192" s="30"/>
      <c r="P192" s="31"/>
    </row>
    <row r="193" spans="1:16" ht="15" customHeight="1" x14ac:dyDescent="0.25">
      <c r="A193" s="182" t="s">
        <v>5291</v>
      </c>
      <c r="B193" s="30" t="s">
        <v>5292</v>
      </c>
      <c r="C193" s="30" t="s">
        <v>5639</v>
      </c>
      <c r="D193" s="30" t="s">
        <v>5294</v>
      </c>
      <c r="E193" s="67" t="s">
        <v>5640</v>
      </c>
      <c r="F193" s="30" t="s">
        <v>6675</v>
      </c>
      <c r="G193" s="105" t="s">
        <v>5725</v>
      </c>
      <c r="H193" s="183" t="s">
        <v>5726</v>
      </c>
      <c r="I193" s="90"/>
      <c r="J193" s="155">
        <v>1</v>
      </c>
      <c r="K193" s="90"/>
      <c r="L193" s="30">
        <v>1</v>
      </c>
      <c r="M193" s="30">
        <v>1</v>
      </c>
      <c r="N193" s="14">
        <v>1</v>
      </c>
      <c r="O193" s="30"/>
      <c r="P193" s="31"/>
    </row>
    <row r="194" spans="1:16" ht="15" customHeight="1" x14ac:dyDescent="0.25">
      <c r="A194" s="200" t="s">
        <v>5291</v>
      </c>
      <c r="B194" s="76" t="s">
        <v>5292</v>
      </c>
      <c r="C194" s="30" t="s">
        <v>5639</v>
      </c>
      <c r="D194" s="30" t="s">
        <v>5294</v>
      </c>
      <c r="E194" s="67" t="s">
        <v>5640</v>
      </c>
      <c r="F194" s="30" t="s">
        <v>6675</v>
      </c>
      <c r="G194" s="105" t="s">
        <v>5727</v>
      </c>
      <c r="H194" s="183" t="s">
        <v>5728</v>
      </c>
      <c r="I194" s="90"/>
      <c r="J194" s="155">
        <v>1</v>
      </c>
      <c r="K194" s="90">
        <v>1</v>
      </c>
      <c r="L194" s="30"/>
      <c r="M194" s="30"/>
      <c r="N194" s="14">
        <v>1</v>
      </c>
      <c r="O194" s="30"/>
      <c r="P194" s="31"/>
    </row>
    <row r="195" spans="1:16" ht="15" customHeight="1" x14ac:dyDescent="0.25">
      <c r="A195" s="182" t="s">
        <v>5291</v>
      </c>
      <c r="B195" s="30" t="s">
        <v>5292</v>
      </c>
      <c r="C195" s="30" t="s">
        <v>5639</v>
      </c>
      <c r="D195" s="30" t="s">
        <v>5294</v>
      </c>
      <c r="E195" s="67" t="s">
        <v>5640</v>
      </c>
      <c r="F195" s="30" t="s">
        <v>6675</v>
      </c>
      <c r="G195" s="105" t="s">
        <v>5729</v>
      </c>
      <c r="H195" s="183" t="s">
        <v>5730</v>
      </c>
      <c r="I195" s="90"/>
      <c r="J195" s="155">
        <v>1</v>
      </c>
      <c r="K195" s="90">
        <v>1</v>
      </c>
      <c r="L195" s="30"/>
      <c r="M195" s="30"/>
      <c r="N195" s="14">
        <v>1</v>
      </c>
      <c r="O195" s="30">
        <v>1</v>
      </c>
      <c r="P195" s="43">
        <v>1</v>
      </c>
    </row>
    <row r="196" spans="1:16" ht="15" customHeight="1" x14ac:dyDescent="0.25">
      <c r="A196" s="200" t="s">
        <v>5291</v>
      </c>
      <c r="B196" s="76" t="s">
        <v>5292</v>
      </c>
      <c r="C196" s="30" t="s">
        <v>5639</v>
      </c>
      <c r="D196" s="30" t="s">
        <v>5294</v>
      </c>
      <c r="E196" s="67" t="s">
        <v>5640</v>
      </c>
      <c r="F196" s="30" t="s">
        <v>6675</v>
      </c>
      <c r="G196" s="105" t="s">
        <v>5731</v>
      </c>
      <c r="H196" s="183" t="s">
        <v>5732</v>
      </c>
      <c r="I196" s="90"/>
      <c r="J196" s="155">
        <v>1</v>
      </c>
      <c r="K196" s="90">
        <v>1</v>
      </c>
      <c r="L196" s="30"/>
      <c r="M196" s="30">
        <v>1</v>
      </c>
      <c r="N196" s="30"/>
      <c r="O196" s="30"/>
      <c r="P196" s="31"/>
    </row>
    <row r="197" spans="1:16" ht="15" customHeight="1" x14ac:dyDescent="0.25">
      <c r="A197" s="182" t="s">
        <v>5291</v>
      </c>
      <c r="B197" s="30" t="s">
        <v>5292</v>
      </c>
      <c r="C197" s="30" t="s">
        <v>5639</v>
      </c>
      <c r="D197" s="30" t="s">
        <v>5294</v>
      </c>
      <c r="E197" s="67" t="s">
        <v>5640</v>
      </c>
      <c r="F197" s="30" t="s">
        <v>6675</v>
      </c>
      <c r="G197" s="105" t="s">
        <v>5733</v>
      </c>
      <c r="H197" s="183" t="s">
        <v>5734</v>
      </c>
      <c r="I197" s="90"/>
      <c r="J197" s="155">
        <v>1</v>
      </c>
      <c r="K197" s="90">
        <v>1</v>
      </c>
      <c r="L197" s="30"/>
      <c r="M197" s="30"/>
      <c r="N197" s="14">
        <v>1</v>
      </c>
      <c r="O197" s="30"/>
      <c r="P197" s="31"/>
    </row>
    <row r="198" spans="1:16" ht="15" customHeight="1" x14ac:dyDescent="0.25">
      <c r="A198" s="200" t="s">
        <v>5291</v>
      </c>
      <c r="B198" s="76" t="s">
        <v>5292</v>
      </c>
      <c r="C198" s="30" t="s">
        <v>5639</v>
      </c>
      <c r="D198" s="30" t="s">
        <v>5294</v>
      </c>
      <c r="E198" s="67" t="s">
        <v>5640</v>
      </c>
      <c r="F198" s="30" t="s">
        <v>6675</v>
      </c>
      <c r="G198" s="105" t="s">
        <v>5735</v>
      </c>
      <c r="H198" s="183" t="s">
        <v>5736</v>
      </c>
      <c r="I198" s="90"/>
      <c r="J198" s="155">
        <v>1</v>
      </c>
      <c r="K198" s="90">
        <v>1</v>
      </c>
      <c r="L198" s="30"/>
      <c r="M198" s="30"/>
      <c r="N198" s="30"/>
      <c r="O198" s="30"/>
      <c r="P198" s="31"/>
    </row>
    <row r="199" spans="1:16" ht="15" customHeight="1" x14ac:dyDescent="0.25">
      <c r="A199" s="182" t="s">
        <v>5291</v>
      </c>
      <c r="B199" s="30" t="s">
        <v>5292</v>
      </c>
      <c r="C199" s="30" t="s">
        <v>5639</v>
      </c>
      <c r="D199" s="30" t="s">
        <v>5294</v>
      </c>
      <c r="E199" s="67" t="s">
        <v>5640</v>
      </c>
      <c r="F199" s="30" t="s">
        <v>6675</v>
      </c>
      <c r="G199" s="105" t="s">
        <v>5737</v>
      </c>
      <c r="H199" s="183" t="s">
        <v>5738</v>
      </c>
      <c r="I199" s="90"/>
      <c r="J199" s="155">
        <v>1</v>
      </c>
      <c r="K199" s="90"/>
      <c r="L199" s="30">
        <v>1</v>
      </c>
      <c r="M199" s="30">
        <v>1</v>
      </c>
      <c r="N199" s="14">
        <v>1</v>
      </c>
      <c r="O199" s="30"/>
      <c r="P199" s="31"/>
    </row>
    <row r="200" spans="1:16" ht="15" customHeight="1" x14ac:dyDescent="0.25">
      <c r="A200" s="200" t="s">
        <v>5291</v>
      </c>
      <c r="B200" s="76" t="s">
        <v>5292</v>
      </c>
      <c r="C200" s="30" t="s">
        <v>5639</v>
      </c>
      <c r="D200" s="30" t="s">
        <v>5294</v>
      </c>
      <c r="E200" s="67" t="s">
        <v>5640</v>
      </c>
      <c r="F200" s="30" t="s">
        <v>6675</v>
      </c>
      <c r="G200" s="105" t="s">
        <v>5739</v>
      </c>
      <c r="H200" s="183" t="s">
        <v>5740</v>
      </c>
      <c r="I200" s="90"/>
      <c r="J200" s="155">
        <v>1</v>
      </c>
      <c r="K200" s="90"/>
      <c r="L200" s="30">
        <v>1</v>
      </c>
      <c r="M200" s="30">
        <v>1</v>
      </c>
      <c r="N200" s="14">
        <v>1</v>
      </c>
      <c r="O200" s="30"/>
      <c r="P200" s="31"/>
    </row>
    <row r="201" spans="1:16" ht="15" customHeight="1" x14ac:dyDescent="0.25">
      <c r="A201" s="182" t="s">
        <v>5291</v>
      </c>
      <c r="B201" s="30" t="s">
        <v>5292</v>
      </c>
      <c r="C201" s="30" t="s">
        <v>5639</v>
      </c>
      <c r="D201" s="30" t="s">
        <v>5294</v>
      </c>
      <c r="E201" s="67" t="s">
        <v>5640</v>
      </c>
      <c r="F201" s="30" t="s">
        <v>6675</v>
      </c>
      <c r="G201" s="105" t="s">
        <v>5741</v>
      </c>
      <c r="H201" s="183" t="s">
        <v>5742</v>
      </c>
      <c r="I201" s="90"/>
      <c r="J201" s="155">
        <v>1</v>
      </c>
      <c r="K201" s="90">
        <v>1</v>
      </c>
      <c r="L201" s="30"/>
      <c r="M201" s="30"/>
      <c r="N201" s="14">
        <v>1</v>
      </c>
      <c r="O201" s="30"/>
      <c r="P201" s="31"/>
    </row>
    <row r="202" spans="1:16" ht="15" customHeight="1" x14ac:dyDescent="0.25">
      <c r="A202" s="200" t="s">
        <v>5291</v>
      </c>
      <c r="B202" s="76" t="s">
        <v>5292</v>
      </c>
      <c r="C202" s="30" t="s">
        <v>5639</v>
      </c>
      <c r="D202" s="30" t="s">
        <v>5294</v>
      </c>
      <c r="E202" s="67" t="s">
        <v>5640</v>
      </c>
      <c r="F202" s="30" t="s">
        <v>6675</v>
      </c>
      <c r="G202" s="105" t="s">
        <v>5743</v>
      </c>
      <c r="H202" s="183" t="s">
        <v>5744</v>
      </c>
      <c r="I202" s="90"/>
      <c r="J202" s="155">
        <v>1</v>
      </c>
      <c r="K202" s="90">
        <v>1</v>
      </c>
      <c r="L202" s="30">
        <v>1</v>
      </c>
      <c r="M202" s="30">
        <v>1</v>
      </c>
      <c r="N202" s="14">
        <v>1</v>
      </c>
      <c r="O202" s="30"/>
      <c r="P202" s="31"/>
    </row>
    <row r="203" spans="1:16" ht="15" customHeight="1" x14ac:dyDescent="0.25">
      <c r="A203" s="182" t="s">
        <v>5291</v>
      </c>
      <c r="B203" s="30" t="s">
        <v>5292</v>
      </c>
      <c r="C203" s="30" t="s">
        <v>5639</v>
      </c>
      <c r="D203" s="30" t="s">
        <v>5294</v>
      </c>
      <c r="E203" s="67" t="s">
        <v>5640</v>
      </c>
      <c r="F203" s="30" t="s">
        <v>6675</v>
      </c>
      <c r="G203" s="105" t="s">
        <v>5745</v>
      </c>
      <c r="H203" s="183" t="s">
        <v>5746</v>
      </c>
      <c r="I203" s="90"/>
      <c r="J203" s="155">
        <v>1</v>
      </c>
      <c r="K203" s="90">
        <v>1</v>
      </c>
      <c r="L203" s="30"/>
      <c r="M203" s="30">
        <v>1</v>
      </c>
      <c r="N203" s="14">
        <v>1</v>
      </c>
      <c r="O203" s="30">
        <v>1</v>
      </c>
      <c r="P203" s="43">
        <v>1</v>
      </c>
    </row>
    <row r="204" spans="1:16" ht="15" customHeight="1" x14ac:dyDescent="0.25">
      <c r="A204" s="200" t="s">
        <v>5291</v>
      </c>
      <c r="B204" s="76" t="s">
        <v>5292</v>
      </c>
      <c r="C204" s="30" t="s">
        <v>5639</v>
      </c>
      <c r="D204" s="30" t="s">
        <v>5294</v>
      </c>
      <c r="E204" s="67" t="s">
        <v>5640</v>
      </c>
      <c r="F204" s="30" t="s">
        <v>6675</v>
      </c>
      <c r="G204" s="105" t="s">
        <v>5747</v>
      </c>
      <c r="H204" s="183" t="s">
        <v>5748</v>
      </c>
      <c r="I204" s="90"/>
      <c r="J204" s="155">
        <v>1</v>
      </c>
      <c r="K204" s="90">
        <v>1</v>
      </c>
      <c r="L204" s="30"/>
      <c r="M204" s="30"/>
      <c r="N204" s="14">
        <v>1</v>
      </c>
      <c r="O204" s="30"/>
      <c r="P204" s="31"/>
    </row>
    <row r="205" spans="1:16" ht="15" customHeight="1" x14ac:dyDescent="0.25">
      <c r="A205" s="182" t="s">
        <v>5291</v>
      </c>
      <c r="B205" s="30" t="s">
        <v>5292</v>
      </c>
      <c r="C205" s="30" t="s">
        <v>5639</v>
      </c>
      <c r="D205" s="30" t="s">
        <v>5294</v>
      </c>
      <c r="E205" s="67" t="s">
        <v>5640</v>
      </c>
      <c r="F205" s="30" t="s">
        <v>6675</v>
      </c>
      <c r="G205" s="105" t="s">
        <v>5749</v>
      </c>
      <c r="H205" s="183" t="s">
        <v>5750</v>
      </c>
      <c r="I205" s="90"/>
      <c r="J205" s="155">
        <v>1</v>
      </c>
      <c r="K205" s="90">
        <v>1</v>
      </c>
      <c r="L205" s="30"/>
      <c r="M205" s="30">
        <v>1</v>
      </c>
      <c r="N205" s="14">
        <v>1</v>
      </c>
      <c r="O205" s="30"/>
      <c r="P205" s="31"/>
    </row>
    <row r="206" spans="1:16" ht="15" customHeight="1" x14ac:dyDescent="0.25">
      <c r="A206" s="200" t="s">
        <v>5291</v>
      </c>
      <c r="B206" s="76" t="s">
        <v>5292</v>
      </c>
      <c r="C206" s="30" t="s">
        <v>5639</v>
      </c>
      <c r="D206" s="30" t="s">
        <v>5294</v>
      </c>
      <c r="E206" s="67" t="s">
        <v>5640</v>
      </c>
      <c r="F206" s="30" t="s">
        <v>6675</v>
      </c>
      <c r="G206" s="105" t="s">
        <v>5751</v>
      </c>
      <c r="H206" s="183" t="s">
        <v>5752</v>
      </c>
      <c r="I206" s="90"/>
      <c r="J206" s="155">
        <v>1</v>
      </c>
      <c r="K206" s="90">
        <v>1</v>
      </c>
      <c r="L206" s="30">
        <v>1</v>
      </c>
      <c r="M206" s="30">
        <v>1</v>
      </c>
      <c r="N206" s="14">
        <v>1</v>
      </c>
      <c r="O206" s="30"/>
      <c r="P206" s="31"/>
    </row>
    <row r="207" spans="1:16" ht="15" customHeight="1" x14ac:dyDescent="0.25">
      <c r="A207" s="182" t="s">
        <v>5291</v>
      </c>
      <c r="B207" s="30" t="s">
        <v>5292</v>
      </c>
      <c r="C207" s="30" t="s">
        <v>5639</v>
      </c>
      <c r="D207" s="30" t="s">
        <v>5294</v>
      </c>
      <c r="E207" s="67" t="s">
        <v>5640</v>
      </c>
      <c r="F207" s="30" t="s">
        <v>6675</v>
      </c>
      <c r="G207" s="105" t="s">
        <v>5753</v>
      </c>
      <c r="H207" s="183" t="s">
        <v>5754</v>
      </c>
      <c r="I207" s="90"/>
      <c r="J207" s="155">
        <v>1</v>
      </c>
      <c r="K207" s="90">
        <v>1</v>
      </c>
      <c r="L207" s="30"/>
      <c r="M207" s="30"/>
      <c r="N207" s="14">
        <v>1</v>
      </c>
      <c r="O207" s="30"/>
      <c r="P207" s="31"/>
    </row>
    <row r="208" spans="1:16" ht="15" customHeight="1" x14ac:dyDescent="0.25">
      <c r="A208" s="200" t="s">
        <v>5291</v>
      </c>
      <c r="B208" s="76" t="s">
        <v>5292</v>
      </c>
      <c r="C208" s="30" t="s">
        <v>5639</v>
      </c>
      <c r="D208" s="30" t="s">
        <v>5294</v>
      </c>
      <c r="E208" s="67" t="s">
        <v>5640</v>
      </c>
      <c r="F208" s="30" t="s">
        <v>6675</v>
      </c>
      <c r="G208" s="105" t="s">
        <v>5755</v>
      </c>
      <c r="H208" s="183" t="s">
        <v>5756</v>
      </c>
      <c r="I208" s="90"/>
      <c r="J208" s="155">
        <v>1</v>
      </c>
      <c r="K208" s="90">
        <v>1</v>
      </c>
      <c r="L208" s="30"/>
      <c r="M208" s="30">
        <v>1</v>
      </c>
      <c r="N208" s="14">
        <v>1</v>
      </c>
      <c r="O208" s="30"/>
      <c r="P208" s="31"/>
    </row>
    <row r="209" spans="1:16" ht="15" customHeight="1" x14ac:dyDescent="0.25">
      <c r="A209" s="182" t="s">
        <v>5291</v>
      </c>
      <c r="B209" s="30" t="s">
        <v>5292</v>
      </c>
      <c r="C209" s="30" t="s">
        <v>5639</v>
      </c>
      <c r="D209" s="30" t="s">
        <v>5294</v>
      </c>
      <c r="E209" s="67" t="s">
        <v>5640</v>
      </c>
      <c r="F209" s="30" t="s">
        <v>6675</v>
      </c>
      <c r="G209" s="105" t="s">
        <v>5757</v>
      </c>
      <c r="H209" s="183" t="s">
        <v>5758</v>
      </c>
      <c r="I209" s="90"/>
      <c r="J209" s="155">
        <v>1</v>
      </c>
      <c r="K209" s="90">
        <v>1</v>
      </c>
      <c r="L209" s="30"/>
      <c r="M209" s="30">
        <v>1</v>
      </c>
      <c r="N209" s="14">
        <v>1</v>
      </c>
      <c r="O209" s="30">
        <v>1</v>
      </c>
      <c r="P209" s="43">
        <v>1</v>
      </c>
    </row>
    <row r="210" spans="1:16" ht="15" customHeight="1" x14ac:dyDescent="0.25">
      <c r="A210" s="200" t="s">
        <v>5291</v>
      </c>
      <c r="B210" s="76" t="s">
        <v>5292</v>
      </c>
      <c r="C210" s="30" t="s">
        <v>5639</v>
      </c>
      <c r="D210" s="30" t="s">
        <v>5294</v>
      </c>
      <c r="E210" s="67" t="s">
        <v>5640</v>
      </c>
      <c r="F210" s="30" t="s">
        <v>6675</v>
      </c>
      <c r="G210" s="105" t="s">
        <v>5759</v>
      </c>
      <c r="H210" s="183" t="s">
        <v>5760</v>
      </c>
      <c r="I210" s="90"/>
      <c r="J210" s="155">
        <v>1</v>
      </c>
      <c r="K210" s="90">
        <v>1</v>
      </c>
      <c r="L210" s="30"/>
      <c r="M210" s="30">
        <v>1</v>
      </c>
      <c r="N210" s="14">
        <v>1</v>
      </c>
      <c r="O210" s="30"/>
      <c r="P210" s="31"/>
    </row>
    <row r="211" spans="1:16" ht="15" customHeight="1" x14ac:dyDescent="0.25">
      <c r="A211" s="182" t="s">
        <v>5291</v>
      </c>
      <c r="B211" s="30" t="s">
        <v>5292</v>
      </c>
      <c r="C211" s="30" t="s">
        <v>5639</v>
      </c>
      <c r="D211" s="30" t="s">
        <v>5294</v>
      </c>
      <c r="E211" s="67" t="s">
        <v>5640</v>
      </c>
      <c r="F211" s="30" t="s">
        <v>6675</v>
      </c>
      <c r="G211" s="105" t="s">
        <v>5761</v>
      </c>
      <c r="H211" s="183" t="s">
        <v>5762</v>
      </c>
      <c r="I211" s="90"/>
      <c r="J211" s="155">
        <v>1</v>
      </c>
      <c r="K211" s="90">
        <v>1</v>
      </c>
      <c r="L211" s="30"/>
      <c r="M211" s="30"/>
      <c r="N211" s="30"/>
      <c r="O211" s="30"/>
      <c r="P211" s="31"/>
    </row>
    <row r="212" spans="1:16" ht="15" customHeight="1" x14ac:dyDescent="0.25">
      <c r="A212" s="200" t="s">
        <v>5291</v>
      </c>
      <c r="B212" s="76" t="s">
        <v>5292</v>
      </c>
      <c r="C212" s="30" t="s">
        <v>5639</v>
      </c>
      <c r="D212" s="30" t="s">
        <v>5294</v>
      </c>
      <c r="E212" s="67" t="s">
        <v>5640</v>
      </c>
      <c r="F212" s="30" t="s">
        <v>6675</v>
      </c>
      <c r="G212" s="105" t="s">
        <v>5763</v>
      </c>
      <c r="H212" s="183" t="s">
        <v>5764</v>
      </c>
      <c r="I212" s="90"/>
      <c r="J212" s="155">
        <v>1</v>
      </c>
      <c r="K212" s="90">
        <v>1</v>
      </c>
      <c r="L212" s="30"/>
      <c r="M212" s="30"/>
      <c r="N212" s="30"/>
      <c r="O212" s="30"/>
      <c r="P212" s="31"/>
    </row>
    <row r="213" spans="1:16" ht="15" customHeight="1" x14ac:dyDescent="0.25">
      <c r="A213" s="182" t="s">
        <v>5291</v>
      </c>
      <c r="B213" s="30" t="s">
        <v>5292</v>
      </c>
      <c r="C213" s="30" t="s">
        <v>5639</v>
      </c>
      <c r="D213" s="30" t="s">
        <v>5294</v>
      </c>
      <c r="E213" s="67" t="s">
        <v>5640</v>
      </c>
      <c r="F213" s="30" t="s">
        <v>6675</v>
      </c>
      <c r="G213" s="105" t="s">
        <v>5765</v>
      </c>
      <c r="H213" s="183" t="s">
        <v>5766</v>
      </c>
      <c r="I213" s="90"/>
      <c r="J213" s="155">
        <v>1</v>
      </c>
      <c r="K213" s="90">
        <v>1</v>
      </c>
      <c r="L213" s="30"/>
      <c r="M213" s="30">
        <v>1</v>
      </c>
      <c r="N213" s="14">
        <v>1</v>
      </c>
      <c r="O213" s="30"/>
      <c r="P213" s="31"/>
    </row>
    <row r="214" spans="1:16" ht="15" customHeight="1" x14ac:dyDescent="0.25">
      <c r="A214" s="200" t="s">
        <v>5291</v>
      </c>
      <c r="B214" s="76" t="s">
        <v>5292</v>
      </c>
      <c r="C214" s="30" t="s">
        <v>5639</v>
      </c>
      <c r="D214" s="30" t="s">
        <v>5294</v>
      </c>
      <c r="E214" s="67" t="s">
        <v>5640</v>
      </c>
      <c r="F214" s="30" t="s">
        <v>6675</v>
      </c>
      <c r="G214" s="105" t="s">
        <v>5767</v>
      </c>
      <c r="H214" s="183" t="s">
        <v>5768</v>
      </c>
      <c r="I214" s="90"/>
      <c r="J214" s="155">
        <v>1</v>
      </c>
      <c r="K214" s="90">
        <v>1</v>
      </c>
      <c r="L214" s="30"/>
      <c r="M214" s="30"/>
      <c r="N214" s="30"/>
      <c r="O214" s="30"/>
      <c r="P214" s="31"/>
    </row>
    <row r="215" spans="1:16" ht="15" customHeight="1" x14ac:dyDescent="0.25">
      <c r="A215" s="182" t="s">
        <v>5291</v>
      </c>
      <c r="B215" s="30" t="s">
        <v>5292</v>
      </c>
      <c r="C215" s="30" t="s">
        <v>5639</v>
      </c>
      <c r="D215" s="30" t="s">
        <v>5294</v>
      </c>
      <c r="E215" s="67" t="s">
        <v>5640</v>
      </c>
      <c r="F215" s="30" t="s">
        <v>6675</v>
      </c>
      <c r="G215" s="105" t="s">
        <v>5769</v>
      </c>
      <c r="H215" s="183" t="s">
        <v>5770</v>
      </c>
      <c r="I215" s="90"/>
      <c r="J215" s="155">
        <v>1</v>
      </c>
      <c r="K215" s="90">
        <v>1</v>
      </c>
      <c r="L215" s="30"/>
      <c r="M215" s="30">
        <v>1</v>
      </c>
      <c r="N215" s="14">
        <v>1</v>
      </c>
      <c r="O215" s="30"/>
      <c r="P215" s="31"/>
    </row>
    <row r="216" spans="1:16" ht="15" customHeight="1" x14ac:dyDescent="0.25">
      <c r="A216" s="200" t="s">
        <v>5291</v>
      </c>
      <c r="B216" s="76" t="s">
        <v>5292</v>
      </c>
      <c r="C216" s="30" t="s">
        <v>5771</v>
      </c>
      <c r="D216" s="30" t="s">
        <v>5294</v>
      </c>
      <c r="E216" s="67" t="s">
        <v>5772</v>
      </c>
      <c r="F216" s="30" t="s">
        <v>6675</v>
      </c>
      <c r="G216" s="105" t="s">
        <v>5773</v>
      </c>
      <c r="H216" s="183" t="s">
        <v>5774</v>
      </c>
      <c r="I216" s="90"/>
      <c r="J216" s="155">
        <v>1</v>
      </c>
      <c r="K216" s="90">
        <v>1</v>
      </c>
      <c r="L216" s="30"/>
      <c r="M216" s="30">
        <v>1</v>
      </c>
      <c r="N216" s="14">
        <v>1</v>
      </c>
      <c r="O216" s="30"/>
      <c r="P216" s="31"/>
    </row>
    <row r="217" spans="1:16" ht="15" customHeight="1" x14ac:dyDescent="0.25">
      <c r="A217" s="182" t="s">
        <v>5291</v>
      </c>
      <c r="B217" s="30" t="s">
        <v>5292</v>
      </c>
      <c r="C217" s="30" t="s">
        <v>5775</v>
      </c>
      <c r="D217" s="30" t="s">
        <v>5294</v>
      </c>
      <c r="E217" s="67" t="s">
        <v>5772</v>
      </c>
      <c r="F217" s="30" t="s">
        <v>6675</v>
      </c>
      <c r="G217" s="105" t="s">
        <v>5776</v>
      </c>
      <c r="H217" s="183" t="s">
        <v>5777</v>
      </c>
      <c r="I217" s="90"/>
      <c r="J217" s="155">
        <v>1</v>
      </c>
      <c r="K217" s="90">
        <v>1</v>
      </c>
      <c r="L217" s="30"/>
      <c r="M217" s="30">
        <v>1</v>
      </c>
      <c r="N217" s="14">
        <v>1</v>
      </c>
      <c r="O217" s="30"/>
      <c r="P217" s="31"/>
    </row>
    <row r="218" spans="1:16" ht="15" customHeight="1" x14ac:dyDescent="0.25">
      <c r="A218" s="200" t="s">
        <v>5291</v>
      </c>
      <c r="B218" s="76" t="s">
        <v>5292</v>
      </c>
      <c r="C218" s="30" t="s">
        <v>5775</v>
      </c>
      <c r="D218" s="30" t="s">
        <v>5294</v>
      </c>
      <c r="E218" s="67" t="s">
        <v>5772</v>
      </c>
      <c r="F218" s="30" t="s">
        <v>6675</v>
      </c>
      <c r="G218" s="105" t="s">
        <v>5778</v>
      </c>
      <c r="H218" s="183" t="s">
        <v>5779</v>
      </c>
      <c r="I218" s="90"/>
      <c r="J218" s="155">
        <v>1</v>
      </c>
      <c r="K218" s="90">
        <v>1</v>
      </c>
      <c r="L218" s="30"/>
      <c r="M218" s="30"/>
      <c r="N218" s="14">
        <v>1</v>
      </c>
      <c r="O218" s="30"/>
      <c r="P218" s="31"/>
    </row>
    <row r="219" spans="1:16" ht="15" customHeight="1" x14ac:dyDescent="0.25">
      <c r="A219" s="182" t="s">
        <v>5291</v>
      </c>
      <c r="B219" s="30" t="s">
        <v>5292</v>
      </c>
      <c r="C219" s="30" t="s">
        <v>5775</v>
      </c>
      <c r="D219" s="30" t="s">
        <v>5294</v>
      </c>
      <c r="E219" s="67" t="s">
        <v>5772</v>
      </c>
      <c r="F219" s="30" t="s">
        <v>6675</v>
      </c>
      <c r="G219" s="105" t="s">
        <v>5780</v>
      </c>
      <c r="H219" s="183" t="s">
        <v>5781</v>
      </c>
      <c r="I219" s="90"/>
      <c r="J219" s="155">
        <v>1</v>
      </c>
      <c r="K219" s="90">
        <v>1</v>
      </c>
      <c r="L219" s="30"/>
      <c r="M219" s="30" t="s">
        <v>1379</v>
      </c>
      <c r="N219" s="30"/>
      <c r="O219" s="30"/>
      <c r="P219" s="31"/>
    </row>
    <row r="220" spans="1:16" ht="15" customHeight="1" x14ac:dyDescent="0.25">
      <c r="A220" s="200" t="s">
        <v>5291</v>
      </c>
      <c r="B220" s="76" t="s">
        <v>5292</v>
      </c>
      <c r="C220" s="30" t="s">
        <v>5782</v>
      </c>
      <c r="D220" s="30" t="s">
        <v>5294</v>
      </c>
      <c r="E220" s="67" t="s">
        <v>5772</v>
      </c>
      <c r="F220" s="30" t="s">
        <v>6675</v>
      </c>
      <c r="G220" s="105" t="s">
        <v>5783</v>
      </c>
      <c r="H220" s="183" t="s">
        <v>5784</v>
      </c>
      <c r="I220" s="90"/>
      <c r="J220" s="155">
        <v>1</v>
      </c>
      <c r="K220" s="90">
        <v>1</v>
      </c>
      <c r="L220" s="30"/>
      <c r="M220" s="30"/>
      <c r="N220" s="14">
        <v>1</v>
      </c>
      <c r="O220" s="30"/>
      <c r="P220" s="31"/>
    </row>
    <row r="221" spans="1:16" ht="15" customHeight="1" x14ac:dyDescent="0.25">
      <c r="A221" s="182" t="s">
        <v>5291</v>
      </c>
      <c r="B221" s="30" t="s">
        <v>5292</v>
      </c>
      <c r="C221" s="30" t="s">
        <v>5775</v>
      </c>
      <c r="D221" s="30" t="s">
        <v>5294</v>
      </c>
      <c r="E221" s="67" t="s">
        <v>5785</v>
      </c>
      <c r="F221" s="30" t="s">
        <v>6673</v>
      </c>
      <c r="G221" s="105" t="s">
        <v>5786</v>
      </c>
      <c r="H221" s="183" t="s">
        <v>5787</v>
      </c>
      <c r="I221" s="90"/>
      <c r="J221" s="155">
        <v>1</v>
      </c>
      <c r="K221" s="90">
        <v>1</v>
      </c>
      <c r="L221" s="30"/>
      <c r="M221" s="30"/>
      <c r="N221" s="14">
        <v>1</v>
      </c>
      <c r="O221" s="30"/>
      <c r="P221" s="31"/>
    </row>
    <row r="222" spans="1:16" ht="15" customHeight="1" x14ac:dyDescent="0.25">
      <c r="A222" s="200" t="s">
        <v>5291</v>
      </c>
      <c r="B222" s="76" t="s">
        <v>5292</v>
      </c>
      <c r="C222" s="30" t="s">
        <v>5788</v>
      </c>
      <c r="D222" s="30" t="s">
        <v>5294</v>
      </c>
      <c r="E222" s="67" t="s">
        <v>5785</v>
      </c>
      <c r="F222" s="30" t="s">
        <v>6672</v>
      </c>
      <c r="G222" s="105" t="s">
        <v>5789</v>
      </c>
      <c r="H222" s="183" t="s">
        <v>5790</v>
      </c>
      <c r="I222" s="90"/>
      <c r="J222" s="155">
        <v>1</v>
      </c>
      <c r="K222" s="90">
        <v>1</v>
      </c>
      <c r="L222" s="30"/>
      <c r="M222" s="30">
        <v>1</v>
      </c>
      <c r="N222" s="14">
        <v>1</v>
      </c>
      <c r="O222" s="30"/>
      <c r="P222" s="31"/>
    </row>
    <row r="223" spans="1:16" ht="15" customHeight="1" x14ac:dyDescent="0.25">
      <c r="A223" s="182" t="s">
        <v>5291</v>
      </c>
      <c r="B223" s="30" t="s">
        <v>5292</v>
      </c>
      <c r="C223" s="30" t="s">
        <v>5791</v>
      </c>
      <c r="D223" s="30" t="s">
        <v>5294</v>
      </c>
      <c r="E223" s="67" t="s">
        <v>5792</v>
      </c>
      <c r="F223" s="30" t="s">
        <v>6675</v>
      </c>
      <c r="G223" s="105" t="s">
        <v>5793</v>
      </c>
      <c r="H223" s="183" t="s">
        <v>5794</v>
      </c>
      <c r="I223" s="90"/>
      <c r="J223" s="155">
        <v>1</v>
      </c>
      <c r="K223" s="90">
        <v>1</v>
      </c>
      <c r="L223" s="30"/>
      <c r="M223" s="30"/>
      <c r="N223" s="14">
        <v>1</v>
      </c>
      <c r="O223" s="30"/>
      <c r="P223" s="31"/>
    </row>
    <row r="224" spans="1:16" ht="15" customHeight="1" x14ac:dyDescent="0.25">
      <c r="A224" s="200" t="s">
        <v>5291</v>
      </c>
      <c r="B224" s="76" t="s">
        <v>5292</v>
      </c>
      <c r="C224" s="30" t="s">
        <v>5791</v>
      </c>
      <c r="D224" s="30" t="s">
        <v>5294</v>
      </c>
      <c r="E224" s="67" t="s">
        <v>5792</v>
      </c>
      <c r="F224" s="30" t="s">
        <v>6675</v>
      </c>
      <c r="G224" s="105" t="s">
        <v>5795</v>
      </c>
      <c r="H224" s="183" t="s">
        <v>5796</v>
      </c>
      <c r="I224" s="90"/>
      <c r="J224" s="155">
        <v>1</v>
      </c>
      <c r="K224" s="90">
        <v>1</v>
      </c>
      <c r="L224" s="30"/>
      <c r="M224" s="30">
        <v>1</v>
      </c>
      <c r="N224" s="14">
        <v>1</v>
      </c>
      <c r="O224" s="30">
        <v>1</v>
      </c>
      <c r="P224" s="43">
        <v>1</v>
      </c>
    </row>
    <row r="225" spans="1:16" ht="15" customHeight="1" x14ac:dyDescent="0.25">
      <c r="A225" s="182" t="s">
        <v>5291</v>
      </c>
      <c r="B225" s="30" t="s">
        <v>5292</v>
      </c>
      <c r="C225" s="30" t="s">
        <v>5791</v>
      </c>
      <c r="D225" s="30" t="s">
        <v>5294</v>
      </c>
      <c r="E225" s="67" t="s">
        <v>5792</v>
      </c>
      <c r="F225" s="30" t="s">
        <v>6675</v>
      </c>
      <c r="G225" s="105" t="s">
        <v>5797</v>
      </c>
      <c r="H225" s="183" t="s">
        <v>5798</v>
      </c>
      <c r="I225" s="90"/>
      <c r="J225" s="155">
        <v>1</v>
      </c>
      <c r="K225" s="90">
        <v>1</v>
      </c>
      <c r="L225" s="30"/>
      <c r="M225" s="30">
        <v>1</v>
      </c>
      <c r="N225" s="14">
        <v>1</v>
      </c>
      <c r="O225" s="30">
        <v>1</v>
      </c>
      <c r="P225" s="43">
        <v>1</v>
      </c>
    </row>
    <row r="226" spans="1:16" ht="15" customHeight="1" x14ac:dyDescent="0.25">
      <c r="A226" s="200" t="s">
        <v>5291</v>
      </c>
      <c r="B226" s="76" t="s">
        <v>5292</v>
      </c>
      <c r="C226" s="30" t="s">
        <v>5791</v>
      </c>
      <c r="D226" s="30" t="s">
        <v>5294</v>
      </c>
      <c r="E226" s="67" t="s">
        <v>5792</v>
      </c>
      <c r="F226" s="30" t="s">
        <v>6675</v>
      </c>
      <c r="G226" s="105" t="s">
        <v>5799</v>
      </c>
      <c r="H226" s="183" t="s">
        <v>5800</v>
      </c>
      <c r="I226" s="90"/>
      <c r="J226" s="155">
        <v>1</v>
      </c>
      <c r="K226" s="90">
        <v>1</v>
      </c>
      <c r="L226" s="30"/>
      <c r="M226" s="30"/>
      <c r="N226" s="14">
        <v>1</v>
      </c>
      <c r="O226" s="30"/>
      <c r="P226" s="31"/>
    </row>
    <row r="227" spans="1:16" ht="15" customHeight="1" x14ac:dyDescent="0.25">
      <c r="A227" s="182" t="s">
        <v>5291</v>
      </c>
      <c r="B227" s="30" t="s">
        <v>5292</v>
      </c>
      <c r="C227" s="30" t="s">
        <v>5791</v>
      </c>
      <c r="D227" s="30" t="s">
        <v>5294</v>
      </c>
      <c r="E227" s="67" t="s">
        <v>5792</v>
      </c>
      <c r="F227" s="30" t="s">
        <v>6675</v>
      </c>
      <c r="G227" s="105" t="s">
        <v>5801</v>
      </c>
      <c r="H227" s="183" t="s">
        <v>5802</v>
      </c>
      <c r="I227" s="90"/>
      <c r="J227" s="155">
        <v>1</v>
      </c>
      <c r="K227" s="90">
        <v>1</v>
      </c>
      <c r="L227" s="30"/>
      <c r="M227" s="30" t="s">
        <v>1379</v>
      </c>
      <c r="N227" s="30"/>
      <c r="O227" s="30"/>
      <c r="P227" s="31"/>
    </row>
    <row r="228" spans="1:16" ht="15" customHeight="1" x14ac:dyDescent="0.25">
      <c r="A228" s="200" t="s">
        <v>5291</v>
      </c>
      <c r="B228" s="76" t="s">
        <v>5292</v>
      </c>
      <c r="C228" s="30" t="s">
        <v>5791</v>
      </c>
      <c r="D228" s="30" t="s">
        <v>5294</v>
      </c>
      <c r="E228" s="67" t="s">
        <v>5792</v>
      </c>
      <c r="F228" s="30" t="s">
        <v>6675</v>
      </c>
      <c r="G228" s="105" t="s">
        <v>5803</v>
      </c>
      <c r="H228" s="183" t="s">
        <v>5804</v>
      </c>
      <c r="I228" s="90"/>
      <c r="J228" s="155">
        <v>1</v>
      </c>
      <c r="K228" s="90">
        <v>1</v>
      </c>
      <c r="L228" s="30"/>
      <c r="M228" s="30"/>
      <c r="N228" s="14">
        <v>1</v>
      </c>
      <c r="O228" s="30"/>
      <c r="P228" s="31"/>
    </row>
    <row r="229" spans="1:16" ht="15" customHeight="1" x14ac:dyDescent="0.25">
      <c r="A229" s="182" t="s">
        <v>5291</v>
      </c>
      <c r="B229" s="30" t="s">
        <v>5292</v>
      </c>
      <c r="C229" s="30" t="s">
        <v>5791</v>
      </c>
      <c r="D229" s="30" t="s">
        <v>5294</v>
      </c>
      <c r="E229" s="67" t="s">
        <v>5792</v>
      </c>
      <c r="F229" s="30" t="s">
        <v>6675</v>
      </c>
      <c r="G229" s="105" t="s">
        <v>5805</v>
      </c>
      <c r="H229" s="183" t="s">
        <v>5806</v>
      </c>
      <c r="I229" s="90"/>
      <c r="J229" s="155">
        <v>1</v>
      </c>
      <c r="K229" s="90">
        <v>1</v>
      </c>
      <c r="L229" s="30"/>
      <c r="M229" s="30" t="s">
        <v>1379</v>
      </c>
      <c r="N229" s="14">
        <v>1</v>
      </c>
      <c r="O229" s="30"/>
      <c r="P229" s="31"/>
    </row>
    <row r="230" spans="1:16" ht="15" customHeight="1" x14ac:dyDescent="0.25">
      <c r="A230" s="200" t="s">
        <v>5291</v>
      </c>
      <c r="B230" s="76" t="s">
        <v>5292</v>
      </c>
      <c r="C230" s="30" t="s">
        <v>5791</v>
      </c>
      <c r="D230" s="30" t="s">
        <v>5294</v>
      </c>
      <c r="E230" s="67" t="s">
        <v>5792</v>
      </c>
      <c r="F230" s="30" t="s">
        <v>6675</v>
      </c>
      <c r="G230" s="105" t="s">
        <v>5807</v>
      </c>
      <c r="H230" s="183" t="s">
        <v>5808</v>
      </c>
      <c r="I230" s="90"/>
      <c r="J230" s="155">
        <v>1</v>
      </c>
      <c r="K230" s="90"/>
      <c r="L230" s="30">
        <v>1</v>
      </c>
      <c r="M230" s="30"/>
      <c r="N230" s="14">
        <v>1</v>
      </c>
      <c r="O230" s="30">
        <v>1</v>
      </c>
      <c r="P230" s="43">
        <v>1</v>
      </c>
    </row>
    <row r="231" spans="1:16" ht="15" customHeight="1" x14ac:dyDescent="0.25">
      <c r="A231" s="182" t="s">
        <v>5291</v>
      </c>
      <c r="B231" s="30" t="s">
        <v>5292</v>
      </c>
      <c r="C231" s="30" t="s">
        <v>5791</v>
      </c>
      <c r="D231" s="30" t="s">
        <v>5294</v>
      </c>
      <c r="E231" s="67" t="s">
        <v>5792</v>
      </c>
      <c r="F231" s="30" t="s">
        <v>6675</v>
      </c>
      <c r="G231" s="105" t="s">
        <v>5809</v>
      </c>
      <c r="H231" s="183" t="s">
        <v>5810</v>
      </c>
      <c r="I231" s="90"/>
      <c r="J231" s="155">
        <v>1</v>
      </c>
      <c r="K231" s="90">
        <v>1</v>
      </c>
      <c r="L231" s="30"/>
      <c r="M231" s="30">
        <v>1</v>
      </c>
      <c r="N231" s="14">
        <v>1</v>
      </c>
      <c r="O231" s="30"/>
      <c r="P231" s="31"/>
    </row>
    <row r="232" spans="1:16" ht="15" customHeight="1" x14ac:dyDescent="0.25">
      <c r="A232" s="200" t="s">
        <v>5291</v>
      </c>
      <c r="B232" s="76" t="s">
        <v>5292</v>
      </c>
      <c r="C232" s="30" t="s">
        <v>5791</v>
      </c>
      <c r="D232" s="30" t="s">
        <v>5294</v>
      </c>
      <c r="E232" s="67" t="s">
        <v>5792</v>
      </c>
      <c r="F232" s="30" t="s">
        <v>6675</v>
      </c>
      <c r="G232" s="105" t="s">
        <v>5811</v>
      </c>
      <c r="H232" s="183" t="s">
        <v>5812</v>
      </c>
      <c r="I232" s="90"/>
      <c r="J232" s="155">
        <v>1</v>
      </c>
      <c r="K232" s="90">
        <v>1</v>
      </c>
      <c r="L232" s="30"/>
      <c r="M232" s="30"/>
      <c r="N232" s="30"/>
      <c r="O232" s="30"/>
      <c r="P232" s="31"/>
    </row>
    <row r="233" spans="1:16" ht="15" customHeight="1" x14ac:dyDescent="0.25">
      <c r="A233" s="182" t="s">
        <v>5291</v>
      </c>
      <c r="B233" s="30" t="s">
        <v>5292</v>
      </c>
      <c r="C233" s="30" t="s">
        <v>5791</v>
      </c>
      <c r="D233" s="30" t="s">
        <v>5294</v>
      </c>
      <c r="E233" s="67" t="s">
        <v>5792</v>
      </c>
      <c r="F233" s="30" t="s">
        <v>6675</v>
      </c>
      <c r="G233" s="105" t="s">
        <v>5813</v>
      </c>
      <c r="H233" s="183" t="s">
        <v>5814</v>
      </c>
      <c r="I233" s="90"/>
      <c r="J233" s="155">
        <v>1</v>
      </c>
      <c r="K233" s="90">
        <v>1</v>
      </c>
      <c r="L233" s="30"/>
      <c r="M233" s="30">
        <v>1</v>
      </c>
      <c r="N233" s="30"/>
      <c r="O233" s="30"/>
      <c r="P233" s="31"/>
    </row>
    <row r="234" spans="1:16" ht="15" customHeight="1" x14ac:dyDescent="0.25">
      <c r="A234" s="200" t="s">
        <v>5291</v>
      </c>
      <c r="B234" s="76" t="s">
        <v>5292</v>
      </c>
      <c r="C234" s="30" t="s">
        <v>5791</v>
      </c>
      <c r="D234" s="30" t="s">
        <v>5294</v>
      </c>
      <c r="E234" s="67" t="s">
        <v>5792</v>
      </c>
      <c r="F234" s="30" t="s">
        <v>6675</v>
      </c>
      <c r="G234" s="105" t="s">
        <v>5815</v>
      </c>
      <c r="H234" s="183" t="s">
        <v>5816</v>
      </c>
      <c r="I234" s="90"/>
      <c r="J234" s="155">
        <v>1</v>
      </c>
      <c r="K234" s="90">
        <v>1</v>
      </c>
      <c r="L234" s="30"/>
      <c r="M234" s="30"/>
      <c r="N234" s="30"/>
      <c r="O234" s="30"/>
      <c r="P234" s="31"/>
    </row>
    <row r="235" spans="1:16" ht="15" customHeight="1" x14ac:dyDescent="0.25">
      <c r="A235" s="182" t="s">
        <v>5291</v>
      </c>
      <c r="B235" s="30" t="s">
        <v>5292</v>
      </c>
      <c r="C235" s="30" t="s">
        <v>5791</v>
      </c>
      <c r="D235" s="30" t="s">
        <v>5294</v>
      </c>
      <c r="E235" s="67" t="s">
        <v>5792</v>
      </c>
      <c r="F235" s="30" t="s">
        <v>6675</v>
      </c>
      <c r="G235" s="105" t="s">
        <v>5817</v>
      </c>
      <c r="H235" s="183" t="s">
        <v>5818</v>
      </c>
      <c r="I235" s="90"/>
      <c r="J235" s="155">
        <v>1</v>
      </c>
      <c r="K235" s="90">
        <v>1</v>
      </c>
      <c r="L235" s="30"/>
      <c r="M235" s="30"/>
      <c r="N235" s="30"/>
      <c r="O235" s="30"/>
      <c r="P235" s="31"/>
    </row>
    <row r="236" spans="1:16" ht="15" customHeight="1" x14ac:dyDescent="0.25">
      <c r="A236" s="200" t="s">
        <v>5291</v>
      </c>
      <c r="B236" s="76" t="s">
        <v>5292</v>
      </c>
      <c r="C236" s="30" t="s">
        <v>5791</v>
      </c>
      <c r="D236" s="30" t="s">
        <v>5294</v>
      </c>
      <c r="E236" s="67" t="s">
        <v>5792</v>
      </c>
      <c r="F236" s="30" t="s">
        <v>6675</v>
      </c>
      <c r="G236" s="105" t="s">
        <v>5819</v>
      </c>
      <c r="H236" s="183" t="s">
        <v>5820</v>
      </c>
      <c r="I236" s="90"/>
      <c r="J236" s="155">
        <v>1</v>
      </c>
      <c r="K236" s="90">
        <v>1</v>
      </c>
      <c r="L236" s="30"/>
      <c r="M236" s="30">
        <v>1</v>
      </c>
      <c r="N236" s="14">
        <v>1</v>
      </c>
      <c r="O236" s="30">
        <v>1</v>
      </c>
      <c r="P236" s="43">
        <v>1</v>
      </c>
    </row>
    <row r="237" spans="1:16" ht="15" customHeight="1" x14ac:dyDescent="0.25">
      <c r="A237" s="182" t="s">
        <v>5291</v>
      </c>
      <c r="B237" s="30" t="s">
        <v>5292</v>
      </c>
      <c r="C237" s="30" t="s">
        <v>5791</v>
      </c>
      <c r="D237" s="30" t="s">
        <v>5294</v>
      </c>
      <c r="E237" s="67" t="s">
        <v>5792</v>
      </c>
      <c r="F237" s="30" t="s">
        <v>6675</v>
      </c>
      <c r="G237" s="105" t="s">
        <v>5821</v>
      </c>
      <c r="H237" s="183" t="s">
        <v>5822</v>
      </c>
      <c r="I237" s="90"/>
      <c r="J237" s="155">
        <v>1</v>
      </c>
      <c r="K237" s="90">
        <v>1</v>
      </c>
      <c r="L237" s="30"/>
      <c r="M237" s="30">
        <v>1</v>
      </c>
      <c r="N237" s="14">
        <v>1</v>
      </c>
      <c r="O237" s="30">
        <v>1</v>
      </c>
      <c r="P237" s="43">
        <v>1</v>
      </c>
    </row>
    <row r="238" spans="1:16" ht="15" customHeight="1" x14ac:dyDescent="0.25">
      <c r="A238" s="200" t="s">
        <v>5291</v>
      </c>
      <c r="B238" s="76" t="s">
        <v>5292</v>
      </c>
      <c r="C238" s="30" t="s">
        <v>5791</v>
      </c>
      <c r="D238" s="30" t="s">
        <v>5294</v>
      </c>
      <c r="E238" s="67" t="s">
        <v>5792</v>
      </c>
      <c r="F238" s="30" t="s">
        <v>6675</v>
      </c>
      <c r="G238" s="105" t="s">
        <v>5823</v>
      </c>
      <c r="H238" s="183" t="s">
        <v>5824</v>
      </c>
      <c r="I238" s="90"/>
      <c r="J238" s="155">
        <v>1</v>
      </c>
      <c r="K238" s="90"/>
      <c r="L238" s="30">
        <v>1</v>
      </c>
      <c r="M238" s="30"/>
      <c r="N238" s="14">
        <v>1</v>
      </c>
      <c r="O238" s="30"/>
      <c r="P238" s="31"/>
    </row>
    <row r="239" spans="1:16" ht="15" customHeight="1" x14ac:dyDescent="0.25">
      <c r="A239" s="182" t="s">
        <v>5291</v>
      </c>
      <c r="B239" s="30" t="s">
        <v>5292</v>
      </c>
      <c r="C239" s="30" t="s">
        <v>5791</v>
      </c>
      <c r="D239" s="30" t="s">
        <v>5294</v>
      </c>
      <c r="E239" s="67" t="s">
        <v>5792</v>
      </c>
      <c r="F239" s="30" t="s">
        <v>6675</v>
      </c>
      <c r="G239" s="105" t="s">
        <v>5825</v>
      </c>
      <c r="H239" s="183" t="s">
        <v>5826</v>
      </c>
      <c r="I239" s="90"/>
      <c r="J239" s="155">
        <v>1</v>
      </c>
      <c r="K239" s="90">
        <v>1</v>
      </c>
      <c r="L239" s="30"/>
      <c r="M239" s="30">
        <v>1</v>
      </c>
      <c r="N239" s="30"/>
      <c r="O239" s="30"/>
      <c r="P239" s="31"/>
    </row>
    <row r="240" spans="1:16" ht="15" customHeight="1" x14ac:dyDescent="0.25">
      <c r="A240" s="200" t="s">
        <v>5291</v>
      </c>
      <c r="B240" s="76" t="s">
        <v>5292</v>
      </c>
      <c r="C240" s="30" t="s">
        <v>5791</v>
      </c>
      <c r="D240" s="30" t="s">
        <v>5294</v>
      </c>
      <c r="E240" s="67" t="s">
        <v>5792</v>
      </c>
      <c r="F240" s="30" t="s">
        <v>6675</v>
      </c>
      <c r="G240" s="105" t="s">
        <v>5827</v>
      </c>
      <c r="H240" s="183" t="s">
        <v>5828</v>
      </c>
      <c r="I240" s="90" t="s">
        <v>1379</v>
      </c>
      <c r="J240" s="155">
        <v>1</v>
      </c>
      <c r="K240" s="90">
        <v>1</v>
      </c>
      <c r="L240" s="30"/>
      <c r="M240" s="30"/>
      <c r="N240" s="30"/>
      <c r="O240" s="30"/>
      <c r="P240" s="31"/>
    </row>
    <row r="241" spans="1:16" ht="15" customHeight="1" x14ac:dyDescent="0.25">
      <c r="A241" s="182" t="s">
        <v>5291</v>
      </c>
      <c r="B241" s="30" t="s">
        <v>5292</v>
      </c>
      <c r="C241" s="30" t="s">
        <v>5791</v>
      </c>
      <c r="D241" s="30" t="s">
        <v>5294</v>
      </c>
      <c r="E241" s="67" t="s">
        <v>5792</v>
      </c>
      <c r="F241" s="30" t="s">
        <v>6675</v>
      </c>
      <c r="G241" s="105" t="s">
        <v>5829</v>
      </c>
      <c r="H241" s="183" t="s">
        <v>5830</v>
      </c>
      <c r="I241" s="90"/>
      <c r="J241" s="155">
        <v>1</v>
      </c>
      <c r="K241" s="90">
        <v>1</v>
      </c>
      <c r="L241" s="30"/>
      <c r="M241" s="30"/>
      <c r="N241" s="14">
        <v>1</v>
      </c>
      <c r="O241" s="30">
        <v>1</v>
      </c>
      <c r="P241" s="43">
        <v>1</v>
      </c>
    </row>
    <row r="242" spans="1:16" ht="15" customHeight="1" x14ac:dyDescent="0.25">
      <c r="A242" s="200" t="s">
        <v>5291</v>
      </c>
      <c r="B242" s="76" t="s">
        <v>5292</v>
      </c>
      <c r="C242" s="30" t="s">
        <v>5791</v>
      </c>
      <c r="D242" s="30" t="s">
        <v>5294</v>
      </c>
      <c r="E242" s="67" t="s">
        <v>5792</v>
      </c>
      <c r="F242" s="30" t="s">
        <v>6675</v>
      </c>
      <c r="G242" s="105" t="s">
        <v>5831</v>
      </c>
      <c r="H242" s="183" t="s">
        <v>5832</v>
      </c>
      <c r="I242" s="90"/>
      <c r="J242" s="155">
        <v>1</v>
      </c>
      <c r="K242" s="90">
        <v>1</v>
      </c>
      <c r="L242" s="30"/>
      <c r="M242" s="30">
        <v>1</v>
      </c>
      <c r="N242" s="14">
        <v>1</v>
      </c>
      <c r="O242" s="30"/>
      <c r="P242" s="31"/>
    </row>
    <row r="243" spans="1:16" ht="15" customHeight="1" x14ac:dyDescent="0.25">
      <c r="A243" s="182" t="s">
        <v>5291</v>
      </c>
      <c r="B243" s="30" t="s">
        <v>5292</v>
      </c>
      <c r="C243" s="30" t="s">
        <v>5791</v>
      </c>
      <c r="D243" s="30" t="s">
        <v>5294</v>
      </c>
      <c r="E243" s="67" t="s">
        <v>5792</v>
      </c>
      <c r="F243" s="30" t="s">
        <v>6675</v>
      </c>
      <c r="G243" s="105" t="s">
        <v>5833</v>
      </c>
      <c r="H243" s="183" t="s">
        <v>5834</v>
      </c>
      <c r="I243" s="90"/>
      <c r="J243" s="155">
        <v>1</v>
      </c>
      <c r="K243" s="90">
        <v>1</v>
      </c>
      <c r="L243" s="30"/>
      <c r="M243" s="30"/>
      <c r="N243" s="14">
        <v>1</v>
      </c>
      <c r="O243" s="30"/>
      <c r="P243" s="31"/>
    </row>
    <row r="244" spans="1:16" ht="15" customHeight="1" x14ac:dyDescent="0.25">
      <c r="A244" s="200" t="s">
        <v>5291</v>
      </c>
      <c r="B244" s="76" t="s">
        <v>5292</v>
      </c>
      <c r="C244" s="30" t="s">
        <v>5791</v>
      </c>
      <c r="D244" s="30" t="s">
        <v>5294</v>
      </c>
      <c r="E244" s="67" t="s">
        <v>5792</v>
      </c>
      <c r="F244" s="30" t="s">
        <v>6675</v>
      </c>
      <c r="G244" s="105" t="s">
        <v>5835</v>
      </c>
      <c r="H244" s="183" t="s">
        <v>5836</v>
      </c>
      <c r="I244" s="90"/>
      <c r="J244" s="155">
        <v>1</v>
      </c>
      <c r="K244" s="90">
        <v>1</v>
      </c>
      <c r="L244" s="30"/>
      <c r="M244" s="30">
        <v>1</v>
      </c>
      <c r="N244" s="14">
        <v>1</v>
      </c>
      <c r="O244" s="30"/>
      <c r="P244" s="31"/>
    </row>
    <row r="245" spans="1:16" ht="15" customHeight="1" x14ac:dyDescent="0.25">
      <c r="A245" s="182" t="s">
        <v>5291</v>
      </c>
      <c r="B245" s="30" t="s">
        <v>5292</v>
      </c>
      <c r="C245" s="30" t="s">
        <v>5791</v>
      </c>
      <c r="D245" s="30" t="s">
        <v>5294</v>
      </c>
      <c r="E245" s="67" t="s">
        <v>5792</v>
      </c>
      <c r="F245" s="30" t="s">
        <v>6675</v>
      </c>
      <c r="G245" s="105" t="s">
        <v>5837</v>
      </c>
      <c r="H245" s="183" t="s">
        <v>5838</v>
      </c>
      <c r="I245" s="90"/>
      <c r="J245" s="155">
        <v>1</v>
      </c>
      <c r="K245" s="90">
        <v>1</v>
      </c>
      <c r="L245" s="30"/>
      <c r="M245" s="30">
        <v>1</v>
      </c>
      <c r="N245" s="14">
        <v>1</v>
      </c>
      <c r="O245" s="30"/>
      <c r="P245" s="31"/>
    </row>
    <row r="246" spans="1:16" ht="15" customHeight="1" x14ac:dyDescent="0.25">
      <c r="A246" s="200" t="s">
        <v>5291</v>
      </c>
      <c r="B246" s="76" t="s">
        <v>5292</v>
      </c>
      <c r="C246" s="30" t="s">
        <v>5791</v>
      </c>
      <c r="D246" s="30" t="s">
        <v>5294</v>
      </c>
      <c r="E246" s="67" t="s">
        <v>5792</v>
      </c>
      <c r="F246" s="30" t="s">
        <v>6675</v>
      </c>
      <c r="G246" s="105" t="s">
        <v>5839</v>
      </c>
      <c r="H246" s="183" t="s">
        <v>5840</v>
      </c>
      <c r="I246" s="90"/>
      <c r="J246" s="155">
        <v>1</v>
      </c>
      <c r="K246" s="90">
        <v>1</v>
      </c>
      <c r="L246" s="30">
        <v>1</v>
      </c>
      <c r="M246" s="30">
        <v>1</v>
      </c>
      <c r="N246" s="14">
        <v>1</v>
      </c>
      <c r="O246" s="30"/>
      <c r="P246" s="31"/>
    </row>
    <row r="247" spans="1:16" ht="15" customHeight="1" x14ac:dyDescent="0.25">
      <c r="A247" s="182" t="s">
        <v>5291</v>
      </c>
      <c r="B247" s="30" t="s">
        <v>5292</v>
      </c>
      <c r="C247" s="30" t="s">
        <v>5791</v>
      </c>
      <c r="D247" s="30" t="s">
        <v>5294</v>
      </c>
      <c r="E247" s="67" t="s">
        <v>5792</v>
      </c>
      <c r="F247" s="30" t="s">
        <v>6675</v>
      </c>
      <c r="G247" s="105" t="s">
        <v>5841</v>
      </c>
      <c r="H247" s="183" t="s">
        <v>5842</v>
      </c>
      <c r="I247" s="90"/>
      <c r="J247" s="155">
        <v>1</v>
      </c>
      <c r="K247" s="90">
        <v>1</v>
      </c>
      <c r="L247" s="30"/>
      <c r="M247" s="30">
        <v>1</v>
      </c>
      <c r="N247" s="14">
        <v>1</v>
      </c>
      <c r="O247" s="30">
        <v>1</v>
      </c>
      <c r="P247" s="31"/>
    </row>
    <row r="248" spans="1:16" ht="15" customHeight="1" x14ac:dyDescent="0.25">
      <c r="A248" s="200" t="s">
        <v>5291</v>
      </c>
      <c r="B248" s="76" t="s">
        <v>5292</v>
      </c>
      <c r="C248" s="30" t="s">
        <v>5791</v>
      </c>
      <c r="D248" s="30" t="s">
        <v>5294</v>
      </c>
      <c r="E248" s="67" t="s">
        <v>5843</v>
      </c>
      <c r="F248" s="30" t="s">
        <v>6675</v>
      </c>
      <c r="G248" s="105" t="s">
        <v>5844</v>
      </c>
      <c r="H248" s="183" t="s">
        <v>5845</v>
      </c>
      <c r="I248" s="90"/>
      <c r="J248" s="155">
        <v>1</v>
      </c>
      <c r="K248" s="90">
        <v>1</v>
      </c>
      <c r="L248" s="30"/>
      <c r="M248" s="30">
        <v>1</v>
      </c>
      <c r="N248" s="14">
        <v>1</v>
      </c>
      <c r="O248" s="30"/>
      <c r="P248" s="31"/>
    </row>
    <row r="249" spans="1:16" ht="15" customHeight="1" x14ac:dyDescent="0.25">
      <c r="A249" s="182" t="s">
        <v>5291</v>
      </c>
      <c r="B249" s="30" t="s">
        <v>5292</v>
      </c>
      <c r="C249" s="30" t="s">
        <v>5846</v>
      </c>
      <c r="D249" s="30" t="s">
        <v>5294</v>
      </c>
      <c r="E249" s="67" t="s">
        <v>5847</v>
      </c>
      <c r="F249" s="30" t="s">
        <v>6675</v>
      </c>
      <c r="G249" s="105" t="s">
        <v>5848</v>
      </c>
      <c r="H249" s="183" t="s">
        <v>5849</v>
      </c>
      <c r="I249" s="90"/>
      <c r="J249" s="155">
        <v>1</v>
      </c>
      <c r="K249" s="90">
        <v>1</v>
      </c>
      <c r="L249" s="30"/>
      <c r="M249" s="30">
        <v>1</v>
      </c>
      <c r="N249" s="14">
        <v>1</v>
      </c>
      <c r="O249" s="30"/>
      <c r="P249" s="31"/>
    </row>
    <row r="250" spans="1:16" ht="15" customHeight="1" x14ac:dyDescent="0.25">
      <c r="A250" s="200" t="s">
        <v>5291</v>
      </c>
      <c r="B250" s="76" t="s">
        <v>5292</v>
      </c>
      <c r="C250" s="30" t="s">
        <v>5846</v>
      </c>
      <c r="D250" s="30" t="s">
        <v>5294</v>
      </c>
      <c r="E250" s="67" t="s">
        <v>5847</v>
      </c>
      <c r="F250" s="30" t="s">
        <v>6675</v>
      </c>
      <c r="G250" s="105" t="s">
        <v>5850</v>
      </c>
      <c r="H250" s="202" t="s">
        <v>5851</v>
      </c>
      <c r="I250" s="90"/>
      <c r="J250" s="155">
        <v>1</v>
      </c>
      <c r="K250" s="90">
        <v>1</v>
      </c>
      <c r="L250" s="30"/>
      <c r="M250" s="30"/>
      <c r="N250" s="14">
        <v>1</v>
      </c>
      <c r="O250" s="30"/>
      <c r="P250" s="31"/>
    </row>
    <row r="251" spans="1:16" ht="15" customHeight="1" x14ac:dyDescent="0.25">
      <c r="A251" s="182" t="s">
        <v>5291</v>
      </c>
      <c r="B251" s="30" t="s">
        <v>5292</v>
      </c>
      <c r="C251" s="30" t="s">
        <v>5846</v>
      </c>
      <c r="D251" s="30" t="s">
        <v>5294</v>
      </c>
      <c r="E251" s="67" t="s">
        <v>5847</v>
      </c>
      <c r="F251" s="30" t="s">
        <v>6675</v>
      </c>
      <c r="G251" s="105" t="s">
        <v>5852</v>
      </c>
      <c r="H251" s="183" t="s">
        <v>5853</v>
      </c>
      <c r="I251" s="90"/>
      <c r="J251" s="155">
        <v>1</v>
      </c>
      <c r="K251" s="90">
        <v>1</v>
      </c>
      <c r="L251" s="30"/>
      <c r="M251" s="30"/>
      <c r="N251" s="14">
        <v>1</v>
      </c>
      <c r="O251" s="30"/>
      <c r="P251" s="31"/>
    </row>
    <row r="252" spans="1:16" ht="15" customHeight="1" x14ac:dyDescent="0.25">
      <c r="A252" s="200" t="s">
        <v>5291</v>
      </c>
      <c r="B252" s="76" t="s">
        <v>5292</v>
      </c>
      <c r="C252" s="30" t="s">
        <v>5846</v>
      </c>
      <c r="D252" s="30" t="s">
        <v>5294</v>
      </c>
      <c r="E252" s="67" t="s">
        <v>5847</v>
      </c>
      <c r="F252" s="30" t="s">
        <v>6675</v>
      </c>
      <c r="G252" s="105" t="s">
        <v>5854</v>
      </c>
      <c r="H252" s="183" t="s">
        <v>5855</v>
      </c>
      <c r="I252" s="90"/>
      <c r="J252" s="155">
        <v>1</v>
      </c>
      <c r="K252" s="90">
        <v>1</v>
      </c>
      <c r="L252" s="30"/>
      <c r="M252" s="30"/>
      <c r="N252" s="14">
        <v>1</v>
      </c>
      <c r="O252" s="30"/>
      <c r="P252" s="31"/>
    </row>
    <row r="253" spans="1:16" ht="15" customHeight="1" x14ac:dyDescent="0.25">
      <c r="A253" s="182" t="s">
        <v>5291</v>
      </c>
      <c r="B253" s="30" t="s">
        <v>5292</v>
      </c>
      <c r="C253" s="30" t="s">
        <v>5846</v>
      </c>
      <c r="D253" s="30" t="s">
        <v>5294</v>
      </c>
      <c r="E253" s="67" t="s">
        <v>5847</v>
      </c>
      <c r="F253" s="30" t="s">
        <v>6675</v>
      </c>
      <c r="G253" s="105" t="s">
        <v>5856</v>
      </c>
      <c r="H253" s="183" t="s">
        <v>5857</v>
      </c>
      <c r="I253" s="90"/>
      <c r="J253" s="155">
        <v>1</v>
      </c>
      <c r="K253" s="90">
        <v>1</v>
      </c>
      <c r="L253" s="30"/>
      <c r="M253" s="30">
        <v>1</v>
      </c>
      <c r="N253" s="14">
        <v>1</v>
      </c>
      <c r="O253" s="30"/>
      <c r="P253" s="31"/>
    </row>
    <row r="254" spans="1:16" ht="15" customHeight="1" x14ac:dyDescent="0.25">
      <c r="A254" s="200" t="s">
        <v>5291</v>
      </c>
      <c r="B254" s="76" t="s">
        <v>5292</v>
      </c>
      <c r="C254" s="30" t="s">
        <v>5846</v>
      </c>
      <c r="D254" s="30" t="s">
        <v>5294</v>
      </c>
      <c r="E254" s="67" t="s">
        <v>5847</v>
      </c>
      <c r="F254" s="30" t="s">
        <v>6675</v>
      </c>
      <c r="G254" s="105" t="s">
        <v>5858</v>
      </c>
      <c r="H254" s="183" t="s">
        <v>5859</v>
      </c>
      <c r="I254" s="90"/>
      <c r="J254" s="155">
        <v>1</v>
      </c>
      <c r="K254" s="90">
        <v>1</v>
      </c>
      <c r="L254" s="30"/>
      <c r="M254" s="30"/>
      <c r="N254" s="14">
        <v>1</v>
      </c>
      <c r="O254" s="30"/>
      <c r="P254" s="31"/>
    </row>
    <row r="255" spans="1:16" ht="15" customHeight="1" x14ac:dyDescent="0.25">
      <c r="A255" s="182" t="s">
        <v>5291</v>
      </c>
      <c r="B255" s="30" t="s">
        <v>5292</v>
      </c>
      <c r="C255" s="30" t="s">
        <v>5846</v>
      </c>
      <c r="D255" s="30" t="s">
        <v>5294</v>
      </c>
      <c r="E255" s="67" t="s">
        <v>5847</v>
      </c>
      <c r="F255" s="30" t="s">
        <v>6675</v>
      </c>
      <c r="G255" s="105" t="s">
        <v>5860</v>
      </c>
      <c r="H255" s="183" t="s">
        <v>5861</v>
      </c>
      <c r="I255" s="90"/>
      <c r="J255" s="155">
        <v>1</v>
      </c>
      <c r="K255" s="90">
        <v>1</v>
      </c>
      <c r="L255" s="30"/>
      <c r="M255" s="30"/>
      <c r="N255" s="30"/>
      <c r="O255" s="30"/>
      <c r="P255" s="31"/>
    </row>
    <row r="256" spans="1:16" ht="15" customHeight="1" x14ac:dyDescent="0.25">
      <c r="A256" s="200" t="s">
        <v>5291</v>
      </c>
      <c r="B256" s="76" t="s">
        <v>5292</v>
      </c>
      <c r="C256" s="30" t="s">
        <v>5846</v>
      </c>
      <c r="D256" s="30" t="s">
        <v>5294</v>
      </c>
      <c r="E256" s="67" t="s">
        <v>5847</v>
      </c>
      <c r="F256" s="30" t="s">
        <v>6675</v>
      </c>
      <c r="G256" s="105" t="s">
        <v>5862</v>
      </c>
      <c r="H256" s="183" t="s">
        <v>5863</v>
      </c>
      <c r="I256" s="90"/>
      <c r="J256" s="155">
        <v>1</v>
      </c>
      <c r="K256" s="90">
        <v>1</v>
      </c>
      <c r="L256" s="30"/>
      <c r="M256" s="30">
        <v>1</v>
      </c>
      <c r="N256" s="14">
        <v>1</v>
      </c>
      <c r="O256" s="30"/>
      <c r="P256" s="31"/>
    </row>
    <row r="257" spans="1:16" ht="15" customHeight="1" x14ac:dyDescent="0.25">
      <c r="A257" s="182" t="s">
        <v>5291</v>
      </c>
      <c r="B257" s="30" t="s">
        <v>5292</v>
      </c>
      <c r="C257" s="30" t="s">
        <v>5846</v>
      </c>
      <c r="D257" s="30" t="s">
        <v>5294</v>
      </c>
      <c r="E257" s="67" t="s">
        <v>5847</v>
      </c>
      <c r="F257" s="30" t="s">
        <v>6675</v>
      </c>
      <c r="G257" s="105" t="s">
        <v>5864</v>
      </c>
      <c r="H257" s="183" t="s">
        <v>5865</v>
      </c>
      <c r="I257" s="90"/>
      <c r="J257" s="155">
        <v>1</v>
      </c>
      <c r="K257" s="90">
        <v>1</v>
      </c>
      <c r="L257" s="30"/>
      <c r="M257" s="30">
        <v>1</v>
      </c>
      <c r="N257" s="14">
        <v>1</v>
      </c>
      <c r="O257" s="30">
        <v>1</v>
      </c>
      <c r="P257" s="43">
        <v>1</v>
      </c>
    </row>
    <row r="258" spans="1:16" ht="15" customHeight="1" x14ac:dyDescent="0.25">
      <c r="A258" s="200" t="s">
        <v>5291</v>
      </c>
      <c r="B258" s="76" t="s">
        <v>5292</v>
      </c>
      <c r="C258" s="30" t="s">
        <v>5846</v>
      </c>
      <c r="D258" s="30" t="s">
        <v>5294</v>
      </c>
      <c r="E258" s="67" t="s">
        <v>5847</v>
      </c>
      <c r="F258" s="30" t="s">
        <v>6675</v>
      </c>
      <c r="G258" s="105" t="s">
        <v>5866</v>
      </c>
      <c r="H258" s="183" t="s">
        <v>5867</v>
      </c>
      <c r="I258" s="90"/>
      <c r="J258" s="155">
        <v>1</v>
      </c>
      <c r="K258" s="90">
        <v>1</v>
      </c>
      <c r="L258" s="30"/>
      <c r="M258" s="30"/>
      <c r="N258" s="14">
        <v>1</v>
      </c>
      <c r="O258" s="30"/>
      <c r="P258" s="31"/>
    </row>
    <row r="259" spans="1:16" ht="15" customHeight="1" x14ac:dyDescent="0.25">
      <c r="A259" s="182" t="s">
        <v>5291</v>
      </c>
      <c r="B259" s="30" t="s">
        <v>5292</v>
      </c>
      <c r="C259" s="30" t="s">
        <v>5846</v>
      </c>
      <c r="D259" s="30" t="s">
        <v>5294</v>
      </c>
      <c r="E259" s="67" t="s">
        <v>5847</v>
      </c>
      <c r="F259" s="30" t="s">
        <v>6675</v>
      </c>
      <c r="G259" s="105" t="s">
        <v>5868</v>
      </c>
      <c r="H259" s="183" t="s">
        <v>5869</v>
      </c>
      <c r="I259" s="90"/>
      <c r="J259" s="155">
        <v>1</v>
      </c>
      <c r="K259" s="90">
        <v>1</v>
      </c>
      <c r="L259" s="30"/>
      <c r="M259" s="30"/>
      <c r="N259" s="14">
        <v>1</v>
      </c>
      <c r="O259" s="30"/>
      <c r="P259" s="31"/>
    </row>
    <row r="260" spans="1:16" ht="15" customHeight="1" x14ac:dyDescent="0.25">
      <c r="A260" s="200" t="s">
        <v>5291</v>
      </c>
      <c r="B260" s="76" t="s">
        <v>5292</v>
      </c>
      <c r="C260" s="30" t="s">
        <v>5846</v>
      </c>
      <c r="D260" s="30" t="s">
        <v>5294</v>
      </c>
      <c r="E260" s="67" t="s">
        <v>5847</v>
      </c>
      <c r="F260" s="30" t="s">
        <v>6675</v>
      </c>
      <c r="G260" s="105" t="s">
        <v>5870</v>
      </c>
      <c r="H260" s="183" t="s">
        <v>5871</v>
      </c>
      <c r="I260" s="90"/>
      <c r="J260" s="155">
        <v>1</v>
      </c>
      <c r="K260" s="90">
        <v>1</v>
      </c>
      <c r="L260" s="30"/>
      <c r="M260" s="30"/>
      <c r="N260" s="30"/>
      <c r="O260" s="30"/>
      <c r="P260" s="31"/>
    </row>
    <row r="261" spans="1:16" ht="15" customHeight="1" x14ac:dyDescent="0.25">
      <c r="A261" s="182" t="s">
        <v>5291</v>
      </c>
      <c r="B261" s="30" t="s">
        <v>5292</v>
      </c>
      <c r="C261" s="30" t="s">
        <v>5846</v>
      </c>
      <c r="D261" s="30" t="s">
        <v>5294</v>
      </c>
      <c r="E261" s="67" t="s">
        <v>5847</v>
      </c>
      <c r="F261" s="30" t="s">
        <v>6675</v>
      </c>
      <c r="G261" s="105" t="s">
        <v>5872</v>
      </c>
      <c r="H261" s="183" t="s">
        <v>5873</v>
      </c>
      <c r="I261" s="90"/>
      <c r="J261" s="155">
        <v>1</v>
      </c>
      <c r="K261" s="90">
        <v>1</v>
      </c>
      <c r="L261" s="30"/>
      <c r="M261" s="30"/>
      <c r="N261" s="30"/>
      <c r="O261" s="30"/>
      <c r="P261" s="31"/>
    </row>
    <row r="262" spans="1:16" ht="15" customHeight="1" x14ac:dyDescent="0.25">
      <c r="A262" s="200" t="s">
        <v>5291</v>
      </c>
      <c r="B262" s="76" t="s">
        <v>5292</v>
      </c>
      <c r="C262" s="30" t="s">
        <v>5846</v>
      </c>
      <c r="D262" s="30" t="s">
        <v>5294</v>
      </c>
      <c r="E262" s="67" t="s">
        <v>5847</v>
      </c>
      <c r="F262" s="30" t="s">
        <v>6675</v>
      </c>
      <c r="G262" s="105" t="s">
        <v>5874</v>
      </c>
      <c r="H262" s="183" t="s">
        <v>5875</v>
      </c>
      <c r="I262" s="90"/>
      <c r="J262" s="155">
        <v>1</v>
      </c>
      <c r="K262" s="90"/>
      <c r="L262" s="30">
        <v>1</v>
      </c>
      <c r="M262" s="30"/>
      <c r="N262" s="30"/>
      <c r="O262" s="30"/>
      <c r="P262" s="31"/>
    </row>
    <row r="263" spans="1:16" ht="15" customHeight="1" x14ac:dyDescent="0.25">
      <c r="A263" s="182" t="s">
        <v>5291</v>
      </c>
      <c r="B263" s="30" t="s">
        <v>5292</v>
      </c>
      <c r="C263" s="30" t="s">
        <v>5846</v>
      </c>
      <c r="D263" s="30" t="s">
        <v>5294</v>
      </c>
      <c r="E263" s="67" t="s">
        <v>5847</v>
      </c>
      <c r="F263" s="30" t="s">
        <v>6675</v>
      </c>
      <c r="G263" s="105" t="s">
        <v>5876</v>
      </c>
      <c r="H263" s="183" t="s">
        <v>5877</v>
      </c>
      <c r="I263" s="90"/>
      <c r="J263" s="155">
        <v>1</v>
      </c>
      <c r="K263" s="90">
        <v>1</v>
      </c>
      <c r="L263" s="30"/>
      <c r="M263" s="30"/>
      <c r="N263" s="14">
        <v>1</v>
      </c>
      <c r="O263" s="30"/>
      <c r="P263" s="31"/>
    </row>
    <row r="264" spans="1:16" ht="15" customHeight="1" x14ac:dyDescent="0.25">
      <c r="A264" s="200" t="s">
        <v>5291</v>
      </c>
      <c r="B264" s="76" t="s">
        <v>5292</v>
      </c>
      <c r="C264" s="30" t="s">
        <v>5846</v>
      </c>
      <c r="D264" s="30" t="s">
        <v>5294</v>
      </c>
      <c r="E264" s="67" t="s">
        <v>5847</v>
      </c>
      <c r="F264" s="30" t="s">
        <v>6675</v>
      </c>
      <c r="G264" s="105" t="s">
        <v>5878</v>
      </c>
      <c r="H264" s="183" t="s">
        <v>5879</v>
      </c>
      <c r="I264" s="90"/>
      <c r="J264" s="155">
        <v>1</v>
      </c>
      <c r="K264" s="90">
        <v>1</v>
      </c>
      <c r="L264" s="30"/>
      <c r="M264" s="30">
        <v>1</v>
      </c>
      <c r="N264" s="14">
        <v>1</v>
      </c>
      <c r="O264" s="30"/>
      <c r="P264" s="31"/>
    </row>
    <row r="265" spans="1:16" ht="15" customHeight="1" x14ac:dyDescent="0.25">
      <c r="A265" s="182" t="s">
        <v>5291</v>
      </c>
      <c r="B265" s="30" t="s">
        <v>5292</v>
      </c>
      <c r="C265" s="30" t="s">
        <v>5846</v>
      </c>
      <c r="D265" s="30" t="s">
        <v>5294</v>
      </c>
      <c r="E265" s="67" t="s">
        <v>5847</v>
      </c>
      <c r="F265" s="30" t="s">
        <v>6675</v>
      </c>
      <c r="G265" s="105" t="s">
        <v>5880</v>
      </c>
      <c r="H265" s="183" t="s">
        <v>5881</v>
      </c>
      <c r="I265" s="90"/>
      <c r="J265" s="155">
        <v>1</v>
      </c>
      <c r="K265" s="90">
        <v>1</v>
      </c>
      <c r="L265" s="30"/>
      <c r="M265" s="30"/>
      <c r="N265" s="30"/>
      <c r="O265" s="30"/>
      <c r="P265" s="31"/>
    </row>
    <row r="266" spans="1:16" ht="15" customHeight="1" x14ac:dyDescent="0.25">
      <c r="A266" s="200" t="s">
        <v>5291</v>
      </c>
      <c r="B266" s="76" t="s">
        <v>5292</v>
      </c>
      <c r="C266" s="30" t="s">
        <v>5846</v>
      </c>
      <c r="D266" s="30" t="s">
        <v>5294</v>
      </c>
      <c r="E266" s="67" t="s">
        <v>5847</v>
      </c>
      <c r="F266" s="30" t="s">
        <v>6675</v>
      </c>
      <c r="G266" s="105" t="s">
        <v>5882</v>
      </c>
      <c r="H266" s="183" t="s">
        <v>5883</v>
      </c>
      <c r="I266" s="90"/>
      <c r="J266" s="155">
        <v>1</v>
      </c>
      <c r="K266" s="90">
        <v>1</v>
      </c>
      <c r="L266" s="30"/>
      <c r="M266" s="30">
        <v>1</v>
      </c>
      <c r="N266" s="14">
        <v>1</v>
      </c>
      <c r="O266" s="30"/>
      <c r="P266" s="31"/>
    </row>
    <row r="267" spans="1:16" ht="15" customHeight="1" x14ac:dyDescent="0.25">
      <c r="A267" s="182" t="s">
        <v>5291</v>
      </c>
      <c r="B267" s="30" t="s">
        <v>5292</v>
      </c>
      <c r="C267" s="30" t="s">
        <v>5846</v>
      </c>
      <c r="D267" s="30" t="s">
        <v>5294</v>
      </c>
      <c r="E267" s="67" t="s">
        <v>5847</v>
      </c>
      <c r="F267" s="30" t="s">
        <v>6675</v>
      </c>
      <c r="G267" s="105" t="s">
        <v>5884</v>
      </c>
      <c r="H267" s="183" t="s">
        <v>5885</v>
      </c>
      <c r="I267" s="90"/>
      <c r="J267" s="155">
        <v>1</v>
      </c>
      <c r="K267" s="90">
        <v>1</v>
      </c>
      <c r="L267" s="30"/>
      <c r="M267" s="30"/>
      <c r="N267" s="30"/>
      <c r="O267" s="30"/>
      <c r="P267" s="31"/>
    </row>
    <row r="268" spans="1:16" ht="15" customHeight="1" x14ac:dyDescent="0.25">
      <c r="A268" s="200" t="s">
        <v>5291</v>
      </c>
      <c r="B268" s="76" t="s">
        <v>5292</v>
      </c>
      <c r="C268" s="30" t="s">
        <v>5846</v>
      </c>
      <c r="D268" s="30" t="s">
        <v>5294</v>
      </c>
      <c r="E268" s="67" t="s">
        <v>5847</v>
      </c>
      <c r="F268" s="30" t="s">
        <v>6675</v>
      </c>
      <c r="G268" s="105" t="s">
        <v>5886</v>
      </c>
      <c r="H268" s="183" t="s">
        <v>5887</v>
      </c>
      <c r="I268" s="90"/>
      <c r="J268" s="155">
        <v>1</v>
      </c>
      <c r="K268" s="90">
        <v>1</v>
      </c>
      <c r="L268" s="30"/>
      <c r="M268" s="30">
        <v>1</v>
      </c>
      <c r="N268" s="14">
        <v>1</v>
      </c>
      <c r="O268" s="30"/>
      <c r="P268" s="31"/>
    </row>
    <row r="269" spans="1:16" ht="15" customHeight="1" x14ac:dyDescent="0.25">
      <c r="A269" s="182" t="s">
        <v>5291</v>
      </c>
      <c r="B269" s="30" t="s">
        <v>5292</v>
      </c>
      <c r="C269" s="30" t="s">
        <v>5846</v>
      </c>
      <c r="D269" s="30" t="s">
        <v>5294</v>
      </c>
      <c r="E269" s="67" t="s">
        <v>5847</v>
      </c>
      <c r="F269" s="30" t="s">
        <v>6675</v>
      </c>
      <c r="G269" s="105" t="s">
        <v>5888</v>
      </c>
      <c r="H269" s="183" t="s">
        <v>5889</v>
      </c>
      <c r="I269" s="90"/>
      <c r="J269" s="155">
        <v>1</v>
      </c>
      <c r="K269" s="90">
        <v>1</v>
      </c>
      <c r="L269" s="30">
        <v>1</v>
      </c>
      <c r="M269" s="30">
        <v>1</v>
      </c>
      <c r="N269" s="14">
        <v>1</v>
      </c>
      <c r="O269" s="30"/>
      <c r="P269" s="31"/>
    </row>
    <row r="270" spans="1:16" ht="15" customHeight="1" x14ac:dyDescent="0.25">
      <c r="A270" s="200" t="s">
        <v>5291</v>
      </c>
      <c r="B270" s="76" t="s">
        <v>5292</v>
      </c>
      <c r="C270" s="30" t="s">
        <v>5846</v>
      </c>
      <c r="D270" s="30" t="s">
        <v>5294</v>
      </c>
      <c r="E270" s="67" t="s">
        <v>5847</v>
      </c>
      <c r="F270" s="30" t="s">
        <v>6675</v>
      </c>
      <c r="G270" s="105" t="s">
        <v>5890</v>
      </c>
      <c r="H270" s="183" t="s">
        <v>5891</v>
      </c>
      <c r="I270" s="90"/>
      <c r="J270" s="155">
        <v>1</v>
      </c>
      <c r="K270" s="90">
        <v>1</v>
      </c>
      <c r="L270" s="30"/>
      <c r="M270" s="30"/>
      <c r="N270" s="14">
        <v>1</v>
      </c>
      <c r="O270" s="30"/>
      <c r="P270" s="31"/>
    </row>
    <row r="271" spans="1:16" ht="15" customHeight="1" x14ac:dyDescent="0.25">
      <c r="A271" s="182" t="s">
        <v>5291</v>
      </c>
      <c r="B271" s="30" t="s">
        <v>5292</v>
      </c>
      <c r="C271" s="30" t="s">
        <v>5846</v>
      </c>
      <c r="D271" s="30" t="s">
        <v>5294</v>
      </c>
      <c r="E271" s="67" t="s">
        <v>5847</v>
      </c>
      <c r="F271" s="30" t="s">
        <v>6675</v>
      </c>
      <c r="G271" s="105" t="s">
        <v>5892</v>
      </c>
      <c r="H271" s="183" t="s">
        <v>5893</v>
      </c>
      <c r="I271" s="90"/>
      <c r="J271" s="155">
        <v>1</v>
      </c>
      <c r="K271" s="90">
        <v>1</v>
      </c>
      <c r="L271" s="30"/>
      <c r="M271" s="30"/>
      <c r="N271" s="14">
        <v>1</v>
      </c>
      <c r="O271" s="30"/>
      <c r="P271" s="31"/>
    </row>
    <row r="272" spans="1:16" ht="15" customHeight="1" x14ac:dyDescent="0.25">
      <c r="A272" s="200" t="s">
        <v>5291</v>
      </c>
      <c r="B272" s="76" t="s">
        <v>5292</v>
      </c>
      <c r="C272" s="30" t="s">
        <v>5846</v>
      </c>
      <c r="D272" s="30" t="s">
        <v>5294</v>
      </c>
      <c r="E272" s="67" t="s">
        <v>5847</v>
      </c>
      <c r="F272" s="30" t="s">
        <v>6675</v>
      </c>
      <c r="G272" s="105" t="s">
        <v>5894</v>
      </c>
      <c r="H272" s="183" t="s">
        <v>5895</v>
      </c>
      <c r="I272" s="90"/>
      <c r="J272" s="155">
        <v>1</v>
      </c>
      <c r="K272" s="90">
        <v>1</v>
      </c>
      <c r="L272" s="30"/>
      <c r="M272" s="30"/>
      <c r="N272" s="14">
        <v>1</v>
      </c>
      <c r="O272" s="30"/>
      <c r="P272" s="31"/>
    </row>
    <row r="273" spans="1:16" ht="15" customHeight="1" x14ac:dyDescent="0.25">
      <c r="A273" s="182" t="s">
        <v>5291</v>
      </c>
      <c r="B273" s="30" t="s">
        <v>5292</v>
      </c>
      <c r="C273" s="30" t="s">
        <v>5846</v>
      </c>
      <c r="D273" s="30" t="s">
        <v>5294</v>
      </c>
      <c r="E273" s="67" t="s">
        <v>5847</v>
      </c>
      <c r="F273" s="30" t="s">
        <v>6675</v>
      </c>
      <c r="G273" s="105" t="s">
        <v>5896</v>
      </c>
      <c r="H273" s="183" t="s">
        <v>5897</v>
      </c>
      <c r="I273" s="90"/>
      <c r="J273" s="155">
        <v>1</v>
      </c>
      <c r="K273" s="90">
        <v>1</v>
      </c>
      <c r="L273" s="30"/>
      <c r="M273" s="30"/>
      <c r="N273" s="14">
        <v>1</v>
      </c>
      <c r="O273" s="30"/>
      <c r="P273" s="31"/>
    </row>
    <row r="274" spans="1:16" ht="15" customHeight="1" x14ac:dyDescent="0.25">
      <c r="A274" s="200" t="s">
        <v>5291</v>
      </c>
      <c r="B274" s="76" t="s">
        <v>5292</v>
      </c>
      <c r="C274" s="30" t="s">
        <v>5846</v>
      </c>
      <c r="D274" s="30" t="s">
        <v>5294</v>
      </c>
      <c r="E274" s="67" t="s">
        <v>5847</v>
      </c>
      <c r="F274" s="30" t="s">
        <v>6675</v>
      </c>
      <c r="G274" s="105" t="s">
        <v>5898</v>
      </c>
      <c r="H274" s="183" t="s">
        <v>5899</v>
      </c>
      <c r="I274" s="90"/>
      <c r="J274" s="155">
        <v>1</v>
      </c>
      <c r="K274" s="90">
        <v>1</v>
      </c>
      <c r="L274" s="30">
        <v>1</v>
      </c>
      <c r="M274" s="30"/>
      <c r="N274" s="14">
        <v>1</v>
      </c>
      <c r="O274" s="30"/>
      <c r="P274" s="31"/>
    </row>
    <row r="275" spans="1:16" ht="15" customHeight="1" x14ac:dyDescent="0.25">
      <c r="A275" s="182" t="s">
        <v>5291</v>
      </c>
      <c r="B275" s="30" t="s">
        <v>5292</v>
      </c>
      <c r="C275" s="30" t="s">
        <v>5846</v>
      </c>
      <c r="D275" s="30" t="s">
        <v>5294</v>
      </c>
      <c r="E275" s="67" t="s">
        <v>5847</v>
      </c>
      <c r="F275" s="30" t="s">
        <v>6675</v>
      </c>
      <c r="G275" s="105" t="s">
        <v>5900</v>
      </c>
      <c r="H275" s="183" t="s">
        <v>5901</v>
      </c>
      <c r="I275" s="90"/>
      <c r="J275" s="155">
        <v>1</v>
      </c>
      <c r="K275" s="90">
        <v>1</v>
      </c>
      <c r="L275" s="30"/>
      <c r="M275" s="30">
        <v>1</v>
      </c>
      <c r="N275" s="14">
        <v>1</v>
      </c>
      <c r="O275" s="30">
        <v>1</v>
      </c>
      <c r="P275" s="43">
        <v>1</v>
      </c>
    </row>
    <row r="276" spans="1:16" ht="15" customHeight="1" x14ac:dyDescent="0.25">
      <c r="A276" s="200" t="s">
        <v>5291</v>
      </c>
      <c r="B276" s="76" t="s">
        <v>5292</v>
      </c>
      <c r="C276" s="30" t="s">
        <v>5846</v>
      </c>
      <c r="D276" s="30" t="s">
        <v>5294</v>
      </c>
      <c r="E276" s="67" t="s">
        <v>5847</v>
      </c>
      <c r="F276" s="30" t="s">
        <v>6675</v>
      </c>
      <c r="G276" s="105" t="s">
        <v>5902</v>
      </c>
      <c r="H276" s="183" t="s">
        <v>5903</v>
      </c>
      <c r="I276" s="90"/>
      <c r="J276" s="155">
        <v>1</v>
      </c>
      <c r="K276" s="90">
        <v>1</v>
      </c>
      <c r="L276" s="30"/>
      <c r="M276" s="30"/>
      <c r="N276" s="14">
        <v>1</v>
      </c>
      <c r="O276" s="30">
        <v>1</v>
      </c>
      <c r="P276" s="43">
        <v>1</v>
      </c>
    </row>
    <row r="277" spans="1:16" ht="15" customHeight="1" x14ac:dyDescent="0.25">
      <c r="A277" s="182" t="s">
        <v>5291</v>
      </c>
      <c r="B277" s="30" t="s">
        <v>5292</v>
      </c>
      <c r="C277" s="30" t="s">
        <v>5846</v>
      </c>
      <c r="D277" s="30" t="s">
        <v>5294</v>
      </c>
      <c r="E277" s="67" t="s">
        <v>5847</v>
      </c>
      <c r="F277" s="30" t="s">
        <v>6675</v>
      </c>
      <c r="G277" s="105" t="s">
        <v>5904</v>
      </c>
      <c r="H277" s="183" t="s">
        <v>5905</v>
      </c>
      <c r="I277" s="90"/>
      <c r="J277" s="155">
        <v>1</v>
      </c>
      <c r="K277" s="90">
        <v>1</v>
      </c>
      <c r="L277" s="30"/>
      <c r="M277" s="30">
        <v>1</v>
      </c>
      <c r="N277" s="14">
        <v>1</v>
      </c>
      <c r="O277" s="30">
        <v>1</v>
      </c>
      <c r="P277" s="43">
        <v>1</v>
      </c>
    </row>
    <row r="278" spans="1:16" ht="15" customHeight="1" x14ac:dyDescent="0.25">
      <c r="A278" s="200" t="s">
        <v>5291</v>
      </c>
      <c r="B278" s="76" t="s">
        <v>5292</v>
      </c>
      <c r="C278" s="30" t="s">
        <v>5846</v>
      </c>
      <c r="D278" s="30" t="s">
        <v>5294</v>
      </c>
      <c r="E278" s="67" t="s">
        <v>5847</v>
      </c>
      <c r="F278" s="30" t="s">
        <v>6675</v>
      </c>
      <c r="G278" s="105" t="s">
        <v>5906</v>
      </c>
      <c r="H278" s="183" t="s">
        <v>5907</v>
      </c>
      <c r="I278" s="90"/>
      <c r="J278" s="155">
        <v>1</v>
      </c>
      <c r="K278" s="90">
        <v>1</v>
      </c>
      <c r="L278" s="30"/>
      <c r="M278" s="30">
        <v>1</v>
      </c>
      <c r="N278" s="14">
        <v>1</v>
      </c>
      <c r="O278" s="30">
        <v>1</v>
      </c>
      <c r="P278" s="43">
        <v>1</v>
      </c>
    </row>
    <row r="279" spans="1:16" ht="15" customHeight="1" x14ac:dyDescent="0.25">
      <c r="A279" s="182" t="s">
        <v>5291</v>
      </c>
      <c r="B279" s="30" t="s">
        <v>5292</v>
      </c>
      <c r="C279" s="30" t="s">
        <v>5846</v>
      </c>
      <c r="D279" s="30" t="s">
        <v>5294</v>
      </c>
      <c r="E279" s="67" t="s">
        <v>5847</v>
      </c>
      <c r="F279" s="30" t="s">
        <v>6675</v>
      </c>
      <c r="G279" s="105" t="s">
        <v>5908</v>
      </c>
      <c r="H279" s="183" t="s">
        <v>5909</v>
      </c>
      <c r="I279" s="90"/>
      <c r="J279" s="155">
        <v>1</v>
      </c>
      <c r="K279" s="90">
        <v>1</v>
      </c>
      <c r="L279" s="30"/>
      <c r="M279" s="30"/>
      <c r="N279" s="14">
        <v>1</v>
      </c>
      <c r="O279" s="30"/>
      <c r="P279" s="31"/>
    </row>
    <row r="280" spans="1:16" ht="15" customHeight="1" x14ac:dyDescent="0.25">
      <c r="A280" s="200" t="s">
        <v>5291</v>
      </c>
      <c r="B280" s="76" t="s">
        <v>5292</v>
      </c>
      <c r="C280" s="30" t="s">
        <v>5846</v>
      </c>
      <c r="D280" s="30" t="s">
        <v>5294</v>
      </c>
      <c r="E280" s="67" t="s">
        <v>5847</v>
      </c>
      <c r="F280" s="30" t="s">
        <v>6675</v>
      </c>
      <c r="G280" s="105" t="s">
        <v>5910</v>
      </c>
      <c r="H280" s="183" t="s">
        <v>5911</v>
      </c>
      <c r="I280" s="90"/>
      <c r="J280" s="155">
        <v>1</v>
      </c>
      <c r="K280" s="90">
        <v>1</v>
      </c>
      <c r="L280" s="30"/>
      <c r="M280" s="30">
        <v>1</v>
      </c>
      <c r="N280" s="14">
        <v>1</v>
      </c>
      <c r="O280" s="30"/>
      <c r="P280" s="31"/>
    </row>
    <row r="281" spans="1:16" ht="15" customHeight="1" x14ac:dyDescent="0.25">
      <c r="A281" s="182" t="s">
        <v>5291</v>
      </c>
      <c r="B281" s="30" t="s">
        <v>5292</v>
      </c>
      <c r="C281" s="30" t="s">
        <v>5846</v>
      </c>
      <c r="D281" s="30" t="s">
        <v>5294</v>
      </c>
      <c r="E281" s="67" t="s">
        <v>5847</v>
      </c>
      <c r="F281" s="30" t="s">
        <v>6675</v>
      </c>
      <c r="G281" s="105" t="s">
        <v>5912</v>
      </c>
      <c r="H281" s="183" t="s">
        <v>5913</v>
      </c>
      <c r="I281" s="90"/>
      <c r="J281" s="155">
        <v>1</v>
      </c>
      <c r="K281" s="90">
        <v>1</v>
      </c>
      <c r="L281" s="30"/>
      <c r="M281" s="30">
        <v>1</v>
      </c>
      <c r="N281" s="14">
        <v>1</v>
      </c>
      <c r="O281" s="30"/>
      <c r="P281" s="31"/>
    </row>
    <row r="282" spans="1:16" ht="15" customHeight="1" x14ac:dyDescent="0.25">
      <c r="A282" s="200" t="s">
        <v>5291</v>
      </c>
      <c r="B282" s="76" t="s">
        <v>5292</v>
      </c>
      <c r="C282" s="30" t="s">
        <v>5846</v>
      </c>
      <c r="D282" s="30" t="s">
        <v>5294</v>
      </c>
      <c r="E282" s="67" t="s">
        <v>5847</v>
      </c>
      <c r="F282" s="30" t="s">
        <v>6675</v>
      </c>
      <c r="G282" s="105" t="s">
        <v>5914</v>
      </c>
      <c r="H282" s="183" t="s">
        <v>5915</v>
      </c>
      <c r="I282" s="90"/>
      <c r="J282" s="155">
        <v>1</v>
      </c>
      <c r="K282" s="90">
        <v>1</v>
      </c>
      <c r="L282" s="30"/>
      <c r="M282" s="30"/>
      <c r="N282" s="14">
        <v>1</v>
      </c>
      <c r="O282" s="30"/>
      <c r="P282" s="31"/>
    </row>
    <row r="283" spans="1:16" ht="15" customHeight="1" x14ac:dyDescent="0.25">
      <c r="A283" s="182" t="s">
        <v>5291</v>
      </c>
      <c r="B283" s="30" t="s">
        <v>5292</v>
      </c>
      <c r="C283" s="30" t="s">
        <v>5846</v>
      </c>
      <c r="D283" s="30" t="s">
        <v>5294</v>
      </c>
      <c r="E283" s="67" t="s">
        <v>5847</v>
      </c>
      <c r="F283" s="30" t="s">
        <v>6675</v>
      </c>
      <c r="G283" s="105" t="s">
        <v>5916</v>
      </c>
      <c r="H283" s="183" t="s">
        <v>5917</v>
      </c>
      <c r="I283" s="90"/>
      <c r="J283" s="155">
        <v>1</v>
      </c>
      <c r="K283" s="90">
        <v>1</v>
      </c>
      <c r="L283" s="30">
        <v>1</v>
      </c>
      <c r="M283" s="30">
        <v>1</v>
      </c>
      <c r="N283" s="14">
        <v>1</v>
      </c>
      <c r="O283" s="30"/>
      <c r="P283" s="31"/>
    </row>
    <row r="284" spans="1:16" ht="15" customHeight="1" x14ac:dyDescent="0.25">
      <c r="A284" s="200" t="s">
        <v>5291</v>
      </c>
      <c r="B284" s="76" t="s">
        <v>5292</v>
      </c>
      <c r="C284" s="30" t="s">
        <v>5846</v>
      </c>
      <c r="D284" s="30" t="s">
        <v>5294</v>
      </c>
      <c r="E284" s="67" t="s">
        <v>5847</v>
      </c>
      <c r="F284" s="30" t="s">
        <v>6675</v>
      </c>
      <c r="G284" s="105" t="s">
        <v>5918</v>
      </c>
      <c r="H284" s="183" t="s">
        <v>5919</v>
      </c>
      <c r="I284" s="90"/>
      <c r="J284" s="155">
        <v>1</v>
      </c>
      <c r="K284" s="90">
        <v>1</v>
      </c>
      <c r="L284" s="30"/>
      <c r="M284" s="30"/>
      <c r="N284" s="14">
        <v>1</v>
      </c>
      <c r="O284" s="30">
        <v>1</v>
      </c>
      <c r="P284" s="43">
        <v>1</v>
      </c>
    </row>
    <row r="285" spans="1:16" ht="15" customHeight="1" x14ac:dyDescent="0.25">
      <c r="A285" s="182" t="s">
        <v>5291</v>
      </c>
      <c r="B285" s="30" t="s">
        <v>5292</v>
      </c>
      <c r="C285" s="30" t="s">
        <v>5846</v>
      </c>
      <c r="D285" s="30" t="s">
        <v>5294</v>
      </c>
      <c r="E285" s="67" t="s">
        <v>5847</v>
      </c>
      <c r="F285" s="30" t="s">
        <v>6675</v>
      </c>
      <c r="G285" s="105" t="s">
        <v>5920</v>
      </c>
      <c r="H285" s="183" t="s">
        <v>5921</v>
      </c>
      <c r="I285" s="90"/>
      <c r="J285" s="155">
        <v>1</v>
      </c>
      <c r="K285" s="90">
        <v>1</v>
      </c>
      <c r="L285" s="30"/>
      <c r="M285" s="30"/>
      <c r="N285" s="14">
        <v>1</v>
      </c>
      <c r="O285" s="30"/>
      <c r="P285" s="31"/>
    </row>
    <row r="286" spans="1:16" ht="15" customHeight="1" x14ac:dyDescent="0.25">
      <c r="A286" s="200" t="s">
        <v>5291</v>
      </c>
      <c r="B286" s="76" t="s">
        <v>5292</v>
      </c>
      <c r="C286" s="30" t="s">
        <v>5846</v>
      </c>
      <c r="D286" s="30" t="s">
        <v>5294</v>
      </c>
      <c r="E286" s="67" t="s">
        <v>5847</v>
      </c>
      <c r="F286" s="30" t="s">
        <v>6675</v>
      </c>
      <c r="G286" s="105" t="s">
        <v>5922</v>
      </c>
      <c r="H286" s="183" t="s">
        <v>5923</v>
      </c>
      <c r="I286" s="90"/>
      <c r="J286" s="155">
        <v>1</v>
      </c>
      <c r="K286" s="90">
        <v>1</v>
      </c>
      <c r="L286" s="30"/>
      <c r="M286" s="30">
        <v>1</v>
      </c>
      <c r="N286" s="14">
        <v>1</v>
      </c>
      <c r="O286" s="30">
        <v>1</v>
      </c>
      <c r="P286" s="43">
        <v>1</v>
      </c>
    </row>
    <row r="287" spans="1:16" ht="15" customHeight="1" x14ac:dyDescent="0.25">
      <c r="A287" s="182" t="s">
        <v>5291</v>
      </c>
      <c r="B287" s="30" t="s">
        <v>5292</v>
      </c>
      <c r="C287" s="30" t="s">
        <v>5846</v>
      </c>
      <c r="D287" s="30" t="s">
        <v>5294</v>
      </c>
      <c r="E287" s="67" t="s">
        <v>5847</v>
      </c>
      <c r="F287" s="30" t="s">
        <v>6675</v>
      </c>
      <c r="G287" s="105" t="s">
        <v>5924</v>
      </c>
      <c r="H287" s="183" t="s">
        <v>5925</v>
      </c>
      <c r="I287" s="90"/>
      <c r="J287" s="155">
        <v>1</v>
      </c>
      <c r="K287" s="90">
        <v>1</v>
      </c>
      <c r="L287" s="30"/>
      <c r="M287" s="30"/>
      <c r="N287" s="30"/>
      <c r="O287" s="30"/>
      <c r="P287" s="31"/>
    </row>
    <row r="288" spans="1:16" ht="15" customHeight="1" x14ac:dyDescent="0.25">
      <c r="A288" s="200" t="s">
        <v>5291</v>
      </c>
      <c r="B288" s="76" t="s">
        <v>5292</v>
      </c>
      <c r="C288" s="30" t="s">
        <v>5846</v>
      </c>
      <c r="D288" s="30" t="s">
        <v>5294</v>
      </c>
      <c r="E288" s="67" t="s">
        <v>5847</v>
      </c>
      <c r="F288" s="30" t="s">
        <v>6675</v>
      </c>
      <c r="G288" s="105" t="s">
        <v>5926</v>
      </c>
      <c r="H288" s="183" t="s">
        <v>5927</v>
      </c>
      <c r="I288" s="90"/>
      <c r="J288" s="155">
        <v>1</v>
      </c>
      <c r="K288" s="90">
        <v>1</v>
      </c>
      <c r="L288" s="30"/>
      <c r="M288" s="30"/>
      <c r="N288" s="14">
        <v>1</v>
      </c>
      <c r="O288" s="30"/>
      <c r="P288" s="31"/>
    </row>
    <row r="289" spans="1:16" ht="15" customHeight="1" x14ac:dyDescent="0.25">
      <c r="A289" s="182" t="s">
        <v>5291</v>
      </c>
      <c r="B289" s="30" t="s">
        <v>5292</v>
      </c>
      <c r="C289" s="30" t="s">
        <v>5846</v>
      </c>
      <c r="D289" s="30" t="s">
        <v>5294</v>
      </c>
      <c r="E289" s="67" t="s">
        <v>5847</v>
      </c>
      <c r="F289" s="30" t="s">
        <v>6675</v>
      </c>
      <c r="G289" s="105" t="s">
        <v>5928</v>
      </c>
      <c r="H289" s="183" t="s">
        <v>5929</v>
      </c>
      <c r="I289" s="90"/>
      <c r="J289" s="155">
        <v>1</v>
      </c>
      <c r="K289" s="90">
        <v>1</v>
      </c>
      <c r="L289" s="30"/>
      <c r="M289" s="30"/>
      <c r="N289" s="14">
        <v>1</v>
      </c>
      <c r="O289" s="30"/>
      <c r="P289" s="31"/>
    </row>
    <row r="290" spans="1:16" ht="15" customHeight="1" x14ac:dyDescent="0.25">
      <c r="A290" s="200" t="s">
        <v>5291</v>
      </c>
      <c r="B290" s="76" t="s">
        <v>5292</v>
      </c>
      <c r="C290" s="30" t="s">
        <v>5846</v>
      </c>
      <c r="D290" s="30" t="s">
        <v>5294</v>
      </c>
      <c r="E290" s="67" t="s">
        <v>5847</v>
      </c>
      <c r="F290" s="30" t="s">
        <v>6675</v>
      </c>
      <c r="G290" s="105" t="s">
        <v>5930</v>
      </c>
      <c r="H290" s="183" t="s">
        <v>5931</v>
      </c>
      <c r="I290" s="90"/>
      <c r="J290" s="155">
        <v>1</v>
      </c>
      <c r="K290" s="90">
        <v>1</v>
      </c>
      <c r="L290" s="30"/>
      <c r="M290" s="30"/>
      <c r="N290" s="14">
        <v>1</v>
      </c>
      <c r="O290" s="30"/>
      <c r="P290" s="31"/>
    </row>
    <row r="291" spans="1:16" ht="15" customHeight="1" x14ac:dyDescent="0.25">
      <c r="A291" s="182" t="s">
        <v>5291</v>
      </c>
      <c r="B291" s="30" t="s">
        <v>5292</v>
      </c>
      <c r="C291" s="30" t="s">
        <v>5846</v>
      </c>
      <c r="D291" s="30" t="s">
        <v>5294</v>
      </c>
      <c r="E291" s="67" t="s">
        <v>5847</v>
      </c>
      <c r="F291" s="30" t="s">
        <v>6675</v>
      </c>
      <c r="G291" s="105" t="s">
        <v>5932</v>
      </c>
      <c r="H291" s="183" t="s">
        <v>5933</v>
      </c>
      <c r="I291" s="90"/>
      <c r="J291" s="155">
        <v>1</v>
      </c>
      <c r="K291" s="90">
        <v>1</v>
      </c>
      <c r="L291" s="30"/>
      <c r="M291" s="30"/>
      <c r="N291" s="14">
        <v>1</v>
      </c>
      <c r="O291" s="30"/>
      <c r="P291" s="31"/>
    </row>
    <row r="292" spans="1:16" ht="15" customHeight="1" x14ac:dyDescent="0.25">
      <c r="A292" s="200" t="s">
        <v>5291</v>
      </c>
      <c r="B292" s="76" t="s">
        <v>5292</v>
      </c>
      <c r="C292" s="30" t="s">
        <v>5846</v>
      </c>
      <c r="D292" s="30" t="s">
        <v>5294</v>
      </c>
      <c r="E292" s="67" t="s">
        <v>5847</v>
      </c>
      <c r="F292" s="30" t="s">
        <v>6675</v>
      </c>
      <c r="G292" s="105" t="s">
        <v>5934</v>
      </c>
      <c r="H292" s="183" t="s">
        <v>5935</v>
      </c>
      <c r="I292" s="90"/>
      <c r="J292" s="183">
        <v>1</v>
      </c>
      <c r="K292" s="90"/>
      <c r="L292" s="30"/>
      <c r="M292" s="30"/>
      <c r="N292" s="30"/>
      <c r="O292" s="30"/>
      <c r="P292" s="31"/>
    </row>
    <row r="293" spans="1:16" ht="15" customHeight="1" x14ac:dyDescent="0.25">
      <c r="A293" s="182" t="s">
        <v>5291</v>
      </c>
      <c r="B293" s="30" t="s">
        <v>5292</v>
      </c>
      <c r="C293" s="30" t="s">
        <v>5846</v>
      </c>
      <c r="D293" s="30" t="s">
        <v>5294</v>
      </c>
      <c r="E293" s="67" t="s">
        <v>5936</v>
      </c>
      <c r="F293" s="30" t="s">
        <v>6675</v>
      </c>
      <c r="G293" s="105" t="s">
        <v>5937</v>
      </c>
      <c r="H293" s="183" t="s">
        <v>5938</v>
      </c>
      <c r="I293" s="90"/>
      <c r="J293" s="155">
        <v>1</v>
      </c>
      <c r="K293" s="90"/>
      <c r="L293" s="30">
        <v>1</v>
      </c>
      <c r="M293" s="30">
        <v>1</v>
      </c>
      <c r="N293" s="14">
        <v>1</v>
      </c>
      <c r="O293" s="30"/>
      <c r="P293" s="31"/>
    </row>
    <row r="294" spans="1:16" ht="15" customHeight="1" x14ac:dyDescent="0.25">
      <c r="A294" s="200" t="s">
        <v>5291</v>
      </c>
      <c r="B294" s="76" t="s">
        <v>5292</v>
      </c>
      <c r="C294" s="30" t="s">
        <v>5846</v>
      </c>
      <c r="D294" s="30" t="s">
        <v>5294</v>
      </c>
      <c r="E294" s="67" t="s">
        <v>5936</v>
      </c>
      <c r="F294" s="30" t="s">
        <v>6675</v>
      </c>
      <c r="G294" s="105" t="s">
        <v>5939</v>
      </c>
      <c r="H294" s="183" t="s">
        <v>5940</v>
      </c>
      <c r="I294" s="90"/>
      <c r="J294" s="155">
        <v>1</v>
      </c>
      <c r="K294" s="90">
        <v>1</v>
      </c>
      <c r="L294" s="30"/>
      <c r="M294" s="30">
        <v>1</v>
      </c>
      <c r="N294" s="14">
        <v>1</v>
      </c>
      <c r="O294" s="30"/>
      <c r="P294" s="31"/>
    </row>
    <row r="295" spans="1:16" ht="15" customHeight="1" x14ac:dyDescent="0.25">
      <c r="A295" s="182" t="s">
        <v>5291</v>
      </c>
      <c r="B295" s="30" t="s">
        <v>5292</v>
      </c>
      <c r="C295" s="30" t="s">
        <v>5846</v>
      </c>
      <c r="D295" s="30" t="s">
        <v>5294</v>
      </c>
      <c r="E295" s="67" t="s">
        <v>5936</v>
      </c>
      <c r="F295" s="30" t="s">
        <v>6675</v>
      </c>
      <c r="G295" s="105" t="s">
        <v>5941</v>
      </c>
      <c r="H295" s="183" t="s">
        <v>5942</v>
      </c>
      <c r="I295" s="90"/>
      <c r="J295" s="155">
        <v>1</v>
      </c>
      <c r="K295" s="90">
        <v>1</v>
      </c>
      <c r="L295" s="30"/>
      <c r="M295" s="30"/>
      <c r="N295" s="14">
        <v>1</v>
      </c>
      <c r="O295" s="30"/>
      <c r="P295" s="31"/>
    </row>
    <row r="296" spans="1:16" ht="15" customHeight="1" x14ac:dyDescent="0.25">
      <c r="A296" s="200" t="s">
        <v>5291</v>
      </c>
      <c r="B296" s="76" t="s">
        <v>5292</v>
      </c>
      <c r="C296" s="30" t="s">
        <v>5943</v>
      </c>
      <c r="D296" s="30" t="s">
        <v>5294</v>
      </c>
      <c r="E296" s="67" t="s">
        <v>5944</v>
      </c>
      <c r="F296" s="30" t="s">
        <v>6675</v>
      </c>
      <c r="G296" s="105" t="s">
        <v>5945</v>
      </c>
      <c r="H296" s="183" t="s">
        <v>5946</v>
      </c>
      <c r="I296" s="90"/>
      <c r="J296" s="155">
        <v>1</v>
      </c>
      <c r="K296" s="90">
        <v>1</v>
      </c>
      <c r="L296" s="30"/>
      <c r="M296" s="30"/>
      <c r="N296" s="14">
        <v>1</v>
      </c>
      <c r="O296" s="30"/>
      <c r="P296" s="31"/>
    </row>
    <row r="297" spans="1:16" ht="15" customHeight="1" x14ac:dyDescent="0.25">
      <c r="A297" s="182" t="s">
        <v>5291</v>
      </c>
      <c r="B297" s="30" t="s">
        <v>5292</v>
      </c>
      <c r="C297" s="30" t="s">
        <v>5943</v>
      </c>
      <c r="D297" s="30" t="s">
        <v>5294</v>
      </c>
      <c r="E297" s="67" t="s">
        <v>5944</v>
      </c>
      <c r="F297" s="30" t="s">
        <v>6675</v>
      </c>
      <c r="G297" s="105" t="s">
        <v>5947</v>
      </c>
      <c r="H297" s="183" t="s">
        <v>5948</v>
      </c>
      <c r="I297" s="90"/>
      <c r="J297" s="155">
        <v>1</v>
      </c>
      <c r="K297" s="90">
        <v>1</v>
      </c>
      <c r="L297" s="30"/>
      <c r="M297" s="30">
        <v>1</v>
      </c>
      <c r="N297" s="14">
        <v>1</v>
      </c>
      <c r="O297" s="30"/>
      <c r="P297" s="31"/>
    </row>
    <row r="298" spans="1:16" ht="15" customHeight="1" x14ac:dyDescent="0.25">
      <c r="A298" s="200" t="s">
        <v>5291</v>
      </c>
      <c r="B298" s="76" t="s">
        <v>5292</v>
      </c>
      <c r="C298" s="30" t="s">
        <v>5943</v>
      </c>
      <c r="D298" s="30" t="s">
        <v>5294</v>
      </c>
      <c r="E298" s="67" t="s">
        <v>5944</v>
      </c>
      <c r="F298" s="30" t="s">
        <v>6675</v>
      </c>
      <c r="G298" s="105" t="s">
        <v>5949</v>
      </c>
      <c r="H298" s="183" t="s">
        <v>5950</v>
      </c>
      <c r="I298" s="90"/>
      <c r="J298" s="155">
        <v>1</v>
      </c>
      <c r="K298" s="90">
        <v>1</v>
      </c>
      <c r="L298" s="30">
        <v>1</v>
      </c>
      <c r="M298" s="30">
        <v>1</v>
      </c>
      <c r="N298" s="14">
        <v>1</v>
      </c>
      <c r="O298" s="30"/>
      <c r="P298" s="31"/>
    </row>
    <row r="299" spans="1:16" ht="15" customHeight="1" x14ac:dyDescent="0.25">
      <c r="A299" s="182" t="s">
        <v>5291</v>
      </c>
      <c r="B299" s="30" t="s">
        <v>5292</v>
      </c>
      <c r="C299" s="30" t="s">
        <v>5943</v>
      </c>
      <c r="D299" s="30" t="s">
        <v>5294</v>
      </c>
      <c r="E299" s="67" t="s">
        <v>5944</v>
      </c>
      <c r="F299" s="30" t="s">
        <v>6675</v>
      </c>
      <c r="G299" s="105" t="s">
        <v>5951</v>
      </c>
      <c r="H299" s="183" t="s">
        <v>5952</v>
      </c>
      <c r="I299" s="90"/>
      <c r="J299" s="155">
        <v>1</v>
      </c>
      <c r="K299" s="90">
        <v>1</v>
      </c>
      <c r="L299" s="30"/>
      <c r="M299" s="30"/>
      <c r="N299" s="14">
        <v>1</v>
      </c>
      <c r="O299" s="30"/>
      <c r="P299" s="31"/>
    </row>
    <row r="300" spans="1:16" ht="15" customHeight="1" x14ac:dyDescent="0.25">
      <c r="A300" s="200" t="s">
        <v>5291</v>
      </c>
      <c r="B300" s="76" t="s">
        <v>5292</v>
      </c>
      <c r="C300" s="30" t="s">
        <v>5943</v>
      </c>
      <c r="D300" s="30" t="s">
        <v>5294</v>
      </c>
      <c r="E300" s="67" t="s">
        <v>5944</v>
      </c>
      <c r="F300" s="30" t="s">
        <v>6675</v>
      </c>
      <c r="G300" s="105" t="s">
        <v>5953</v>
      </c>
      <c r="H300" s="183" t="s">
        <v>5954</v>
      </c>
      <c r="I300" s="90"/>
      <c r="J300" s="155">
        <v>1</v>
      </c>
      <c r="K300" s="90">
        <v>1</v>
      </c>
      <c r="L300" s="30"/>
      <c r="M300" s="30"/>
      <c r="N300" s="14">
        <v>1</v>
      </c>
      <c r="O300" s="30"/>
      <c r="P300" s="31"/>
    </row>
    <row r="301" spans="1:16" ht="15" customHeight="1" x14ac:dyDescent="0.25">
      <c r="A301" s="182" t="s">
        <v>5291</v>
      </c>
      <c r="B301" s="30" t="s">
        <v>5292</v>
      </c>
      <c r="C301" s="30" t="s">
        <v>5943</v>
      </c>
      <c r="D301" s="30" t="s">
        <v>5294</v>
      </c>
      <c r="E301" s="67" t="s">
        <v>5944</v>
      </c>
      <c r="F301" s="30" t="s">
        <v>6675</v>
      </c>
      <c r="G301" s="105" t="s">
        <v>5955</v>
      </c>
      <c r="H301" s="183" t="s">
        <v>5956</v>
      </c>
      <c r="I301" s="90"/>
      <c r="J301" s="155">
        <v>1</v>
      </c>
      <c r="K301" s="90">
        <v>1</v>
      </c>
      <c r="L301" s="30"/>
      <c r="M301" s="30"/>
      <c r="N301" s="14">
        <v>1</v>
      </c>
      <c r="O301" s="30"/>
      <c r="P301" s="31"/>
    </row>
    <row r="302" spans="1:16" ht="15" customHeight="1" x14ac:dyDescent="0.25">
      <c r="A302" s="200" t="s">
        <v>5291</v>
      </c>
      <c r="B302" s="76" t="s">
        <v>5292</v>
      </c>
      <c r="C302" s="30" t="s">
        <v>5943</v>
      </c>
      <c r="D302" s="30" t="s">
        <v>5294</v>
      </c>
      <c r="E302" s="67" t="s">
        <v>5944</v>
      </c>
      <c r="F302" s="30" t="s">
        <v>6675</v>
      </c>
      <c r="G302" s="105" t="s">
        <v>5957</v>
      </c>
      <c r="H302" s="183" t="s">
        <v>5958</v>
      </c>
      <c r="I302" s="90"/>
      <c r="J302" s="155">
        <v>1</v>
      </c>
      <c r="K302" s="90">
        <v>1</v>
      </c>
      <c r="L302" s="30"/>
      <c r="M302" s="30"/>
      <c r="N302" s="14">
        <v>1</v>
      </c>
      <c r="O302" s="30"/>
      <c r="P302" s="31"/>
    </row>
    <row r="303" spans="1:16" ht="15" customHeight="1" x14ac:dyDescent="0.25">
      <c r="A303" s="182" t="s">
        <v>5291</v>
      </c>
      <c r="B303" s="30" t="s">
        <v>5292</v>
      </c>
      <c r="C303" s="30" t="s">
        <v>5943</v>
      </c>
      <c r="D303" s="30" t="s">
        <v>5294</v>
      </c>
      <c r="E303" s="67" t="s">
        <v>5944</v>
      </c>
      <c r="F303" s="30" t="s">
        <v>6675</v>
      </c>
      <c r="G303" s="105" t="s">
        <v>5959</v>
      </c>
      <c r="H303" s="183" t="s">
        <v>5960</v>
      </c>
      <c r="I303" s="90"/>
      <c r="J303" s="155">
        <v>1</v>
      </c>
      <c r="K303" s="90">
        <v>1</v>
      </c>
      <c r="L303" s="30"/>
      <c r="M303" s="30">
        <v>1</v>
      </c>
      <c r="N303" s="14">
        <v>1</v>
      </c>
      <c r="O303" s="30"/>
      <c r="P303" s="31"/>
    </row>
    <row r="304" spans="1:16" ht="15" customHeight="1" x14ac:dyDescent="0.25">
      <c r="A304" s="200" t="s">
        <v>5291</v>
      </c>
      <c r="B304" s="76" t="s">
        <v>5292</v>
      </c>
      <c r="C304" s="30" t="s">
        <v>5943</v>
      </c>
      <c r="D304" s="30" t="s">
        <v>5294</v>
      </c>
      <c r="E304" s="67" t="s">
        <v>5944</v>
      </c>
      <c r="F304" s="30" t="s">
        <v>6675</v>
      </c>
      <c r="G304" s="105" t="s">
        <v>5961</v>
      </c>
      <c r="H304" s="183" t="s">
        <v>5962</v>
      </c>
      <c r="I304" s="90"/>
      <c r="J304" s="155">
        <v>1</v>
      </c>
      <c r="K304" s="90">
        <v>1</v>
      </c>
      <c r="L304" s="30"/>
      <c r="M304" s="30">
        <v>1</v>
      </c>
      <c r="N304" s="14">
        <v>1</v>
      </c>
      <c r="O304" s="30"/>
      <c r="P304" s="31"/>
    </row>
    <row r="305" spans="1:16" ht="15" customHeight="1" x14ac:dyDescent="0.25">
      <c r="A305" s="182" t="s">
        <v>5291</v>
      </c>
      <c r="B305" s="30" t="s">
        <v>5292</v>
      </c>
      <c r="C305" s="30" t="s">
        <v>5943</v>
      </c>
      <c r="D305" s="30" t="s">
        <v>5294</v>
      </c>
      <c r="E305" s="67" t="s">
        <v>5944</v>
      </c>
      <c r="F305" s="30" t="s">
        <v>6675</v>
      </c>
      <c r="G305" s="105" t="s">
        <v>5963</v>
      </c>
      <c r="H305" s="183" t="s">
        <v>5964</v>
      </c>
      <c r="I305" s="90"/>
      <c r="J305" s="155">
        <v>1</v>
      </c>
      <c r="K305" s="90">
        <v>1</v>
      </c>
      <c r="L305" s="30"/>
      <c r="M305" s="30">
        <v>1</v>
      </c>
      <c r="N305" s="14">
        <v>1</v>
      </c>
      <c r="O305" s="30"/>
      <c r="P305" s="31"/>
    </row>
    <row r="306" spans="1:16" ht="15" customHeight="1" x14ac:dyDescent="0.25">
      <c r="A306" s="200" t="s">
        <v>5291</v>
      </c>
      <c r="B306" s="76" t="s">
        <v>5292</v>
      </c>
      <c r="C306" s="30" t="s">
        <v>5943</v>
      </c>
      <c r="D306" s="30" t="s">
        <v>5294</v>
      </c>
      <c r="E306" s="67" t="s">
        <v>5944</v>
      </c>
      <c r="F306" s="30" t="s">
        <v>6675</v>
      </c>
      <c r="G306" s="105" t="s">
        <v>5965</v>
      </c>
      <c r="H306" s="183" t="s">
        <v>5966</v>
      </c>
      <c r="I306" s="90"/>
      <c r="J306" s="155">
        <v>1</v>
      </c>
      <c r="K306" s="90">
        <v>1</v>
      </c>
      <c r="L306" s="30"/>
      <c r="M306" s="30"/>
      <c r="N306" s="14">
        <v>1</v>
      </c>
      <c r="O306" s="30"/>
      <c r="P306" s="31"/>
    </row>
    <row r="307" spans="1:16" ht="15" customHeight="1" x14ac:dyDescent="0.25">
      <c r="A307" s="182" t="s">
        <v>5291</v>
      </c>
      <c r="B307" s="30" t="s">
        <v>5292</v>
      </c>
      <c r="C307" s="30" t="s">
        <v>5943</v>
      </c>
      <c r="D307" s="30" t="s">
        <v>5294</v>
      </c>
      <c r="E307" s="67" t="s">
        <v>5944</v>
      </c>
      <c r="F307" s="30" t="s">
        <v>6675</v>
      </c>
      <c r="G307" s="105" t="s">
        <v>5967</v>
      </c>
      <c r="H307" s="183" t="s">
        <v>5968</v>
      </c>
      <c r="I307" s="90"/>
      <c r="J307" s="155">
        <v>1</v>
      </c>
      <c r="K307" s="90">
        <v>1</v>
      </c>
      <c r="L307" s="30"/>
      <c r="M307" s="30">
        <v>1</v>
      </c>
      <c r="N307" s="14">
        <v>1</v>
      </c>
      <c r="O307" s="30"/>
      <c r="P307" s="31"/>
    </row>
    <row r="308" spans="1:16" ht="15" customHeight="1" x14ac:dyDescent="0.25">
      <c r="A308" s="200" t="s">
        <v>5291</v>
      </c>
      <c r="B308" s="76" t="s">
        <v>5292</v>
      </c>
      <c r="C308" s="30" t="s">
        <v>5943</v>
      </c>
      <c r="D308" s="30" t="s">
        <v>5294</v>
      </c>
      <c r="E308" s="67" t="s">
        <v>5944</v>
      </c>
      <c r="F308" s="30" t="s">
        <v>6675</v>
      </c>
      <c r="G308" s="105" t="s">
        <v>5969</v>
      </c>
      <c r="H308" s="183" t="s">
        <v>5970</v>
      </c>
      <c r="I308" s="90"/>
      <c r="J308" s="155">
        <v>1</v>
      </c>
      <c r="K308" s="90">
        <v>1</v>
      </c>
      <c r="L308" s="30"/>
      <c r="M308" s="30"/>
      <c r="N308" s="14">
        <v>1</v>
      </c>
      <c r="O308" s="30"/>
      <c r="P308" s="31"/>
    </row>
    <row r="309" spans="1:16" ht="15" customHeight="1" x14ac:dyDescent="0.25">
      <c r="A309" s="182" t="s">
        <v>5291</v>
      </c>
      <c r="B309" s="30" t="s">
        <v>5292</v>
      </c>
      <c r="C309" s="30" t="s">
        <v>5943</v>
      </c>
      <c r="D309" s="30" t="s">
        <v>5294</v>
      </c>
      <c r="E309" s="67" t="s">
        <v>5944</v>
      </c>
      <c r="F309" s="30" t="s">
        <v>6675</v>
      </c>
      <c r="G309" s="105" t="s">
        <v>5971</v>
      </c>
      <c r="H309" s="183" t="s">
        <v>5972</v>
      </c>
      <c r="I309" s="90"/>
      <c r="J309" s="155">
        <v>1</v>
      </c>
      <c r="K309" s="90">
        <v>1</v>
      </c>
      <c r="L309" s="30"/>
      <c r="M309" s="30">
        <v>1</v>
      </c>
      <c r="N309" s="14">
        <v>1</v>
      </c>
      <c r="O309" s="30"/>
      <c r="P309" s="31"/>
    </row>
    <row r="310" spans="1:16" ht="15" customHeight="1" x14ac:dyDescent="0.25">
      <c r="A310" s="200" t="s">
        <v>5291</v>
      </c>
      <c r="B310" s="76" t="s">
        <v>5292</v>
      </c>
      <c r="C310" s="30" t="s">
        <v>5943</v>
      </c>
      <c r="D310" s="30" t="s">
        <v>5294</v>
      </c>
      <c r="E310" s="67" t="s">
        <v>5944</v>
      </c>
      <c r="F310" s="30" t="s">
        <v>6675</v>
      </c>
      <c r="G310" s="105" t="s">
        <v>5973</v>
      </c>
      <c r="H310" s="183" t="s">
        <v>5974</v>
      </c>
      <c r="I310" s="90"/>
      <c r="J310" s="155">
        <v>1</v>
      </c>
      <c r="K310" s="90">
        <v>1</v>
      </c>
      <c r="L310" s="30"/>
      <c r="M310" s="30"/>
      <c r="N310" s="14">
        <v>1</v>
      </c>
      <c r="O310" s="30"/>
      <c r="P310" s="31"/>
    </row>
    <row r="311" spans="1:16" ht="15" customHeight="1" x14ac:dyDescent="0.25">
      <c r="A311" s="182" t="s">
        <v>5291</v>
      </c>
      <c r="B311" s="30" t="s">
        <v>5292</v>
      </c>
      <c r="C311" s="30" t="s">
        <v>5943</v>
      </c>
      <c r="D311" s="30" t="s">
        <v>5294</v>
      </c>
      <c r="E311" s="67" t="s">
        <v>5944</v>
      </c>
      <c r="F311" s="30" t="s">
        <v>6675</v>
      </c>
      <c r="G311" s="105" t="s">
        <v>5975</v>
      </c>
      <c r="H311" s="183" t="s">
        <v>5976</v>
      </c>
      <c r="I311" s="90"/>
      <c r="J311" s="155">
        <v>1</v>
      </c>
      <c r="K311" s="90">
        <v>1</v>
      </c>
      <c r="L311" s="30"/>
      <c r="M311" s="30">
        <v>1</v>
      </c>
      <c r="N311" s="14">
        <v>1</v>
      </c>
      <c r="O311" s="30">
        <v>1</v>
      </c>
      <c r="P311" s="43">
        <v>1</v>
      </c>
    </row>
    <row r="312" spans="1:16" ht="15" customHeight="1" x14ac:dyDescent="0.25">
      <c r="A312" s="200" t="s">
        <v>5291</v>
      </c>
      <c r="B312" s="76" t="s">
        <v>5292</v>
      </c>
      <c r="C312" s="30" t="s">
        <v>5943</v>
      </c>
      <c r="D312" s="30" t="s">
        <v>5294</v>
      </c>
      <c r="E312" s="67" t="s">
        <v>5944</v>
      </c>
      <c r="F312" s="30" t="s">
        <v>6675</v>
      </c>
      <c r="G312" s="105" t="s">
        <v>5977</v>
      </c>
      <c r="H312" s="183" t="s">
        <v>5978</v>
      </c>
      <c r="I312" s="90"/>
      <c r="J312" s="155">
        <v>1</v>
      </c>
      <c r="K312" s="90">
        <v>1</v>
      </c>
      <c r="L312" s="30"/>
      <c r="M312" s="30">
        <v>1</v>
      </c>
      <c r="N312" s="14">
        <v>1</v>
      </c>
      <c r="O312" s="30">
        <v>1</v>
      </c>
      <c r="P312" s="43">
        <v>1</v>
      </c>
    </row>
    <row r="313" spans="1:16" ht="15" customHeight="1" x14ac:dyDescent="0.25">
      <c r="A313" s="182" t="s">
        <v>5291</v>
      </c>
      <c r="B313" s="30" t="s">
        <v>5292</v>
      </c>
      <c r="C313" s="30" t="s">
        <v>5943</v>
      </c>
      <c r="D313" s="30" t="s">
        <v>5294</v>
      </c>
      <c r="E313" s="67" t="s">
        <v>5944</v>
      </c>
      <c r="F313" s="30" t="s">
        <v>6675</v>
      </c>
      <c r="G313" s="105" t="s">
        <v>5979</v>
      </c>
      <c r="H313" s="183" t="s">
        <v>5980</v>
      </c>
      <c r="I313" s="90"/>
      <c r="J313" s="155">
        <v>1</v>
      </c>
      <c r="K313" s="90">
        <v>1</v>
      </c>
      <c r="L313" s="30"/>
      <c r="M313" s="30">
        <v>1</v>
      </c>
      <c r="N313" s="14">
        <v>1</v>
      </c>
      <c r="O313" s="30"/>
      <c r="P313" s="31"/>
    </row>
    <row r="314" spans="1:16" ht="15" customHeight="1" x14ac:dyDescent="0.25">
      <c r="A314" s="200" t="s">
        <v>5291</v>
      </c>
      <c r="B314" s="76" t="s">
        <v>5292</v>
      </c>
      <c r="C314" s="30" t="s">
        <v>5943</v>
      </c>
      <c r="D314" s="30" t="s">
        <v>5294</v>
      </c>
      <c r="E314" s="67" t="s">
        <v>5944</v>
      </c>
      <c r="F314" s="30" t="s">
        <v>6675</v>
      </c>
      <c r="G314" s="105" t="s">
        <v>5981</v>
      </c>
      <c r="H314" s="183" t="s">
        <v>5982</v>
      </c>
      <c r="I314" s="90"/>
      <c r="J314" s="155">
        <v>1</v>
      </c>
      <c r="K314" s="90">
        <v>1</v>
      </c>
      <c r="L314" s="30"/>
      <c r="M314" s="30"/>
      <c r="N314" s="30"/>
      <c r="O314" s="30"/>
      <c r="P314" s="31"/>
    </row>
    <row r="315" spans="1:16" ht="15" customHeight="1" x14ac:dyDescent="0.25">
      <c r="A315" s="182" t="s">
        <v>5291</v>
      </c>
      <c r="B315" s="30" t="s">
        <v>5292</v>
      </c>
      <c r="C315" s="30" t="s">
        <v>5943</v>
      </c>
      <c r="D315" s="30" t="s">
        <v>5294</v>
      </c>
      <c r="E315" s="67" t="s">
        <v>5944</v>
      </c>
      <c r="F315" s="30" t="s">
        <v>6675</v>
      </c>
      <c r="G315" s="105" t="s">
        <v>5983</v>
      </c>
      <c r="H315" s="183" t="s">
        <v>5984</v>
      </c>
      <c r="I315" s="90"/>
      <c r="J315" s="155">
        <v>1</v>
      </c>
      <c r="K315" s="90">
        <v>1</v>
      </c>
      <c r="L315" s="30"/>
      <c r="M315" s="30">
        <v>1</v>
      </c>
      <c r="N315" s="14">
        <v>1</v>
      </c>
      <c r="O315" s="30"/>
      <c r="P315" s="31"/>
    </row>
    <row r="316" spans="1:16" ht="15" customHeight="1" x14ac:dyDescent="0.25">
      <c r="A316" s="200" t="s">
        <v>5291</v>
      </c>
      <c r="B316" s="76" t="s">
        <v>5292</v>
      </c>
      <c r="C316" s="30" t="s">
        <v>5943</v>
      </c>
      <c r="D316" s="30" t="s">
        <v>5294</v>
      </c>
      <c r="E316" s="67" t="s">
        <v>5944</v>
      </c>
      <c r="F316" s="30" t="s">
        <v>6675</v>
      </c>
      <c r="G316" s="105" t="s">
        <v>5985</v>
      </c>
      <c r="H316" s="183" t="s">
        <v>5986</v>
      </c>
      <c r="I316" s="90"/>
      <c r="J316" s="155">
        <v>1</v>
      </c>
      <c r="K316" s="90">
        <v>1</v>
      </c>
      <c r="L316" s="30">
        <v>1</v>
      </c>
      <c r="M316" s="30">
        <v>1</v>
      </c>
      <c r="N316" s="14">
        <v>1</v>
      </c>
      <c r="O316" s="30"/>
      <c r="P316" s="31"/>
    </row>
    <row r="317" spans="1:16" ht="15" customHeight="1" x14ac:dyDescent="0.25">
      <c r="A317" s="182" t="s">
        <v>5291</v>
      </c>
      <c r="B317" s="30" t="s">
        <v>5292</v>
      </c>
      <c r="C317" s="30" t="s">
        <v>5943</v>
      </c>
      <c r="D317" s="30" t="s">
        <v>5294</v>
      </c>
      <c r="E317" s="67" t="s">
        <v>5944</v>
      </c>
      <c r="F317" s="30" t="s">
        <v>6675</v>
      </c>
      <c r="G317" s="105" t="s">
        <v>5987</v>
      </c>
      <c r="H317" s="183" t="s">
        <v>5988</v>
      </c>
      <c r="I317" s="90"/>
      <c r="J317" s="155">
        <v>1</v>
      </c>
      <c r="K317" s="90">
        <v>1</v>
      </c>
      <c r="L317" s="30"/>
      <c r="M317" s="30"/>
      <c r="N317" s="14">
        <v>1</v>
      </c>
      <c r="O317" s="30"/>
      <c r="P317" s="31"/>
    </row>
    <row r="318" spans="1:16" ht="15" customHeight="1" x14ac:dyDescent="0.25">
      <c r="A318" s="200" t="s">
        <v>5291</v>
      </c>
      <c r="B318" s="76" t="s">
        <v>5292</v>
      </c>
      <c r="C318" s="30" t="s">
        <v>5943</v>
      </c>
      <c r="D318" s="30" t="s">
        <v>5294</v>
      </c>
      <c r="E318" s="67" t="s">
        <v>5944</v>
      </c>
      <c r="F318" s="30" t="s">
        <v>6675</v>
      </c>
      <c r="G318" s="105" t="s">
        <v>5989</v>
      </c>
      <c r="H318" s="183" t="s">
        <v>5990</v>
      </c>
      <c r="I318" s="90"/>
      <c r="J318" s="155">
        <v>1</v>
      </c>
      <c r="K318" s="90">
        <v>1</v>
      </c>
      <c r="L318" s="30"/>
      <c r="M318" s="30"/>
      <c r="N318" s="30"/>
      <c r="O318" s="30"/>
      <c r="P318" s="31"/>
    </row>
    <row r="319" spans="1:16" ht="15" customHeight="1" x14ac:dyDescent="0.25">
      <c r="A319" s="182" t="s">
        <v>5291</v>
      </c>
      <c r="B319" s="30" t="s">
        <v>5292</v>
      </c>
      <c r="C319" s="30" t="s">
        <v>5943</v>
      </c>
      <c r="D319" s="30" t="s">
        <v>5294</v>
      </c>
      <c r="E319" s="67" t="s">
        <v>5944</v>
      </c>
      <c r="F319" s="30" t="s">
        <v>6675</v>
      </c>
      <c r="G319" s="105" t="s">
        <v>5991</v>
      </c>
      <c r="H319" s="183" t="s">
        <v>5992</v>
      </c>
      <c r="I319" s="90"/>
      <c r="J319" s="155">
        <v>1</v>
      </c>
      <c r="K319" s="90">
        <v>1</v>
      </c>
      <c r="L319" s="30"/>
      <c r="M319" s="30">
        <v>1</v>
      </c>
      <c r="N319" s="14">
        <v>1</v>
      </c>
      <c r="O319" s="30"/>
      <c r="P319" s="31"/>
    </row>
    <row r="320" spans="1:16" ht="15" customHeight="1" x14ac:dyDescent="0.25">
      <c r="A320" s="200" t="s">
        <v>5291</v>
      </c>
      <c r="B320" s="76" t="s">
        <v>5292</v>
      </c>
      <c r="C320" s="30" t="s">
        <v>5943</v>
      </c>
      <c r="D320" s="30" t="s">
        <v>5294</v>
      </c>
      <c r="E320" s="67" t="s">
        <v>5944</v>
      </c>
      <c r="F320" s="30" t="s">
        <v>6675</v>
      </c>
      <c r="G320" s="105" t="s">
        <v>5993</v>
      </c>
      <c r="H320" s="183" t="s">
        <v>5994</v>
      </c>
      <c r="I320" s="90"/>
      <c r="J320" s="155">
        <v>1</v>
      </c>
      <c r="K320" s="90">
        <v>1</v>
      </c>
      <c r="L320" s="30"/>
      <c r="M320" s="30">
        <v>1</v>
      </c>
      <c r="N320" s="14">
        <v>1</v>
      </c>
      <c r="O320" s="30"/>
      <c r="P320" s="31"/>
    </row>
    <row r="321" spans="1:16" ht="15" customHeight="1" x14ac:dyDescent="0.25">
      <c r="A321" s="182" t="s">
        <v>5291</v>
      </c>
      <c r="B321" s="30" t="s">
        <v>5292</v>
      </c>
      <c r="C321" s="30" t="s">
        <v>5943</v>
      </c>
      <c r="D321" s="30" t="s">
        <v>5294</v>
      </c>
      <c r="E321" s="67" t="s">
        <v>5944</v>
      </c>
      <c r="F321" s="30" t="s">
        <v>6675</v>
      </c>
      <c r="G321" s="105" t="s">
        <v>5995</v>
      </c>
      <c r="H321" s="183" t="s">
        <v>5996</v>
      </c>
      <c r="I321" s="90"/>
      <c r="J321" s="155">
        <v>1</v>
      </c>
      <c r="K321" s="90">
        <v>1</v>
      </c>
      <c r="L321" s="30"/>
      <c r="M321" s="30"/>
      <c r="N321" s="14">
        <v>1</v>
      </c>
      <c r="O321" s="30"/>
      <c r="P321" s="31"/>
    </row>
    <row r="322" spans="1:16" ht="15" customHeight="1" x14ac:dyDescent="0.25">
      <c r="A322" s="200" t="s">
        <v>5291</v>
      </c>
      <c r="B322" s="76" t="s">
        <v>5292</v>
      </c>
      <c r="C322" s="30" t="s">
        <v>5943</v>
      </c>
      <c r="D322" s="30" t="s">
        <v>5294</v>
      </c>
      <c r="E322" s="67" t="s">
        <v>5944</v>
      </c>
      <c r="F322" s="30" t="s">
        <v>6675</v>
      </c>
      <c r="G322" s="105" t="s">
        <v>5997</v>
      </c>
      <c r="H322" s="183" t="s">
        <v>5998</v>
      </c>
      <c r="I322" s="90"/>
      <c r="J322" s="155">
        <v>1</v>
      </c>
      <c r="K322" s="90">
        <v>1</v>
      </c>
      <c r="L322" s="30"/>
      <c r="M322" s="30"/>
      <c r="N322" s="14">
        <v>1</v>
      </c>
      <c r="O322" s="30"/>
      <c r="P322" s="31"/>
    </row>
    <row r="323" spans="1:16" ht="15" customHeight="1" x14ac:dyDescent="0.25">
      <c r="A323" s="182" t="s">
        <v>5291</v>
      </c>
      <c r="B323" s="30" t="s">
        <v>5292</v>
      </c>
      <c r="C323" s="30" t="s">
        <v>5943</v>
      </c>
      <c r="D323" s="30" t="s">
        <v>5294</v>
      </c>
      <c r="E323" s="67" t="s">
        <v>5944</v>
      </c>
      <c r="F323" s="30" t="s">
        <v>6675</v>
      </c>
      <c r="G323" s="105" t="s">
        <v>5999</v>
      </c>
      <c r="H323" s="183" t="s">
        <v>6000</v>
      </c>
      <c r="I323" s="90"/>
      <c r="J323" s="155">
        <v>1</v>
      </c>
      <c r="K323" s="90">
        <v>1</v>
      </c>
      <c r="L323" s="30"/>
      <c r="M323" s="30">
        <v>1</v>
      </c>
      <c r="N323" s="14">
        <v>1</v>
      </c>
      <c r="O323" s="30"/>
      <c r="P323" s="31"/>
    </row>
    <row r="324" spans="1:16" ht="15" customHeight="1" x14ac:dyDescent="0.25">
      <c r="A324" s="200" t="s">
        <v>5291</v>
      </c>
      <c r="B324" s="76" t="s">
        <v>5292</v>
      </c>
      <c r="C324" s="30" t="s">
        <v>5943</v>
      </c>
      <c r="D324" s="30" t="s">
        <v>5294</v>
      </c>
      <c r="E324" s="67" t="s">
        <v>5944</v>
      </c>
      <c r="F324" s="30" t="s">
        <v>6675</v>
      </c>
      <c r="G324" s="105" t="s">
        <v>6001</v>
      </c>
      <c r="H324" s="183" t="s">
        <v>6002</v>
      </c>
      <c r="I324" s="90"/>
      <c r="J324" s="155">
        <v>1</v>
      </c>
      <c r="K324" s="90">
        <v>1</v>
      </c>
      <c r="L324" s="30"/>
      <c r="M324" s="30">
        <v>1</v>
      </c>
      <c r="N324" s="30"/>
      <c r="O324" s="30"/>
      <c r="P324" s="31"/>
    </row>
    <row r="325" spans="1:16" ht="15" customHeight="1" x14ac:dyDescent="0.25">
      <c r="A325" s="182" t="s">
        <v>5291</v>
      </c>
      <c r="B325" s="30" t="s">
        <v>5292</v>
      </c>
      <c r="C325" s="30" t="s">
        <v>5943</v>
      </c>
      <c r="D325" s="30" t="s">
        <v>5294</v>
      </c>
      <c r="E325" s="67" t="s">
        <v>5944</v>
      </c>
      <c r="F325" s="30" t="s">
        <v>6675</v>
      </c>
      <c r="G325" s="105" t="s">
        <v>6003</v>
      </c>
      <c r="H325" s="183" t="s">
        <v>6004</v>
      </c>
      <c r="I325" s="90"/>
      <c r="J325" s="155">
        <v>1</v>
      </c>
      <c r="K325" s="90">
        <v>1</v>
      </c>
      <c r="L325" s="30"/>
      <c r="M325" s="30">
        <v>1</v>
      </c>
      <c r="N325" s="14">
        <v>1</v>
      </c>
      <c r="O325" s="30"/>
      <c r="P325" s="31"/>
    </row>
    <row r="326" spans="1:16" ht="15" customHeight="1" x14ac:dyDescent="0.25">
      <c r="A326" s="200" t="s">
        <v>5291</v>
      </c>
      <c r="B326" s="76" t="s">
        <v>5292</v>
      </c>
      <c r="C326" s="30" t="s">
        <v>5943</v>
      </c>
      <c r="D326" s="30" t="s">
        <v>5294</v>
      </c>
      <c r="E326" s="67" t="s">
        <v>5944</v>
      </c>
      <c r="F326" s="30" t="s">
        <v>6675</v>
      </c>
      <c r="G326" s="105" t="s">
        <v>6005</v>
      </c>
      <c r="H326" s="183" t="s">
        <v>6006</v>
      </c>
      <c r="I326" s="90"/>
      <c r="J326" s="155">
        <v>1</v>
      </c>
      <c r="K326" s="90">
        <v>1</v>
      </c>
      <c r="L326" s="30"/>
      <c r="M326" s="30"/>
      <c r="N326" s="14">
        <v>1</v>
      </c>
      <c r="O326" s="30"/>
      <c r="P326" s="31"/>
    </row>
    <row r="327" spans="1:16" ht="15" customHeight="1" x14ac:dyDescent="0.25">
      <c r="A327" s="182" t="s">
        <v>5291</v>
      </c>
      <c r="B327" s="30" t="s">
        <v>5292</v>
      </c>
      <c r="C327" s="30" t="s">
        <v>5943</v>
      </c>
      <c r="D327" s="30" t="s">
        <v>5294</v>
      </c>
      <c r="E327" s="67" t="s">
        <v>5944</v>
      </c>
      <c r="F327" s="30" t="s">
        <v>6675</v>
      </c>
      <c r="G327" s="105" t="s">
        <v>6007</v>
      </c>
      <c r="H327" s="183" t="s">
        <v>6008</v>
      </c>
      <c r="I327" s="90"/>
      <c r="J327" s="155">
        <v>1</v>
      </c>
      <c r="K327" s="90">
        <v>1</v>
      </c>
      <c r="L327" s="30">
        <v>1</v>
      </c>
      <c r="M327" s="30">
        <v>1</v>
      </c>
      <c r="N327" s="14">
        <v>1</v>
      </c>
      <c r="O327" s="30">
        <v>1</v>
      </c>
      <c r="P327" s="43">
        <v>1</v>
      </c>
    </row>
    <row r="328" spans="1:16" ht="15" customHeight="1" x14ac:dyDescent="0.25">
      <c r="A328" s="200" t="s">
        <v>5291</v>
      </c>
      <c r="B328" s="76" t="s">
        <v>5292</v>
      </c>
      <c r="C328" s="30" t="s">
        <v>5943</v>
      </c>
      <c r="D328" s="30" t="s">
        <v>5294</v>
      </c>
      <c r="E328" s="67" t="s">
        <v>5944</v>
      </c>
      <c r="F328" s="30" t="s">
        <v>6675</v>
      </c>
      <c r="G328" s="105" t="s">
        <v>6009</v>
      </c>
      <c r="H328" s="183" t="s">
        <v>6010</v>
      </c>
      <c r="I328" s="90"/>
      <c r="J328" s="155">
        <v>1</v>
      </c>
      <c r="K328" s="90">
        <v>1</v>
      </c>
      <c r="L328" s="30"/>
      <c r="M328" s="30">
        <v>1</v>
      </c>
      <c r="N328" s="14">
        <v>1</v>
      </c>
      <c r="O328" s="30">
        <v>1</v>
      </c>
      <c r="P328" s="43">
        <v>1</v>
      </c>
    </row>
    <row r="329" spans="1:16" ht="15" customHeight="1" x14ac:dyDescent="0.25">
      <c r="A329" s="182" t="s">
        <v>5291</v>
      </c>
      <c r="B329" s="30" t="s">
        <v>5292</v>
      </c>
      <c r="C329" s="30" t="s">
        <v>5943</v>
      </c>
      <c r="D329" s="30" t="s">
        <v>5294</v>
      </c>
      <c r="E329" s="67" t="s">
        <v>5944</v>
      </c>
      <c r="F329" s="30" t="s">
        <v>6675</v>
      </c>
      <c r="G329" s="105" t="s">
        <v>6011</v>
      </c>
      <c r="H329" s="183" t="s">
        <v>6012</v>
      </c>
      <c r="I329" s="90"/>
      <c r="J329" s="155">
        <v>1</v>
      </c>
      <c r="K329" s="90">
        <v>1</v>
      </c>
      <c r="L329" s="30"/>
      <c r="M329" s="30">
        <v>1</v>
      </c>
      <c r="N329" s="14">
        <v>1</v>
      </c>
      <c r="O329" s="30">
        <v>1</v>
      </c>
      <c r="P329" s="43">
        <v>1</v>
      </c>
    </row>
    <row r="330" spans="1:16" ht="15" customHeight="1" x14ac:dyDescent="0.25">
      <c r="A330" s="200" t="s">
        <v>5291</v>
      </c>
      <c r="B330" s="76" t="s">
        <v>5292</v>
      </c>
      <c r="C330" s="30" t="s">
        <v>5943</v>
      </c>
      <c r="D330" s="30" t="s">
        <v>5294</v>
      </c>
      <c r="E330" s="67" t="s">
        <v>5944</v>
      </c>
      <c r="F330" s="30" t="s">
        <v>6675</v>
      </c>
      <c r="G330" s="105" t="s">
        <v>6013</v>
      </c>
      <c r="H330" s="183" t="s">
        <v>6014</v>
      </c>
      <c r="I330" s="90"/>
      <c r="J330" s="155">
        <v>1</v>
      </c>
      <c r="K330" s="90">
        <v>1</v>
      </c>
      <c r="L330" s="30"/>
      <c r="M330" s="30">
        <v>1</v>
      </c>
      <c r="N330" s="14">
        <v>1</v>
      </c>
      <c r="O330" s="30">
        <v>1</v>
      </c>
      <c r="P330" s="43">
        <v>1</v>
      </c>
    </row>
    <row r="331" spans="1:16" ht="15" customHeight="1" x14ac:dyDescent="0.25">
      <c r="A331" s="182" t="s">
        <v>5291</v>
      </c>
      <c r="B331" s="30" t="s">
        <v>5292</v>
      </c>
      <c r="C331" s="30" t="s">
        <v>5943</v>
      </c>
      <c r="D331" s="30" t="s">
        <v>5294</v>
      </c>
      <c r="E331" s="67" t="s">
        <v>5944</v>
      </c>
      <c r="F331" s="30" t="s">
        <v>6675</v>
      </c>
      <c r="G331" s="105" t="s">
        <v>6015</v>
      </c>
      <c r="H331" s="183" t="s">
        <v>6016</v>
      </c>
      <c r="I331" s="90"/>
      <c r="J331" s="155">
        <v>1</v>
      </c>
      <c r="K331" s="90">
        <v>1</v>
      </c>
      <c r="L331" s="30"/>
      <c r="M331" s="30"/>
      <c r="N331" s="14">
        <v>1</v>
      </c>
      <c r="O331" s="30"/>
      <c r="P331" s="31"/>
    </row>
    <row r="332" spans="1:16" ht="15" customHeight="1" x14ac:dyDescent="0.25">
      <c r="A332" s="200" t="s">
        <v>5291</v>
      </c>
      <c r="B332" s="76" t="s">
        <v>5292</v>
      </c>
      <c r="C332" s="30" t="s">
        <v>5943</v>
      </c>
      <c r="D332" s="30" t="s">
        <v>5294</v>
      </c>
      <c r="E332" s="67" t="s">
        <v>5944</v>
      </c>
      <c r="F332" s="30" t="s">
        <v>6675</v>
      </c>
      <c r="G332" s="105" t="s">
        <v>6017</v>
      </c>
      <c r="H332" s="183" t="s">
        <v>6018</v>
      </c>
      <c r="I332" s="90"/>
      <c r="J332" s="155">
        <v>1</v>
      </c>
      <c r="K332" s="90">
        <v>1</v>
      </c>
      <c r="L332" s="30"/>
      <c r="M332" s="30"/>
      <c r="N332" s="14">
        <v>1</v>
      </c>
      <c r="O332" s="30"/>
      <c r="P332" s="31"/>
    </row>
    <row r="333" spans="1:16" ht="15" customHeight="1" x14ac:dyDescent="0.25">
      <c r="A333" s="182" t="s">
        <v>5291</v>
      </c>
      <c r="B333" s="30" t="s">
        <v>5292</v>
      </c>
      <c r="C333" s="30" t="s">
        <v>5943</v>
      </c>
      <c r="D333" s="30" t="s">
        <v>5294</v>
      </c>
      <c r="E333" s="67" t="s">
        <v>5944</v>
      </c>
      <c r="F333" s="30" t="s">
        <v>6675</v>
      </c>
      <c r="G333" s="105" t="s">
        <v>6019</v>
      </c>
      <c r="H333" s="183" t="s">
        <v>6020</v>
      </c>
      <c r="I333" s="90"/>
      <c r="J333" s="155">
        <v>1</v>
      </c>
      <c r="K333" s="90">
        <v>1</v>
      </c>
      <c r="L333" s="30"/>
      <c r="M333" s="30"/>
      <c r="N333" s="14">
        <v>1</v>
      </c>
      <c r="O333" s="30"/>
      <c r="P333" s="31"/>
    </row>
    <row r="334" spans="1:16" ht="15" customHeight="1" x14ac:dyDescent="0.25">
      <c r="A334" s="200" t="s">
        <v>5291</v>
      </c>
      <c r="B334" s="76" t="s">
        <v>5292</v>
      </c>
      <c r="C334" s="30" t="s">
        <v>5943</v>
      </c>
      <c r="D334" s="30" t="s">
        <v>5294</v>
      </c>
      <c r="E334" s="67" t="s">
        <v>5944</v>
      </c>
      <c r="F334" s="30" t="s">
        <v>6675</v>
      </c>
      <c r="G334" s="105" t="s">
        <v>6021</v>
      </c>
      <c r="H334" s="183" t="s">
        <v>6022</v>
      </c>
      <c r="I334" s="90"/>
      <c r="J334" s="155">
        <v>1</v>
      </c>
      <c r="K334" s="90">
        <v>1</v>
      </c>
      <c r="L334" s="30">
        <v>1</v>
      </c>
      <c r="M334" s="30">
        <v>1</v>
      </c>
      <c r="N334" s="14">
        <v>1</v>
      </c>
      <c r="O334" s="30"/>
      <c r="P334" s="31"/>
    </row>
    <row r="335" spans="1:16" ht="15" customHeight="1" x14ac:dyDescent="0.25">
      <c r="A335" s="182" t="s">
        <v>5291</v>
      </c>
      <c r="B335" s="30" t="s">
        <v>5292</v>
      </c>
      <c r="C335" s="30" t="s">
        <v>5943</v>
      </c>
      <c r="D335" s="30" t="s">
        <v>5294</v>
      </c>
      <c r="E335" s="67" t="s">
        <v>5944</v>
      </c>
      <c r="F335" s="30" t="s">
        <v>6675</v>
      </c>
      <c r="G335" s="105" t="s">
        <v>6023</v>
      </c>
      <c r="H335" s="183" t="s">
        <v>6024</v>
      </c>
      <c r="I335" s="90"/>
      <c r="J335" s="155">
        <v>1</v>
      </c>
      <c r="K335" s="90">
        <v>1</v>
      </c>
      <c r="L335" s="30"/>
      <c r="M335" s="30"/>
      <c r="N335" s="14">
        <v>1</v>
      </c>
      <c r="O335" s="30"/>
      <c r="P335" s="31"/>
    </row>
    <row r="336" spans="1:16" ht="15" customHeight="1" x14ac:dyDescent="0.25">
      <c r="A336" s="200" t="s">
        <v>5291</v>
      </c>
      <c r="B336" s="76" t="s">
        <v>5292</v>
      </c>
      <c r="C336" s="30" t="s">
        <v>5943</v>
      </c>
      <c r="D336" s="30" t="s">
        <v>5294</v>
      </c>
      <c r="E336" s="67" t="s">
        <v>5944</v>
      </c>
      <c r="F336" s="30" t="s">
        <v>6675</v>
      </c>
      <c r="G336" s="105" t="s">
        <v>6025</v>
      </c>
      <c r="H336" s="183" t="s">
        <v>6026</v>
      </c>
      <c r="I336" s="90"/>
      <c r="J336" s="155">
        <v>1</v>
      </c>
      <c r="K336" s="90">
        <v>1</v>
      </c>
      <c r="L336" s="30"/>
      <c r="M336" s="30">
        <v>1</v>
      </c>
      <c r="N336" s="14">
        <v>1</v>
      </c>
      <c r="O336" s="30">
        <v>1</v>
      </c>
      <c r="P336" s="43">
        <v>1</v>
      </c>
    </row>
    <row r="337" spans="1:16" ht="15" customHeight="1" x14ac:dyDescent="0.25">
      <c r="A337" s="182" t="s">
        <v>5291</v>
      </c>
      <c r="B337" s="30" t="s">
        <v>5292</v>
      </c>
      <c r="C337" s="30" t="s">
        <v>5943</v>
      </c>
      <c r="D337" s="30" t="s">
        <v>5294</v>
      </c>
      <c r="E337" s="67" t="s">
        <v>5944</v>
      </c>
      <c r="F337" s="30" t="s">
        <v>6675</v>
      </c>
      <c r="G337" s="105" t="s">
        <v>6027</v>
      </c>
      <c r="H337" s="183" t="s">
        <v>6028</v>
      </c>
      <c r="I337" s="90"/>
      <c r="J337" s="155">
        <v>1</v>
      </c>
      <c r="K337" s="90">
        <v>1</v>
      </c>
      <c r="L337" s="30"/>
      <c r="M337" s="30">
        <v>1</v>
      </c>
      <c r="N337" s="14">
        <v>1</v>
      </c>
      <c r="O337" s="30">
        <v>1</v>
      </c>
      <c r="P337" s="43">
        <v>1</v>
      </c>
    </row>
    <row r="338" spans="1:16" ht="15" customHeight="1" x14ac:dyDescent="0.25">
      <c r="A338" s="200" t="s">
        <v>5291</v>
      </c>
      <c r="B338" s="76" t="s">
        <v>5292</v>
      </c>
      <c r="C338" s="30" t="s">
        <v>5943</v>
      </c>
      <c r="D338" s="30" t="s">
        <v>5294</v>
      </c>
      <c r="E338" s="67" t="s">
        <v>5944</v>
      </c>
      <c r="F338" s="30" t="s">
        <v>6675</v>
      </c>
      <c r="G338" s="105" t="s">
        <v>6029</v>
      </c>
      <c r="H338" s="183" t="s">
        <v>6030</v>
      </c>
      <c r="I338" s="90"/>
      <c r="J338" s="155">
        <v>1</v>
      </c>
      <c r="K338" s="90">
        <v>1</v>
      </c>
      <c r="L338" s="30"/>
      <c r="M338" s="30"/>
      <c r="N338" s="14">
        <v>1</v>
      </c>
      <c r="O338" s="30"/>
      <c r="P338" s="31"/>
    </row>
    <row r="339" spans="1:16" ht="15" customHeight="1" x14ac:dyDescent="0.25">
      <c r="A339" s="182" t="s">
        <v>5291</v>
      </c>
      <c r="B339" s="30" t="s">
        <v>5292</v>
      </c>
      <c r="C339" s="30" t="s">
        <v>5943</v>
      </c>
      <c r="D339" s="30" t="s">
        <v>5294</v>
      </c>
      <c r="E339" s="67" t="s">
        <v>5944</v>
      </c>
      <c r="F339" s="30" t="s">
        <v>6675</v>
      </c>
      <c r="G339" s="105" t="s">
        <v>6031</v>
      </c>
      <c r="H339" s="183" t="s">
        <v>6032</v>
      </c>
      <c r="I339" s="90"/>
      <c r="J339" s="155">
        <v>1</v>
      </c>
      <c r="K339" s="90">
        <v>1</v>
      </c>
      <c r="L339" s="30"/>
      <c r="M339" s="30"/>
      <c r="N339" s="14">
        <v>1</v>
      </c>
      <c r="O339" s="30"/>
      <c r="P339" s="31"/>
    </row>
    <row r="340" spans="1:16" ht="15" customHeight="1" x14ac:dyDescent="0.25">
      <c r="A340" s="200" t="s">
        <v>5291</v>
      </c>
      <c r="B340" s="76" t="s">
        <v>5292</v>
      </c>
      <c r="C340" s="30" t="s">
        <v>5943</v>
      </c>
      <c r="D340" s="30" t="s">
        <v>5294</v>
      </c>
      <c r="E340" s="67" t="s">
        <v>5944</v>
      </c>
      <c r="F340" s="30" t="s">
        <v>6675</v>
      </c>
      <c r="G340" s="105" t="s">
        <v>6033</v>
      </c>
      <c r="H340" s="183" t="s">
        <v>6034</v>
      </c>
      <c r="I340" s="90"/>
      <c r="J340" s="155">
        <v>1</v>
      </c>
      <c r="K340" s="90">
        <v>1</v>
      </c>
      <c r="L340" s="30"/>
      <c r="M340" s="30"/>
      <c r="N340" s="30"/>
      <c r="O340" s="30"/>
      <c r="P340" s="31"/>
    </row>
    <row r="341" spans="1:16" ht="15" customHeight="1" x14ac:dyDescent="0.25">
      <c r="A341" s="182" t="s">
        <v>5291</v>
      </c>
      <c r="B341" s="30" t="s">
        <v>5292</v>
      </c>
      <c r="C341" s="30" t="s">
        <v>5943</v>
      </c>
      <c r="D341" s="30" t="s">
        <v>5294</v>
      </c>
      <c r="E341" s="67" t="s">
        <v>5944</v>
      </c>
      <c r="F341" s="30" t="s">
        <v>6675</v>
      </c>
      <c r="G341" s="105" t="s">
        <v>6035</v>
      </c>
      <c r="H341" s="183" t="s">
        <v>6036</v>
      </c>
      <c r="I341" s="90"/>
      <c r="J341" s="155">
        <v>1</v>
      </c>
      <c r="K341" s="90">
        <v>1</v>
      </c>
      <c r="L341" s="30"/>
      <c r="M341" s="30">
        <v>1</v>
      </c>
      <c r="N341" s="14">
        <v>1</v>
      </c>
      <c r="O341" s="30"/>
      <c r="P341" s="31"/>
    </row>
    <row r="342" spans="1:16" ht="15" customHeight="1" x14ac:dyDescent="0.25">
      <c r="A342" s="200" t="s">
        <v>5291</v>
      </c>
      <c r="B342" s="76" t="s">
        <v>5292</v>
      </c>
      <c r="C342" s="30" t="s">
        <v>5943</v>
      </c>
      <c r="D342" s="30" t="s">
        <v>5294</v>
      </c>
      <c r="E342" s="67" t="s">
        <v>5944</v>
      </c>
      <c r="F342" s="30" t="s">
        <v>6675</v>
      </c>
      <c r="G342" s="105" t="s">
        <v>6037</v>
      </c>
      <c r="H342" s="183" t="s">
        <v>6038</v>
      </c>
      <c r="I342" s="90"/>
      <c r="J342" s="155">
        <v>1</v>
      </c>
      <c r="K342" s="90">
        <v>1</v>
      </c>
      <c r="L342" s="30"/>
      <c r="M342" s="30" t="s">
        <v>1379</v>
      </c>
      <c r="N342" s="14">
        <v>1</v>
      </c>
      <c r="O342" s="30"/>
      <c r="P342" s="31"/>
    </row>
    <row r="343" spans="1:16" ht="15" customHeight="1" x14ac:dyDescent="0.25">
      <c r="A343" s="182" t="s">
        <v>5291</v>
      </c>
      <c r="B343" s="30" t="s">
        <v>5292</v>
      </c>
      <c r="C343" s="30" t="s">
        <v>5943</v>
      </c>
      <c r="D343" s="30" t="s">
        <v>5294</v>
      </c>
      <c r="E343" s="67" t="s">
        <v>5944</v>
      </c>
      <c r="F343" s="30" t="s">
        <v>6675</v>
      </c>
      <c r="G343" s="105" t="s">
        <v>6039</v>
      </c>
      <c r="H343" s="183" t="s">
        <v>6040</v>
      </c>
      <c r="I343" s="90"/>
      <c r="J343" s="155">
        <v>1</v>
      </c>
      <c r="K343" s="90">
        <v>1</v>
      </c>
      <c r="L343" s="30"/>
      <c r="M343" s="30"/>
      <c r="N343" s="14">
        <v>1</v>
      </c>
      <c r="O343" s="30"/>
      <c r="P343" s="31"/>
    </row>
    <row r="344" spans="1:16" ht="15" customHeight="1" x14ac:dyDescent="0.25">
      <c r="A344" s="200" t="s">
        <v>5291</v>
      </c>
      <c r="B344" s="76" t="s">
        <v>5292</v>
      </c>
      <c r="C344" s="30" t="s">
        <v>5943</v>
      </c>
      <c r="D344" s="30" t="s">
        <v>5294</v>
      </c>
      <c r="E344" s="67" t="s">
        <v>5944</v>
      </c>
      <c r="F344" s="30" t="s">
        <v>6675</v>
      </c>
      <c r="G344" s="105" t="s">
        <v>6041</v>
      </c>
      <c r="H344" s="183" t="s">
        <v>6042</v>
      </c>
      <c r="I344" s="90"/>
      <c r="J344" s="155">
        <v>1</v>
      </c>
      <c r="K344" s="90">
        <v>1</v>
      </c>
      <c r="L344" s="30"/>
      <c r="M344" s="30"/>
      <c r="N344" s="14">
        <v>1</v>
      </c>
      <c r="O344" s="30"/>
      <c r="P344" s="31"/>
    </row>
    <row r="345" spans="1:16" ht="15" customHeight="1" x14ac:dyDescent="0.25">
      <c r="A345" s="182" t="s">
        <v>5291</v>
      </c>
      <c r="B345" s="30" t="s">
        <v>5292</v>
      </c>
      <c r="C345" s="30" t="s">
        <v>5943</v>
      </c>
      <c r="D345" s="30" t="s">
        <v>5294</v>
      </c>
      <c r="E345" s="67" t="s">
        <v>5944</v>
      </c>
      <c r="F345" s="30" t="s">
        <v>6675</v>
      </c>
      <c r="G345" s="105" t="s">
        <v>6043</v>
      </c>
      <c r="H345" s="183" t="s">
        <v>6044</v>
      </c>
      <c r="I345" s="90"/>
      <c r="J345" s="155">
        <v>1</v>
      </c>
      <c r="K345" s="90">
        <v>1</v>
      </c>
      <c r="L345" s="30"/>
      <c r="M345" s="30"/>
      <c r="N345" s="30"/>
      <c r="O345" s="30"/>
      <c r="P345" s="31"/>
    </row>
    <row r="346" spans="1:16" ht="15" customHeight="1" x14ac:dyDescent="0.25">
      <c r="A346" s="200" t="s">
        <v>5291</v>
      </c>
      <c r="B346" s="76" t="s">
        <v>5292</v>
      </c>
      <c r="C346" s="30" t="s">
        <v>5943</v>
      </c>
      <c r="D346" s="30" t="s">
        <v>5294</v>
      </c>
      <c r="E346" s="67" t="s">
        <v>5944</v>
      </c>
      <c r="F346" s="30" t="s">
        <v>6675</v>
      </c>
      <c r="G346" s="105" t="s">
        <v>6045</v>
      </c>
      <c r="H346" s="183" t="s">
        <v>6046</v>
      </c>
      <c r="I346" s="90"/>
      <c r="J346" s="155">
        <v>1</v>
      </c>
      <c r="K346" s="90">
        <v>1</v>
      </c>
      <c r="L346" s="30"/>
      <c r="M346" s="30"/>
      <c r="N346" s="14">
        <v>1</v>
      </c>
      <c r="O346" s="30"/>
      <c r="P346" s="31"/>
    </row>
    <row r="347" spans="1:16" ht="15" customHeight="1" x14ac:dyDescent="0.25">
      <c r="A347" s="182" t="s">
        <v>5291</v>
      </c>
      <c r="B347" s="30" t="s">
        <v>5292</v>
      </c>
      <c r="C347" s="30" t="s">
        <v>5943</v>
      </c>
      <c r="D347" s="30" t="s">
        <v>5294</v>
      </c>
      <c r="E347" s="67" t="s">
        <v>5944</v>
      </c>
      <c r="F347" s="30" t="s">
        <v>6675</v>
      </c>
      <c r="G347" s="105" t="s">
        <v>6047</v>
      </c>
      <c r="H347" s="183" t="s">
        <v>6048</v>
      </c>
      <c r="I347" s="90"/>
      <c r="J347" s="155">
        <v>1</v>
      </c>
      <c r="K347" s="90">
        <v>1</v>
      </c>
      <c r="L347" s="30"/>
      <c r="M347" s="30"/>
      <c r="N347" s="14">
        <v>1</v>
      </c>
      <c r="O347" s="30"/>
      <c r="P347" s="31"/>
    </row>
    <row r="348" spans="1:16" ht="15" customHeight="1" x14ac:dyDescent="0.25">
      <c r="A348" s="200" t="s">
        <v>5291</v>
      </c>
      <c r="B348" s="76" t="s">
        <v>5292</v>
      </c>
      <c r="C348" s="30" t="s">
        <v>5943</v>
      </c>
      <c r="D348" s="30" t="s">
        <v>5294</v>
      </c>
      <c r="E348" s="67" t="s">
        <v>5944</v>
      </c>
      <c r="F348" s="30" t="s">
        <v>6675</v>
      </c>
      <c r="G348" s="105" t="s">
        <v>6049</v>
      </c>
      <c r="H348" s="183" t="s">
        <v>6050</v>
      </c>
      <c r="I348" s="90"/>
      <c r="J348" s="155">
        <v>1</v>
      </c>
      <c r="K348" s="90">
        <v>1</v>
      </c>
      <c r="L348" s="30"/>
      <c r="M348" s="30">
        <v>1</v>
      </c>
      <c r="N348" s="14">
        <v>1</v>
      </c>
      <c r="O348" s="30"/>
      <c r="P348" s="31"/>
    </row>
    <row r="349" spans="1:16" ht="15" customHeight="1" x14ac:dyDescent="0.25">
      <c r="A349" s="182" t="s">
        <v>5291</v>
      </c>
      <c r="B349" s="30" t="s">
        <v>5292</v>
      </c>
      <c r="C349" s="30" t="s">
        <v>6051</v>
      </c>
      <c r="D349" s="30" t="s">
        <v>5294</v>
      </c>
      <c r="E349" s="67" t="s">
        <v>6052</v>
      </c>
      <c r="F349" s="30" t="s">
        <v>6675</v>
      </c>
      <c r="G349" s="105" t="s">
        <v>6053</v>
      </c>
      <c r="H349" s="183" t="s">
        <v>6054</v>
      </c>
      <c r="I349" s="90"/>
      <c r="J349" s="155">
        <v>1</v>
      </c>
      <c r="K349" s="90">
        <v>1</v>
      </c>
      <c r="L349" s="30"/>
      <c r="M349" s="30"/>
      <c r="N349" s="14">
        <v>1</v>
      </c>
      <c r="O349" s="30"/>
      <c r="P349" s="31"/>
    </row>
    <row r="350" spans="1:16" ht="15" customHeight="1" x14ac:dyDescent="0.25">
      <c r="A350" s="200" t="s">
        <v>5291</v>
      </c>
      <c r="B350" s="76" t="s">
        <v>5292</v>
      </c>
      <c r="C350" s="30" t="s">
        <v>6051</v>
      </c>
      <c r="D350" s="30" t="s">
        <v>5294</v>
      </c>
      <c r="E350" s="67" t="s">
        <v>6052</v>
      </c>
      <c r="F350" s="30" t="s">
        <v>6675</v>
      </c>
      <c r="G350" s="105" t="s">
        <v>6055</v>
      </c>
      <c r="H350" s="183" t="s">
        <v>6056</v>
      </c>
      <c r="I350" s="90"/>
      <c r="J350" s="155">
        <v>1</v>
      </c>
      <c r="K350" s="90">
        <v>1</v>
      </c>
      <c r="L350" s="30"/>
      <c r="M350" s="30"/>
      <c r="N350" s="14">
        <v>1</v>
      </c>
      <c r="O350" s="30"/>
      <c r="P350" s="31"/>
    </row>
    <row r="351" spans="1:16" ht="15" customHeight="1" x14ac:dyDescent="0.25">
      <c r="A351" s="182" t="s">
        <v>5291</v>
      </c>
      <c r="B351" s="30" t="s">
        <v>5292</v>
      </c>
      <c r="C351" s="30" t="s">
        <v>6051</v>
      </c>
      <c r="D351" s="30" t="s">
        <v>5294</v>
      </c>
      <c r="E351" s="67" t="s">
        <v>6052</v>
      </c>
      <c r="F351" s="30" t="s">
        <v>6675</v>
      </c>
      <c r="G351" s="105" t="s">
        <v>6057</v>
      </c>
      <c r="H351" s="183" t="s">
        <v>6058</v>
      </c>
      <c r="I351" s="90"/>
      <c r="J351" s="155">
        <v>1</v>
      </c>
      <c r="K351" s="90">
        <v>1</v>
      </c>
      <c r="L351" s="30"/>
      <c r="M351" s="30">
        <v>1</v>
      </c>
      <c r="N351" s="14">
        <v>1</v>
      </c>
      <c r="O351" s="30"/>
      <c r="P351" s="31"/>
    </row>
    <row r="352" spans="1:16" ht="15" customHeight="1" x14ac:dyDescent="0.25">
      <c r="A352" s="200" t="s">
        <v>5291</v>
      </c>
      <c r="B352" s="76" t="s">
        <v>5292</v>
      </c>
      <c r="C352" s="30" t="s">
        <v>6051</v>
      </c>
      <c r="D352" s="30" t="s">
        <v>5294</v>
      </c>
      <c r="E352" s="67" t="s">
        <v>6052</v>
      </c>
      <c r="F352" s="30" t="s">
        <v>6675</v>
      </c>
      <c r="G352" s="105" t="s">
        <v>6059</v>
      </c>
      <c r="H352" s="183" t="s">
        <v>6060</v>
      </c>
      <c r="I352" s="90"/>
      <c r="J352" s="155">
        <v>1</v>
      </c>
      <c r="K352" s="90">
        <v>1</v>
      </c>
      <c r="L352" s="30"/>
      <c r="M352" s="30">
        <v>1</v>
      </c>
      <c r="N352" s="14">
        <v>1</v>
      </c>
      <c r="O352" s="30"/>
      <c r="P352" s="31"/>
    </row>
    <row r="353" spans="1:16" ht="15" customHeight="1" x14ac:dyDescent="0.25">
      <c r="A353" s="182" t="s">
        <v>5291</v>
      </c>
      <c r="B353" s="30" t="s">
        <v>5292</v>
      </c>
      <c r="C353" s="30" t="s">
        <v>6051</v>
      </c>
      <c r="D353" s="30" t="s">
        <v>5294</v>
      </c>
      <c r="E353" s="67" t="s">
        <v>6052</v>
      </c>
      <c r="F353" s="30" t="s">
        <v>6675</v>
      </c>
      <c r="G353" s="105" t="s">
        <v>6061</v>
      </c>
      <c r="H353" s="183" t="s">
        <v>6062</v>
      </c>
      <c r="I353" s="90"/>
      <c r="J353" s="155">
        <v>1</v>
      </c>
      <c r="K353" s="90">
        <v>1</v>
      </c>
      <c r="L353" s="30"/>
      <c r="M353" s="30"/>
      <c r="N353" s="14">
        <v>1</v>
      </c>
      <c r="O353" s="30"/>
      <c r="P353" s="31"/>
    </row>
    <row r="354" spans="1:16" ht="15" customHeight="1" x14ac:dyDescent="0.25">
      <c r="A354" s="200" t="s">
        <v>5291</v>
      </c>
      <c r="B354" s="76" t="s">
        <v>5292</v>
      </c>
      <c r="C354" s="30" t="s">
        <v>6051</v>
      </c>
      <c r="D354" s="30" t="s">
        <v>5294</v>
      </c>
      <c r="E354" s="67" t="s">
        <v>6052</v>
      </c>
      <c r="F354" s="30" t="s">
        <v>6675</v>
      </c>
      <c r="G354" s="105" t="s">
        <v>6063</v>
      </c>
      <c r="H354" s="183" t="s">
        <v>6064</v>
      </c>
      <c r="I354" s="90"/>
      <c r="J354" s="155">
        <v>1</v>
      </c>
      <c r="K354" s="90">
        <v>1</v>
      </c>
      <c r="L354" s="30"/>
      <c r="M354" s="30">
        <v>1</v>
      </c>
      <c r="N354" s="14">
        <v>1</v>
      </c>
      <c r="O354" s="30"/>
      <c r="P354" s="31"/>
    </row>
    <row r="355" spans="1:16" ht="15" customHeight="1" x14ac:dyDescent="0.25">
      <c r="A355" s="182" t="s">
        <v>5291</v>
      </c>
      <c r="B355" s="30" t="s">
        <v>5292</v>
      </c>
      <c r="C355" s="30" t="s">
        <v>6051</v>
      </c>
      <c r="D355" s="30" t="s">
        <v>5294</v>
      </c>
      <c r="E355" s="67" t="s">
        <v>6052</v>
      </c>
      <c r="F355" s="30" t="s">
        <v>6675</v>
      </c>
      <c r="G355" s="105" t="s">
        <v>6065</v>
      </c>
      <c r="H355" s="183" t="s">
        <v>6066</v>
      </c>
      <c r="I355" s="90"/>
      <c r="J355" s="155">
        <v>1</v>
      </c>
      <c r="K355" s="90"/>
      <c r="L355" s="30">
        <v>1</v>
      </c>
      <c r="M355" s="30">
        <v>1</v>
      </c>
      <c r="N355" s="14">
        <v>1</v>
      </c>
      <c r="O355" s="30">
        <v>1</v>
      </c>
      <c r="P355" s="31"/>
    </row>
    <row r="356" spans="1:16" ht="15" customHeight="1" x14ac:dyDescent="0.25">
      <c r="A356" s="200" t="s">
        <v>5291</v>
      </c>
      <c r="B356" s="76" t="s">
        <v>5292</v>
      </c>
      <c r="C356" s="30" t="s">
        <v>6051</v>
      </c>
      <c r="D356" s="30" t="s">
        <v>5294</v>
      </c>
      <c r="E356" s="67" t="s">
        <v>6052</v>
      </c>
      <c r="F356" s="30" t="s">
        <v>6675</v>
      </c>
      <c r="G356" s="105" t="s">
        <v>6067</v>
      </c>
      <c r="H356" s="183" t="s">
        <v>6068</v>
      </c>
      <c r="I356" s="90"/>
      <c r="J356" s="155">
        <v>1</v>
      </c>
      <c r="K356" s="90">
        <v>1</v>
      </c>
      <c r="L356" s="30"/>
      <c r="M356" s="30" t="s">
        <v>1379</v>
      </c>
      <c r="N356" s="30"/>
      <c r="O356" s="30"/>
      <c r="P356" s="31"/>
    </row>
    <row r="357" spans="1:16" ht="15" customHeight="1" x14ac:dyDescent="0.25">
      <c r="A357" s="182" t="s">
        <v>5291</v>
      </c>
      <c r="B357" s="30" t="s">
        <v>5292</v>
      </c>
      <c r="C357" s="30" t="s">
        <v>6051</v>
      </c>
      <c r="D357" s="30" t="s">
        <v>5294</v>
      </c>
      <c r="E357" s="67" t="s">
        <v>6052</v>
      </c>
      <c r="F357" s="30" t="s">
        <v>6675</v>
      </c>
      <c r="G357" s="105" t="s">
        <v>6069</v>
      </c>
      <c r="H357" s="183" t="s">
        <v>6070</v>
      </c>
      <c r="I357" s="90"/>
      <c r="J357" s="155">
        <v>1</v>
      </c>
      <c r="K357" s="90">
        <v>1</v>
      </c>
      <c r="L357" s="30"/>
      <c r="M357" s="30"/>
      <c r="N357" s="30"/>
      <c r="O357" s="30"/>
      <c r="P357" s="31"/>
    </row>
    <row r="358" spans="1:16" ht="15" customHeight="1" x14ac:dyDescent="0.25">
      <c r="A358" s="200" t="s">
        <v>5291</v>
      </c>
      <c r="B358" s="76" t="s">
        <v>5292</v>
      </c>
      <c r="C358" s="30" t="s">
        <v>6051</v>
      </c>
      <c r="D358" s="30" t="s">
        <v>5294</v>
      </c>
      <c r="E358" s="67" t="s">
        <v>6052</v>
      </c>
      <c r="F358" s="30" t="s">
        <v>6675</v>
      </c>
      <c r="G358" s="105" t="s">
        <v>6071</v>
      </c>
      <c r="H358" s="183" t="s">
        <v>6072</v>
      </c>
      <c r="I358" s="90"/>
      <c r="J358" s="155">
        <v>1</v>
      </c>
      <c r="K358" s="90">
        <v>1</v>
      </c>
      <c r="L358" s="30"/>
      <c r="M358" s="30">
        <v>1</v>
      </c>
      <c r="N358" s="30"/>
      <c r="O358" s="30"/>
      <c r="P358" s="31"/>
    </row>
    <row r="359" spans="1:16" ht="15" customHeight="1" x14ac:dyDescent="0.25">
      <c r="A359" s="182" t="s">
        <v>5291</v>
      </c>
      <c r="B359" s="30" t="s">
        <v>5292</v>
      </c>
      <c r="C359" s="30" t="s">
        <v>6051</v>
      </c>
      <c r="D359" s="30" t="s">
        <v>5294</v>
      </c>
      <c r="E359" s="67" t="s">
        <v>6052</v>
      </c>
      <c r="F359" s="30" t="s">
        <v>6675</v>
      </c>
      <c r="G359" s="105" t="s">
        <v>6073</v>
      </c>
      <c r="H359" s="183" t="s">
        <v>6074</v>
      </c>
      <c r="I359" s="90"/>
      <c r="J359" s="155">
        <v>1</v>
      </c>
      <c r="K359" s="90">
        <v>1</v>
      </c>
      <c r="L359" s="30"/>
      <c r="M359" s="30">
        <v>1</v>
      </c>
      <c r="N359" s="14">
        <v>1</v>
      </c>
      <c r="O359" s="30"/>
      <c r="P359" s="31"/>
    </row>
    <row r="360" spans="1:16" ht="15" customHeight="1" x14ac:dyDescent="0.25">
      <c r="A360" s="200" t="s">
        <v>5291</v>
      </c>
      <c r="B360" s="76" t="s">
        <v>5292</v>
      </c>
      <c r="C360" s="30" t="s">
        <v>6051</v>
      </c>
      <c r="D360" s="30" t="s">
        <v>5294</v>
      </c>
      <c r="E360" s="67" t="s">
        <v>6052</v>
      </c>
      <c r="F360" s="30" t="s">
        <v>6675</v>
      </c>
      <c r="G360" s="105" t="s">
        <v>6075</v>
      </c>
      <c r="H360" s="183" t="s">
        <v>6076</v>
      </c>
      <c r="I360" s="90"/>
      <c r="J360" s="155">
        <v>1</v>
      </c>
      <c r="K360" s="90">
        <v>1</v>
      </c>
      <c r="L360" s="30"/>
      <c r="M360" s="30">
        <v>1</v>
      </c>
      <c r="N360" s="14">
        <v>1</v>
      </c>
      <c r="O360" s="30">
        <v>1</v>
      </c>
      <c r="P360" s="43">
        <v>1</v>
      </c>
    </row>
    <row r="361" spans="1:16" ht="15" customHeight="1" x14ac:dyDescent="0.25">
      <c r="A361" s="182" t="s">
        <v>5291</v>
      </c>
      <c r="B361" s="30" t="s">
        <v>5292</v>
      </c>
      <c r="C361" s="30" t="s">
        <v>6051</v>
      </c>
      <c r="D361" s="30" t="s">
        <v>5294</v>
      </c>
      <c r="E361" s="67" t="s">
        <v>6052</v>
      </c>
      <c r="F361" s="30" t="s">
        <v>6675</v>
      </c>
      <c r="G361" s="105" t="s">
        <v>6077</v>
      </c>
      <c r="H361" s="183" t="s">
        <v>6078</v>
      </c>
      <c r="I361" s="90"/>
      <c r="J361" s="155">
        <v>1</v>
      </c>
      <c r="K361" s="90">
        <v>1</v>
      </c>
      <c r="L361" s="30"/>
      <c r="M361" s="30"/>
      <c r="N361" s="14">
        <v>1</v>
      </c>
      <c r="O361" s="30"/>
      <c r="P361" s="31"/>
    </row>
    <row r="362" spans="1:16" ht="15" customHeight="1" x14ac:dyDescent="0.25">
      <c r="A362" s="200" t="s">
        <v>5291</v>
      </c>
      <c r="B362" s="76" t="s">
        <v>5292</v>
      </c>
      <c r="C362" s="30" t="s">
        <v>6051</v>
      </c>
      <c r="D362" s="30" t="s">
        <v>5294</v>
      </c>
      <c r="E362" s="67" t="s">
        <v>6052</v>
      </c>
      <c r="F362" s="30" t="s">
        <v>6675</v>
      </c>
      <c r="G362" s="105" t="s">
        <v>6079</v>
      </c>
      <c r="H362" s="183" t="s">
        <v>6080</v>
      </c>
      <c r="I362" s="90"/>
      <c r="J362" s="155">
        <v>1</v>
      </c>
      <c r="K362" s="90">
        <v>1</v>
      </c>
      <c r="L362" s="30"/>
      <c r="M362" s="30"/>
      <c r="N362" s="14">
        <v>1</v>
      </c>
      <c r="O362" s="30"/>
      <c r="P362" s="31"/>
    </row>
    <row r="363" spans="1:16" ht="15" customHeight="1" x14ac:dyDescent="0.25">
      <c r="A363" s="182" t="s">
        <v>5291</v>
      </c>
      <c r="B363" s="30" t="s">
        <v>5292</v>
      </c>
      <c r="C363" s="30" t="s">
        <v>6051</v>
      </c>
      <c r="D363" s="30" t="s">
        <v>5294</v>
      </c>
      <c r="E363" s="67" t="s">
        <v>6052</v>
      </c>
      <c r="F363" s="30" t="s">
        <v>6675</v>
      </c>
      <c r="G363" s="105" t="s">
        <v>6081</v>
      </c>
      <c r="H363" s="183" t="s">
        <v>6082</v>
      </c>
      <c r="I363" s="90"/>
      <c r="J363" s="155">
        <v>1</v>
      </c>
      <c r="K363" s="90">
        <v>1</v>
      </c>
      <c r="L363" s="30"/>
      <c r="M363" s="30"/>
      <c r="N363" s="30"/>
      <c r="O363" s="30"/>
      <c r="P363" s="31"/>
    </row>
    <row r="364" spans="1:16" ht="15" customHeight="1" x14ac:dyDescent="0.25">
      <c r="A364" s="200" t="s">
        <v>5291</v>
      </c>
      <c r="B364" s="76" t="s">
        <v>5292</v>
      </c>
      <c r="C364" s="30" t="s">
        <v>6051</v>
      </c>
      <c r="D364" s="30" t="s">
        <v>5294</v>
      </c>
      <c r="E364" s="67" t="s">
        <v>6052</v>
      </c>
      <c r="F364" s="30" t="s">
        <v>6675</v>
      </c>
      <c r="G364" s="105" t="s">
        <v>6083</v>
      </c>
      <c r="H364" s="183" t="s">
        <v>6084</v>
      </c>
      <c r="I364" s="90"/>
      <c r="J364" s="155">
        <v>1</v>
      </c>
      <c r="K364" s="90">
        <v>1</v>
      </c>
      <c r="L364" s="30"/>
      <c r="M364" s="30">
        <v>1</v>
      </c>
      <c r="N364" s="14">
        <v>1</v>
      </c>
      <c r="O364" s="30"/>
      <c r="P364" s="31"/>
    </row>
    <row r="365" spans="1:16" ht="15" customHeight="1" x14ac:dyDescent="0.25">
      <c r="A365" s="182" t="s">
        <v>5291</v>
      </c>
      <c r="B365" s="30" t="s">
        <v>5292</v>
      </c>
      <c r="C365" s="30" t="s">
        <v>6051</v>
      </c>
      <c r="D365" s="30" t="s">
        <v>5294</v>
      </c>
      <c r="E365" s="67" t="s">
        <v>6052</v>
      </c>
      <c r="F365" s="30" t="s">
        <v>6675</v>
      </c>
      <c r="G365" s="105" t="s">
        <v>6085</v>
      </c>
      <c r="H365" s="183" t="s">
        <v>6086</v>
      </c>
      <c r="I365" s="90"/>
      <c r="J365" s="155">
        <v>1</v>
      </c>
      <c r="K365" s="90">
        <v>1</v>
      </c>
      <c r="L365" s="30"/>
      <c r="M365" s="30"/>
      <c r="N365" s="14">
        <v>1</v>
      </c>
      <c r="O365" s="30"/>
      <c r="P365" s="31"/>
    </row>
    <row r="366" spans="1:16" ht="15" customHeight="1" x14ac:dyDescent="0.25">
      <c r="A366" s="200" t="s">
        <v>5291</v>
      </c>
      <c r="B366" s="76" t="s">
        <v>5292</v>
      </c>
      <c r="C366" s="30" t="s">
        <v>6051</v>
      </c>
      <c r="D366" s="30" t="s">
        <v>5294</v>
      </c>
      <c r="E366" s="67" t="s">
        <v>6052</v>
      </c>
      <c r="F366" s="30" t="s">
        <v>6675</v>
      </c>
      <c r="G366" s="105" t="s">
        <v>6087</v>
      </c>
      <c r="H366" s="183" t="s">
        <v>6088</v>
      </c>
      <c r="I366" s="90"/>
      <c r="J366" s="155">
        <v>1</v>
      </c>
      <c r="K366" s="90">
        <v>1</v>
      </c>
      <c r="L366" s="30"/>
      <c r="M366" s="30"/>
      <c r="N366" s="30"/>
      <c r="O366" s="30"/>
      <c r="P366" s="31"/>
    </row>
    <row r="367" spans="1:16" ht="15" customHeight="1" x14ac:dyDescent="0.25">
      <c r="A367" s="182" t="s">
        <v>5291</v>
      </c>
      <c r="B367" s="30" t="s">
        <v>5292</v>
      </c>
      <c r="C367" s="30" t="s">
        <v>6051</v>
      </c>
      <c r="D367" s="30" t="s">
        <v>5294</v>
      </c>
      <c r="E367" s="67" t="s">
        <v>6052</v>
      </c>
      <c r="F367" s="30" t="s">
        <v>6675</v>
      </c>
      <c r="G367" s="105" t="s">
        <v>6089</v>
      </c>
      <c r="H367" s="183" t="s">
        <v>6090</v>
      </c>
      <c r="I367" s="90"/>
      <c r="J367" s="155">
        <v>1</v>
      </c>
      <c r="K367" s="90"/>
      <c r="L367" s="30">
        <v>1</v>
      </c>
      <c r="M367" s="30"/>
      <c r="N367" s="30"/>
      <c r="O367" s="30"/>
      <c r="P367" s="31"/>
    </row>
    <row r="368" spans="1:16" ht="15" customHeight="1" x14ac:dyDescent="0.25">
      <c r="A368" s="200" t="s">
        <v>5291</v>
      </c>
      <c r="B368" s="76" t="s">
        <v>5292</v>
      </c>
      <c r="C368" s="30" t="s">
        <v>6051</v>
      </c>
      <c r="D368" s="30" t="s">
        <v>5294</v>
      </c>
      <c r="E368" s="67" t="s">
        <v>6052</v>
      </c>
      <c r="F368" s="30" t="s">
        <v>6675</v>
      </c>
      <c r="G368" s="105" t="s">
        <v>6091</v>
      </c>
      <c r="H368" s="183" t="s">
        <v>6092</v>
      </c>
      <c r="I368" s="90"/>
      <c r="J368" s="155">
        <v>1</v>
      </c>
      <c r="K368" s="90">
        <v>1</v>
      </c>
      <c r="L368" s="30"/>
      <c r="M368" s="30">
        <v>1</v>
      </c>
      <c r="N368" s="14">
        <v>1</v>
      </c>
      <c r="O368" s="30"/>
      <c r="P368" s="31"/>
    </row>
    <row r="369" spans="1:16" ht="15" customHeight="1" x14ac:dyDescent="0.25">
      <c r="A369" s="182" t="s">
        <v>5291</v>
      </c>
      <c r="B369" s="30" t="s">
        <v>5292</v>
      </c>
      <c r="C369" s="30" t="s">
        <v>6051</v>
      </c>
      <c r="D369" s="30" t="s">
        <v>5294</v>
      </c>
      <c r="E369" s="67" t="s">
        <v>6052</v>
      </c>
      <c r="F369" s="30" t="s">
        <v>6675</v>
      </c>
      <c r="G369" s="105" t="s">
        <v>6093</v>
      </c>
      <c r="H369" s="183" t="s">
        <v>6094</v>
      </c>
      <c r="I369" s="90"/>
      <c r="J369" s="155">
        <v>1</v>
      </c>
      <c r="K369" s="90">
        <v>1</v>
      </c>
      <c r="L369" s="30"/>
      <c r="M369" s="30">
        <v>1</v>
      </c>
      <c r="N369" s="14">
        <v>1</v>
      </c>
      <c r="O369" s="30">
        <v>1</v>
      </c>
      <c r="P369" s="43">
        <v>1</v>
      </c>
    </row>
    <row r="370" spans="1:16" ht="15" customHeight="1" x14ac:dyDescent="0.25">
      <c r="A370" s="200" t="s">
        <v>5291</v>
      </c>
      <c r="B370" s="76" t="s">
        <v>5292</v>
      </c>
      <c r="C370" s="30" t="s">
        <v>6051</v>
      </c>
      <c r="D370" s="30" t="s">
        <v>5294</v>
      </c>
      <c r="E370" s="67" t="s">
        <v>6052</v>
      </c>
      <c r="F370" s="30" t="s">
        <v>6675</v>
      </c>
      <c r="G370" s="105" t="s">
        <v>6095</v>
      </c>
      <c r="H370" s="183" t="s">
        <v>6096</v>
      </c>
      <c r="I370" s="90"/>
      <c r="J370" s="155">
        <v>1</v>
      </c>
      <c r="K370" s="90">
        <v>1</v>
      </c>
      <c r="L370" s="30"/>
      <c r="M370" s="30"/>
      <c r="N370" s="14">
        <v>1</v>
      </c>
      <c r="O370" s="30">
        <v>1</v>
      </c>
      <c r="P370" s="43">
        <v>1</v>
      </c>
    </row>
    <row r="371" spans="1:16" ht="15" customHeight="1" x14ac:dyDescent="0.25">
      <c r="A371" s="182" t="s">
        <v>5291</v>
      </c>
      <c r="B371" s="30" t="s">
        <v>5292</v>
      </c>
      <c r="C371" s="30" t="s">
        <v>6051</v>
      </c>
      <c r="D371" s="30" t="s">
        <v>5294</v>
      </c>
      <c r="E371" s="67" t="s">
        <v>6052</v>
      </c>
      <c r="F371" s="30" t="s">
        <v>6675</v>
      </c>
      <c r="G371" s="105" t="s">
        <v>6097</v>
      </c>
      <c r="H371" s="183" t="s">
        <v>6098</v>
      </c>
      <c r="I371" s="90"/>
      <c r="J371" s="155">
        <v>1</v>
      </c>
      <c r="K371" s="90">
        <v>1</v>
      </c>
      <c r="L371" s="30"/>
      <c r="M371" s="30"/>
      <c r="N371" s="14">
        <v>1</v>
      </c>
      <c r="O371" s="30"/>
      <c r="P371" s="31"/>
    </row>
    <row r="372" spans="1:16" ht="15" customHeight="1" x14ac:dyDescent="0.25">
      <c r="A372" s="200" t="s">
        <v>5291</v>
      </c>
      <c r="B372" s="76" t="s">
        <v>5292</v>
      </c>
      <c r="C372" s="30" t="s">
        <v>6051</v>
      </c>
      <c r="D372" s="30" t="s">
        <v>5294</v>
      </c>
      <c r="E372" s="67" t="s">
        <v>6052</v>
      </c>
      <c r="F372" s="30" t="s">
        <v>6675</v>
      </c>
      <c r="G372" s="105" t="s">
        <v>6099</v>
      </c>
      <c r="H372" s="183" t="s">
        <v>6100</v>
      </c>
      <c r="I372" s="90"/>
      <c r="J372" s="155">
        <v>1</v>
      </c>
      <c r="K372" s="90">
        <v>1</v>
      </c>
      <c r="L372" s="30"/>
      <c r="M372" s="30"/>
      <c r="N372" s="14">
        <v>1</v>
      </c>
      <c r="O372" s="30"/>
      <c r="P372" s="31"/>
    </row>
    <row r="373" spans="1:16" ht="15" customHeight="1" x14ac:dyDescent="0.25">
      <c r="A373" s="182" t="s">
        <v>5291</v>
      </c>
      <c r="B373" s="30" t="s">
        <v>5292</v>
      </c>
      <c r="C373" s="30" t="s">
        <v>6051</v>
      </c>
      <c r="D373" s="30" t="s">
        <v>5294</v>
      </c>
      <c r="E373" s="67" t="s">
        <v>6052</v>
      </c>
      <c r="F373" s="30" t="s">
        <v>6675</v>
      </c>
      <c r="G373" s="105" t="s">
        <v>6101</v>
      </c>
      <c r="H373" s="183" t="s">
        <v>6102</v>
      </c>
      <c r="I373" s="90"/>
      <c r="J373" s="155">
        <v>1</v>
      </c>
      <c r="K373" s="90">
        <v>1</v>
      </c>
      <c r="L373" s="30"/>
      <c r="M373" s="30"/>
      <c r="N373" s="14">
        <v>1</v>
      </c>
      <c r="O373" s="30"/>
      <c r="P373" s="31"/>
    </row>
    <row r="374" spans="1:16" ht="15" customHeight="1" x14ac:dyDescent="0.25">
      <c r="A374" s="200" t="s">
        <v>5291</v>
      </c>
      <c r="B374" s="76" t="s">
        <v>5292</v>
      </c>
      <c r="C374" s="30" t="s">
        <v>6051</v>
      </c>
      <c r="D374" s="30" t="s">
        <v>5294</v>
      </c>
      <c r="E374" s="67" t="s">
        <v>6052</v>
      </c>
      <c r="F374" s="30" t="s">
        <v>6675</v>
      </c>
      <c r="G374" s="105" t="s">
        <v>6103</v>
      </c>
      <c r="H374" s="183" t="s">
        <v>6104</v>
      </c>
      <c r="I374" s="90"/>
      <c r="J374" s="155">
        <v>1</v>
      </c>
      <c r="K374" s="90"/>
      <c r="L374" s="30">
        <v>1</v>
      </c>
      <c r="M374" s="30">
        <v>1</v>
      </c>
      <c r="N374" s="14">
        <v>1</v>
      </c>
      <c r="O374" s="30"/>
      <c r="P374" s="31"/>
    </row>
    <row r="375" spans="1:16" ht="15" customHeight="1" x14ac:dyDescent="0.25">
      <c r="A375" s="182" t="s">
        <v>5291</v>
      </c>
      <c r="B375" s="30" t="s">
        <v>5292</v>
      </c>
      <c r="C375" s="30" t="s">
        <v>6051</v>
      </c>
      <c r="D375" s="30" t="s">
        <v>5294</v>
      </c>
      <c r="E375" s="67" t="s">
        <v>6052</v>
      </c>
      <c r="F375" s="30" t="s">
        <v>6675</v>
      </c>
      <c r="G375" s="105" t="s">
        <v>6105</v>
      </c>
      <c r="H375" s="183" t="s">
        <v>6106</v>
      </c>
      <c r="I375" s="90"/>
      <c r="J375" s="155">
        <v>1</v>
      </c>
      <c r="K375" s="90">
        <v>1</v>
      </c>
      <c r="L375" s="30"/>
      <c r="M375" s="30">
        <v>1</v>
      </c>
      <c r="N375" s="14">
        <v>1</v>
      </c>
      <c r="O375" s="30">
        <v>1</v>
      </c>
      <c r="P375" s="43">
        <v>1</v>
      </c>
    </row>
    <row r="376" spans="1:16" ht="15" customHeight="1" x14ac:dyDescent="0.25">
      <c r="A376" s="200" t="s">
        <v>5291</v>
      </c>
      <c r="B376" s="76" t="s">
        <v>5292</v>
      </c>
      <c r="C376" s="30" t="s">
        <v>6051</v>
      </c>
      <c r="D376" s="30" t="s">
        <v>5294</v>
      </c>
      <c r="E376" s="67" t="s">
        <v>6107</v>
      </c>
      <c r="F376" s="30" t="s">
        <v>6675</v>
      </c>
      <c r="G376" s="105" t="s">
        <v>6108</v>
      </c>
      <c r="H376" s="183" t="s">
        <v>6109</v>
      </c>
      <c r="I376" s="90"/>
      <c r="J376" s="155">
        <v>1</v>
      </c>
      <c r="K376" s="90">
        <v>1</v>
      </c>
      <c r="L376" s="30"/>
      <c r="M376" s="30">
        <v>1</v>
      </c>
      <c r="N376" s="14">
        <v>1</v>
      </c>
      <c r="O376" s="30"/>
      <c r="P376" s="31"/>
    </row>
    <row r="377" spans="1:16" ht="15" customHeight="1" x14ac:dyDescent="0.25">
      <c r="A377" s="182" t="s">
        <v>5291</v>
      </c>
      <c r="B377" s="30" t="s">
        <v>5292</v>
      </c>
      <c r="C377" s="30" t="s">
        <v>6110</v>
      </c>
      <c r="D377" s="30" t="s">
        <v>5294</v>
      </c>
      <c r="E377" s="67" t="s">
        <v>6111</v>
      </c>
      <c r="F377" s="30" t="s">
        <v>5330</v>
      </c>
      <c r="G377" s="105" t="s">
        <v>6112</v>
      </c>
      <c r="H377" s="183" t="s">
        <v>6113</v>
      </c>
      <c r="I377" s="90"/>
      <c r="J377" s="155">
        <v>1</v>
      </c>
      <c r="K377" s="90">
        <v>1</v>
      </c>
      <c r="L377" s="30"/>
      <c r="M377" s="30"/>
      <c r="N377" s="14">
        <v>1</v>
      </c>
      <c r="O377" s="30"/>
      <c r="P377" s="31"/>
    </row>
    <row r="378" spans="1:16" ht="15" customHeight="1" x14ac:dyDescent="0.25">
      <c r="A378" s="200" t="s">
        <v>5291</v>
      </c>
      <c r="B378" s="76" t="s">
        <v>5292</v>
      </c>
      <c r="C378" s="30" t="s">
        <v>6110</v>
      </c>
      <c r="D378" s="30" t="s">
        <v>5294</v>
      </c>
      <c r="E378" s="67" t="s">
        <v>6111</v>
      </c>
      <c r="F378" s="30" t="s">
        <v>6674</v>
      </c>
      <c r="G378" s="105" t="s">
        <v>6114</v>
      </c>
      <c r="H378" s="183" t="s">
        <v>6115</v>
      </c>
      <c r="I378" s="90"/>
      <c r="J378" s="155">
        <v>1</v>
      </c>
      <c r="K378" s="90">
        <v>1</v>
      </c>
      <c r="L378" s="30"/>
      <c r="M378" s="30"/>
      <c r="N378" s="14">
        <v>1</v>
      </c>
      <c r="O378" s="30"/>
      <c r="P378" s="31"/>
    </row>
    <row r="379" spans="1:16" ht="15" customHeight="1" x14ac:dyDescent="0.25">
      <c r="A379" s="182" t="s">
        <v>5291</v>
      </c>
      <c r="B379" s="30" t="s">
        <v>5292</v>
      </c>
      <c r="C379" s="30" t="s">
        <v>6110</v>
      </c>
      <c r="D379" s="30" t="s">
        <v>5294</v>
      </c>
      <c r="E379" s="67" t="s">
        <v>6111</v>
      </c>
      <c r="F379" s="30" t="s">
        <v>5330</v>
      </c>
      <c r="G379" s="105" t="s">
        <v>6116</v>
      </c>
      <c r="H379" s="183" t="s">
        <v>6117</v>
      </c>
      <c r="I379" s="90"/>
      <c r="J379" s="155">
        <v>1</v>
      </c>
      <c r="K379" s="90">
        <v>1</v>
      </c>
      <c r="L379" s="30"/>
      <c r="M379" s="30"/>
      <c r="N379" s="14">
        <v>1</v>
      </c>
      <c r="O379" s="30"/>
      <c r="P379" s="31"/>
    </row>
    <row r="380" spans="1:16" ht="15" customHeight="1" x14ac:dyDescent="0.25">
      <c r="A380" s="200" t="s">
        <v>5291</v>
      </c>
      <c r="B380" s="76" t="s">
        <v>5292</v>
      </c>
      <c r="C380" s="30" t="s">
        <v>6110</v>
      </c>
      <c r="D380" s="30" t="s">
        <v>5294</v>
      </c>
      <c r="E380" s="67" t="s">
        <v>6111</v>
      </c>
      <c r="F380" s="30" t="s">
        <v>5330</v>
      </c>
      <c r="G380" s="105" t="s">
        <v>6118</v>
      </c>
      <c r="H380" s="183" t="s">
        <v>6119</v>
      </c>
      <c r="I380" s="90"/>
      <c r="J380" s="155">
        <v>1</v>
      </c>
      <c r="K380" s="90">
        <v>1</v>
      </c>
      <c r="L380" s="30"/>
      <c r="M380" s="30"/>
      <c r="N380" s="14">
        <v>1</v>
      </c>
      <c r="O380" s="30"/>
      <c r="P380" s="31"/>
    </row>
    <row r="381" spans="1:16" ht="15" customHeight="1" x14ac:dyDescent="0.25">
      <c r="A381" s="182" t="s">
        <v>5291</v>
      </c>
      <c r="B381" s="30" t="s">
        <v>5292</v>
      </c>
      <c r="C381" s="30" t="s">
        <v>6110</v>
      </c>
      <c r="D381" s="30" t="s">
        <v>5294</v>
      </c>
      <c r="E381" s="67" t="s">
        <v>6111</v>
      </c>
      <c r="F381" s="30" t="s">
        <v>5330</v>
      </c>
      <c r="G381" s="105" t="s">
        <v>6120</v>
      </c>
      <c r="H381" s="183" t="s">
        <v>6650</v>
      </c>
      <c r="I381" s="90"/>
      <c r="J381" s="155">
        <v>1</v>
      </c>
      <c r="K381" s="90">
        <v>1</v>
      </c>
      <c r="L381" s="30"/>
      <c r="M381" s="30">
        <v>1</v>
      </c>
      <c r="N381" s="14">
        <v>1</v>
      </c>
      <c r="O381" s="30"/>
      <c r="P381" s="31"/>
    </row>
    <row r="382" spans="1:16" ht="15" customHeight="1" x14ac:dyDescent="0.25">
      <c r="A382" s="200" t="s">
        <v>5291</v>
      </c>
      <c r="B382" s="76" t="s">
        <v>5292</v>
      </c>
      <c r="C382" s="30" t="s">
        <v>6110</v>
      </c>
      <c r="D382" s="30" t="s">
        <v>5294</v>
      </c>
      <c r="E382" s="67" t="s">
        <v>6111</v>
      </c>
      <c r="F382" s="30" t="s">
        <v>5330</v>
      </c>
      <c r="G382" s="105" t="s">
        <v>6121</v>
      </c>
      <c r="H382" s="183" t="s">
        <v>6122</v>
      </c>
      <c r="I382" s="90" t="s">
        <v>1379</v>
      </c>
      <c r="J382" s="155">
        <v>1</v>
      </c>
      <c r="K382" s="90">
        <v>1</v>
      </c>
      <c r="L382" s="30"/>
      <c r="M382" s="30"/>
      <c r="N382" s="14">
        <v>1</v>
      </c>
      <c r="O382" s="30"/>
      <c r="P382" s="31"/>
    </row>
    <row r="383" spans="1:16" ht="15" customHeight="1" x14ac:dyDescent="0.25">
      <c r="A383" s="182" t="s">
        <v>5291</v>
      </c>
      <c r="B383" s="30" t="s">
        <v>5292</v>
      </c>
      <c r="C383" s="30" t="s">
        <v>6110</v>
      </c>
      <c r="D383" s="30" t="s">
        <v>5294</v>
      </c>
      <c r="E383" s="67" t="s">
        <v>6111</v>
      </c>
      <c r="F383" s="30" t="s">
        <v>5330</v>
      </c>
      <c r="G383" s="105" t="s">
        <v>6123</v>
      </c>
      <c r="H383" s="183" t="s">
        <v>6124</v>
      </c>
      <c r="I383" s="90"/>
      <c r="J383" s="155">
        <v>1</v>
      </c>
      <c r="K383" s="90">
        <v>1</v>
      </c>
      <c r="L383" s="30"/>
      <c r="M383" s="30">
        <v>1</v>
      </c>
      <c r="N383" s="14">
        <v>1</v>
      </c>
      <c r="O383" s="30"/>
      <c r="P383" s="31"/>
    </row>
    <row r="384" spans="1:16" ht="15" customHeight="1" x14ac:dyDescent="0.25">
      <c r="A384" s="200" t="s">
        <v>5291</v>
      </c>
      <c r="B384" s="76" t="s">
        <v>5292</v>
      </c>
      <c r="C384" s="30" t="s">
        <v>6125</v>
      </c>
      <c r="D384" s="30" t="s">
        <v>5294</v>
      </c>
      <c r="E384" s="67" t="s">
        <v>6126</v>
      </c>
      <c r="F384" s="30" t="s">
        <v>6675</v>
      </c>
      <c r="G384" s="105" t="s">
        <v>6127</v>
      </c>
      <c r="H384" s="183" t="s">
        <v>6128</v>
      </c>
      <c r="I384" s="90"/>
      <c r="J384" s="155">
        <v>1</v>
      </c>
      <c r="K384" s="90">
        <v>1</v>
      </c>
      <c r="L384" s="30"/>
      <c r="M384" s="30"/>
      <c r="N384" s="14">
        <v>1</v>
      </c>
      <c r="O384" s="30"/>
      <c r="P384" s="31"/>
    </row>
    <row r="385" spans="1:16" ht="15" customHeight="1" x14ac:dyDescent="0.25">
      <c r="A385" s="182" t="s">
        <v>5291</v>
      </c>
      <c r="B385" s="30" t="s">
        <v>5292</v>
      </c>
      <c r="C385" s="30" t="s">
        <v>6125</v>
      </c>
      <c r="D385" s="30" t="s">
        <v>5294</v>
      </c>
      <c r="E385" s="67" t="s">
        <v>6129</v>
      </c>
      <c r="F385" s="30" t="s">
        <v>6675</v>
      </c>
      <c r="G385" s="105" t="s">
        <v>6130</v>
      </c>
      <c r="H385" s="183" t="s">
        <v>6131</v>
      </c>
      <c r="I385" s="90"/>
      <c r="J385" s="155">
        <v>1</v>
      </c>
      <c r="K385" s="90">
        <v>1</v>
      </c>
      <c r="L385" s="30"/>
      <c r="M385" s="30"/>
      <c r="N385" s="14">
        <v>1</v>
      </c>
      <c r="O385" s="30"/>
      <c r="P385" s="31"/>
    </row>
    <row r="386" spans="1:16" ht="15" customHeight="1" x14ac:dyDescent="0.25">
      <c r="A386" s="200" t="s">
        <v>5291</v>
      </c>
      <c r="B386" s="76" t="s">
        <v>5292</v>
      </c>
      <c r="C386" s="30" t="s">
        <v>6125</v>
      </c>
      <c r="D386" s="30" t="s">
        <v>5294</v>
      </c>
      <c r="E386" s="67" t="s">
        <v>6129</v>
      </c>
      <c r="F386" s="30" t="s">
        <v>6675</v>
      </c>
      <c r="G386" s="105" t="s">
        <v>6132</v>
      </c>
      <c r="H386" s="183" t="s">
        <v>6133</v>
      </c>
      <c r="I386" s="90"/>
      <c r="J386" s="155">
        <v>1</v>
      </c>
      <c r="K386" s="90">
        <v>1</v>
      </c>
      <c r="L386" s="30"/>
      <c r="M386" s="30"/>
      <c r="N386" s="30"/>
      <c r="O386" s="30"/>
      <c r="P386" s="31"/>
    </row>
    <row r="387" spans="1:16" ht="15" customHeight="1" x14ac:dyDescent="0.25">
      <c r="A387" s="182" t="s">
        <v>5291</v>
      </c>
      <c r="B387" s="30" t="s">
        <v>5292</v>
      </c>
      <c r="C387" s="30" t="s">
        <v>6125</v>
      </c>
      <c r="D387" s="30" t="s">
        <v>5294</v>
      </c>
      <c r="E387" s="67" t="s">
        <v>6129</v>
      </c>
      <c r="F387" s="30" t="s">
        <v>6675</v>
      </c>
      <c r="G387" s="105" t="s">
        <v>6134</v>
      </c>
      <c r="H387" s="183" t="s">
        <v>6135</v>
      </c>
      <c r="I387" s="90"/>
      <c r="J387" s="155">
        <v>1</v>
      </c>
      <c r="K387" s="90">
        <v>1</v>
      </c>
      <c r="L387" s="30"/>
      <c r="M387" s="30"/>
      <c r="N387" s="14">
        <v>1</v>
      </c>
      <c r="O387" s="30"/>
      <c r="P387" s="31"/>
    </row>
    <row r="388" spans="1:16" ht="15" customHeight="1" x14ac:dyDescent="0.25">
      <c r="A388" s="200" t="s">
        <v>5291</v>
      </c>
      <c r="B388" s="76" t="s">
        <v>5292</v>
      </c>
      <c r="C388" s="30" t="s">
        <v>6125</v>
      </c>
      <c r="D388" s="30" t="s">
        <v>5294</v>
      </c>
      <c r="E388" s="67" t="s">
        <v>6129</v>
      </c>
      <c r="F388" s="30" t="s">
        <v>6675</v>
      </c>
      <c r="G388" s="105" t="s">
        <v>6136</v>
      </c>
      <c r="H388" s="183" t="s">
        <v>6137</v>
      </c>
      <c r="I388" s="90"/>
      <c r="J388" s="155">
        <v>1</v>
      </c>
      <c r="K388" s="90"/>
      <c r="L388" s="30">
        <v>1</v>
      </c>
      <c r="M388" s="30"/>
      <c r="N388" s="30"/>
      <c r="O388" s="30"/>
      <c r="P388" s="31"/>
    </row>
    <row r="389" spans="1:16" ht="15" customHeight="1" x14ac:dyDescent="0.25">
      <c r="A389" s="182" t="s">
        <v>5291</v>
      </c>
      <c r="B389" s="30" t="s">
        <v>5292</v>
      </c>
      <c r="C389" s="30" t="s">
        <v>6125</v>
      </c>
      <c r="D389" s="30" t="s">
        <v>5294</v>
      </c>
      <c r="E389" s="67" t="s">
        <v>6129</v>
      </c>
      <c r="F389" s="30" t="s">
        <v>6675</v>
      </c>
      <c r="G389" s="105" t="s">
        <v>6138</v>
      </c>
      <c r="H389" s="183" t="s">
        <v>6139</v>
      </c>
      <c r="I389" s="90"/>
      <c r="J389" s="155">
        <v>1</v>
      </c>
      <c r="K389" s="90">
        <v>1</v>
      </c>
      <c r="L389" s="30"/>
      <c r="M389" s="30"/>
      <c r="N389" s="14">
        <v>1</v>
      </c>
      <c r="O389" s="30"/>
      <c r="P389" s="31"/>
    </row>
    <row r="390" spans="1:16" ht="15" customHeight="1" x14ac:dyDescent="0.25">
      <c r="A390" s="200" t="s">
        <v>5291</v>
      </c>
      <c r="B390" s="76" t="s">
        <v>5292</v>
      </c>
      <c r="C390" s="30" t="s">
        <v>6125</v>
      </c>
      <c r="D390" s="30" t="s">
        <v>5294</v>
      </c>
      <c r="E390" s="67" t="s">
        <v>6129</v>
      </c>
      <c r="F390" s="30" t="s">
        <v>6675</v>
      </c>
      <c r="G390" s="105" t="s">
        <v>6140</v>
      </c>
      <c r="H390" s="183" t="s">
        <v>6141</v>
      </c>
      <c r="I390" s="90"/>
      <c r="J390" s="155">
        <v>1</v>
      </c>
      <c r="K390" s="90">
        <v>1</v>
      </c>
      <c r="L390" s="30"/>
      <c r="M390" s="30"/>
      <c r="N390" s="14">
        <v>1</v>
      </c>
      <c r="O390" s="30"/>
      <c r="P390" s="31"/>
    </row>
    <row r="391" spans="1:16" ht="15" customHeight="1" x14ac:dyDescent="0.25">
      <c r="A391" s="182" t="s">
        <v>5291</v>
      </c>
      <c r="B391" s="30" t="s">
        <v>5292</v>
      </c>
      <c r="C391" s="30" t="s">
        <v>6125</v>
      </c>
      <c r="D391" s="30" t="s">
        <v>5294</v>
      </c>
      <c r="E391" s="67" t="s">
        <v>6129</v>
      </c>
      <c r="F391" s="30" t="s">
        <v>6675</v>
      </c>
      <c r="G391" s="105" t="s">
        <v>6142</v>
      </c>
      <c r="H391" s="183" t="s">
        <v>6143</v>
      </c>
      <c r="I391" s="90"/>
      <c r="J391" s="155">
        <v>1</v>
      </c>
      <c r="K391" s="90">
        <v>1</v>
      </c>
      <c r="L391" s="30"/>
      <c r="M391" s="30">
        <v>1</v>
      </c>
      <c r="N391" s="14">
        <v>1</v>
      </c>
      <c r="O391" s="30"/>
      <c r="P391" s="31"/>
    </row>
    <row r="392" spans="1:16" ht="15" customHeight="1" x14ac:dyDescent="0.25">
      <c r="A392" s="200" t="s">
        <v>5291</v>
      </c>
      <c r="B392" s="76" t="s">
        <v>5292</v>
      </c>
      <c r="C392" s="30" t="s">
        <v>6125</v>
      </c>
      <c r="D392" s="30" t="s">
        <v>5294</v>
      </c>
      <c r="E392" s="67" t="s">
        <v>6129</v>
      </c>
      <c r="F392" s="30" t="s">
        <v>6649</v>
      </c>
      <c r="G392" s="105" t="s">
        <v>6144</v>
      </c>
      <c r="H392" s="183" t="s">
        <v>6145</v>
      </c>
      <c r="I392" s="90"/>
      <c r="J392" s="155">
        <v>1</v>
      </c>
      <c r="K392" s="90">
        <v>1</v>
      </c>
      <c r="L392" s="30"/>
      <c r="M392" s="30">
        <v>1</v>
      </c>
      <c r="N392" s="14">
        <v>1</v>
      </c>
      <c r="O392" s="30"/>
      <c r="P392" s="31"/>
    </row>
    <row r="393" spans="1:16" ht="15" customHeight="1" x14ac:dyDescent="0.25">
      <c r="A393" s="182" t="s">
        <v>5291</v>
      </c>
      <c r="B393" s="30" t="s">
        <v>5292</v>
      </c>
      <c r="C393" s="30" t="s">
        <v>6125</v>
      </c>
      <c r="D393" s="30" t="s">
        <v>5294</v>
      </c>
      <c r="E393" s="67" t="s">
        <v>6129</v>
      </c>
      <c r="F393" s="30" t="s">
        <v>6675</v>
      </c>
      <c r="G393" s="105" t="s">
        <v>6146</v>
      </c>
      <c r="H393" s="183" t="s">
        <v>6147</v>
      </c>
      <c r="I393" s="90"/>
      <c r="J393" s="155">
        <v>1</v>
      </c>
      <c r="K393" s="90">
        <v>1</v>
      </c>
      <c r="L393" s="30"/>
      <c r="M393" s="30">
        <v>1</v>
      </c>
      <c r="N393" s="30"/>
      <c r="O393" s="30"/>
      <c r="P393" s="31"/>
    </row>
    <row r="394" spans="1:16" ht="15" customHeight="1" x14ac:dyDescent="0.25">
      <c r="A394" s="200" t="s">
        <v>5291</v>
      </c>
      <c r="B394" s="76" t="s">
        <v>5292</v>
      </c>
      <c r="C394" s="30" t="s">
        <v>6125</v>
      </c>
      <c r="D394" s="30" t="s">
        <v>5294</v>
      </c>
      <c r="E394" s="67" t="s">
        <v>6129</v>
      </c>
      <c r="F394" s="30" t="s">
        <v>6675</v>
      </c>
      <c r="G394" s="105" t="s">
        <v>6148</v>
      </c>
      <c r="H394" s="183" t="s">
        <v>6149</v>
      </c>
      <c r="I394" s="90"/>
      <c r="J394" s="155">
        <v>1</v>
      </c>
      <c r="K394" s="90">
        <v>1</v>
      </c>
      <c r="L394" s="30"/>
      <c r="M394" s="30"/>
      <c r="N394" s="14">
        <v>1</v>
      </c>
      <c r="O394" s="30"/>
      <c r="P394" s="31"/>
    </row>
    <row r="395" spans="1:16" ht="15" customHeight="1" x14ac:dyDescent="0.25">
      <c r="A395" s="182" t="s">
        <v>5291</v>
      </c>
      <c r="B395" s="30" t="s">
        <v>5292</v>
      </c>
      <c r="C395" s="30" t="s">
        <v>6125</v>
      </c>
      <c r="D395" s="30" t="s">
        <v>5294</v>
      </c>
      <c r="E395" s="67" t="s">
        <v>6129</v>
      </c>
      <c r="F395" s="30" t="s">
        <v>6675</v>
      </c>
      <c r="G395" s="105" t="s">
        <v>6150</v>
      </c>
      <c r="H395" s="183" t="s">
        <v>6151</v>
      </c>
      <c r="I395" s="90"/>
      <c r="J395" s="155">
        <v>1</v>
      </c>
      <c r="K395" s="90">
        <v>1</v>
      </c>
      <c r="L395" s="30"/>
      <c r="M395" s="30"/>
      <c r="N395" s="30"/>
      <c r="O395" s="30"/>
      <c r="P395" s="31"/>
    </row>
    <row r="396" spans="1:16" ht="15" customHeight="1" x14ac:dyDescent="0.25">
      <c r="A396" s="200" t="s">
        <v>5291</v>
      </c>
      <c r="B396" s="76" t="s">
        <v>5292</v>
      </c>
      <c r="C396" s="30" t="s">
        <v>6125</v>
      </c>
      <c r="D396" s="30" t="s">
        <v>5294</v>
      </c>
      <c r="E396" s="67" t="s">
        <v>6129</v>
      </c>
      <c r="F396" s="30" t="s">
        <v>6675</v>
      </c>
      <c r="G396" s="105" t="s">
        <v>6152</v>
      </c>
      <c r="H396" s="183" t="s">
        <v>6153</v>
      </c>
      <c r="I396" s="90"/>
      <c r="J396" s="155">
        <v>1</v>
      </c>
      <c r="K396" s="90"/>
      <c r="L396" s="30">
        <v>1</v>
      </c>
      <c r="M396" s="30"/>
      <c r="N396" s="30"/>
      <c r="O396" s="30"/>
      <c r="P396" s="31"/>
    </row>
    <row r="397" spans="1:16" ht="15" customHeight="1" x14ac:dyDescent="0.25">
      <c r="A397" s="182" t="s">
        <v>5291</v>
      </c>
      <c r="B397" s="30" t="s">
        <v>5292</v>
      </c>
      <c r="C397" s="30" t="s">
        <v>6125</v>
      </c>
      <c r="D397" s="30" t="s">
        <v>5294</v>
      </c>
      <c r="E397" s="67" t="s">
        <v>6129</v>
      </c>
      <c r="F397" s="30" t="s">
        <v>6675</v>
      </c>
      <c r="G397" s="105" t="s">
        <v>6154</v>
      </c>
      <c r="H397" s="183" t="s">
        <v>6155</v>
      </c>
      <c r="I397" s="90"/>
      <c r="J397" s="155">
        <v>1</v>
      </c>
      <c r="K397" s="90">
        <v>1</v>
      </c>
      <c r="L397" s="30"/>
      <c r="M397" s="30">
        <v>1</v>
      </c>
      <c r="N397" s="14">
        <v>1</v>
      </c>
      <c r="O397" s="30"/>
      <c r="P397" s="31"/>
    </row>
    <row r="398" spans="1:16" ht="15" customHeight="1" x14ac:dyDescent="0.25">
      <c r="A398" s="200" t="s">
        <v>5291</v>
      </c>
      <c r="B398" s="76" t="s">
        <v>5292</v>
      </c>
      <c r="C398" s="30" t="s">
        <v>6125</v>
      </c>
      <c r="D398" s="30" t="s">
        <v>5294</v>
      </c>
      <c r="E398" s="67" t="s">
        <v>6129</v>
      </c>
      <c r="F398" s="30" t="s">
        <v>6675</v>
      </c>
      <c r="G398" s="105" t="s">
        <v>6156</v>
      </c>
      <c r="H398" s="183" t="s">
        <v>6157</v>
      </c>
      <c r="I398" s="90"/>
      <c r="J398" s="155">
        <v>1</v>
      </c>
      <c r="K398" s="90">
        <v>1</v>
      </c>
      <c r="L398" s="30"/>
      <c r="M398" s="30">
        <v>1</v>
      </c>
      <c r="N398" s="14">
        <v>1</v>
      </c>
      <c r="O398" s="30">
        <v>1</v>
      </c>
      <c r="P398" s="43">
        <v>1</v>
      </c>
    </row>
    <row r="399" spans="1:16" ht="15" customHeight="1" x14ac:dyDescent="0.25">
      <c r="A399" s="182" t="s">
        <v>5291</v>
      </c>
      <c r="B399" s="30" t="s">
        <v>5292</v>
      </c>
      <c r="C399" s="30" t="s">
        <v>6125</v>
      </c>
      <c r="D399" s="30" t="s">
        <v>5294</v>
      </c>
      <c r="E399" s="67" t="s">
        <v>6129</v>
      </c>
      <c r="F399" s="30" t="s">
        <v>6675</v>
      </c>
      <c r="G399" s="105" t="s">
        <v>6158</v>
      </c>
      <c r="H399" s="183" t="s">
        <v>6159</v>
      </c>
      <c r="I399" s="90"/>
      <c r="J399" s="155">
        <v>1</v>
      </c>
      <c r="K399" s="90">
        <v>1</v>
      </c>
      <c r="L399" s="30"/>
      <c r="M399" s="30"/>
      <c r="N399" s="14">
        <v>1</v>
      </c>
      <c r="O399" s="30"/>
      <c r="P399" s="31"/>
    </row>
    <row r="400" spans="1:16" ht="15" customHeight="1" x14ac:dyDescent="0.25">
      <c r="A400" s="200" t="s">
        <v>5291</v>
      </c>
      <c r="B400" s="76" t="s">
        <v>5292</v>
      </c>
      <c r="C400" s="30" t="s">
        <v>6125</v>
      </c>
      <c r="D400" s="30" t="s">
        <v>5294</v>
      </c>
      <c r="E400" s="67" t="s">
        <v>6129</v>
      </c>
      <c r="F400" s="30" t="s">
        <v>6675</v>
      </c>
      <c r="G400" s="105" t="s">
        <v>6160</v>
      </c>
      <c r="H400" s="183" t="s">
        <v>6161</v>
      </c>
      <c r="I400" s="90"/>
      <c r="J400" s="155">
        <v>1</v>
      </c>
      <c r="K400" s="90">
        <v>1</v>
      </c>
      <c r="L400" s="30"/>
      <c r="M400" s="30"/>
      <c r="N400" s="14">
        <v>1</v>
      </c>
      <c r="O400" s="30"/>
      <c r="P400" s="31"/>
    </row>
    <row r="401" spans="1:16" ht="15" customHeight="1" x14ac:dyDescent="0.25">
      <c r="A401" s="182" t="s">
        <v>5291</v>
      </c>
      <c r="B401" s="30" t="s">
        <v>5292</v>
      </c>
      <c r="C401" s="30" t="s">
        <v>6125</v>
      </c>
      <c r="D401" s="30" t="s">
        <v>5294</v>
      </c>
      <c r="E401" s="67" t="s">
        <v>6129</v>
      </c>
      <c r="F401" s="30" t="s">
        <v>6675</v>
      </c>
      <c r="G401" s="105" t="s">
        <v>6162</v>
      </c>
      <c r="H401" s="183" t="s">
        <v>6163</v>
      </c>
      <c r="I401" s="90"/>
      <c r="J401" s="155">
        <v>1</v>
      </c>
      <c r="K401" s="90">
        <v>1</v>
      </c>
      <c r="L401" s="30"/>
      <c r="M401" s="30">
        <v>1</v>
      </c>
      <c r="N401" s="14">
        <v>1</v>
      </c>
      <c r="O401" s="30"/>
      <c r="P401" s="31"/>
    </row>
    <row r="402" spans="1:16" ht="15" customHeight="1" x14ac:dyDescent="0.25">
      <c r="A402" s="200" t="s">
        <v>5291</v>
      </c>
      <c r="B402" s="76" t="s">
        <v>5292</v>
      </c>
      <c r="C402" s="30" t="s">
        <v>6125</v>
      </c>
      <c r="D402" s="30" t="s">
        <v>5294</v>
      </c>
      <c r="E402" s="67" t="s">
        <v>6129</v>
      </c>
      <c r="F402" s="30" t="s">
        <v>6675</v>
      </c>
      <c r="G402" s="105" t="s">
        <v>6164</v>
      </c>
      <c r="H402" s="183" t="s">
        <v>6165</v>
      </c>
      <c r="I402" s="90"/>
      <c r="J402" s="155">
        <v>1</v>
      </c>
      <c r="K402" s="90">
        <v>1</v>
      </c>
      <c r="L402" s="30"/>
      <c r="M402" s="30">
        <v>1</v>
      </c>
      <c r="N402" s="14">
        <v>1</v>
      </c>
      <c r="O402" s="30">
        <v>1</v>
      </c>
      <c r="P402" s="43">
        <v>1</v>
      </c>
    </row>
    <row r="403" spans="1:16" ht="15" customHeight="1" x14ac:dyDescent="0.25">
      <c r="A403" s="182" t="s">
        <v>5291</v>
      </c>
      <c r="B403" s="30" t="s">
        <v>5292</v>
      </c>
      <c r="C403" s="30" t="s">
        <v>6125</v>
      </c>
      <c r="D403" s="30" t="s">
        <v>5294</v>
      </c>
      <c r="E403" s="67" t="s">
        <v>6129</v>
      </c>
      <c r="F403" s="30" t="s">
        <v>6675</v>
      </c>
      <c r="G403" s="105" t="s">
        <v>6166</v>
      </c>
      <c r="H403" s="183" t="s">
        <v>6167</v>
      </c>
      <c r="I403" s="90"/>
      <c r="J403" s="155">
        <v>1</v>
      </c>
      <c r="K403" s="90">
        <v>1</v>
      </c>
      <c r="L403" s="30"/>
      <c r="M403" s="30">
        <v>1</v>
      </c>
      <c r="N403" s="14">
        <v>1</v>
      </c>
      <c r="O403" s="30">
        <v>1</v>
      </c>
      <c r="P403" s="43">
        <v>1</v>
      </c>
    </row>
    <row r="404" spans="1:16" ht="15" customHeight="1" x14ac:dyDescent="0.25">
      <c r="A404" s="200" t="s">
        <v>5291</v>
      </c>
      <c r="B404" s="76" t="s">
        <v>5292</v>
      </c>
      <c r="C404" s="30" t="s">
        <v>6125</v>
      </c>
      <c r="D404" s="30" t="s">
        <v>5294</v>
      </c>
      <c r="E404" s="67" t="s">
        <v>6129</v>
      </c>
      <c r="F404" s="30" t="s">
        <v>6675</v>
      </c>
      <c r="G404" s="105" t="s">
        <v>6168</v>
      </c>
      <c r="H404" s="183" t="s">
        <v>6169</v>
      </c>
      <c r="I404" s="90"/>
      <c r="J404" s="155">
        <v>1</v>
      </c>
      <c r="K404" s="90">
        <v>1</v>
      </c>
      <c r="L404" s="30">
        <v>1</v>
      </c>
      <c r="M404" s="30">
        <v>1</v>
      </c>
      <c r="N404" s="14">
        <v>1</v>
      </c>
      <c r="O404" s="30">
        <v>1</v>
      </c>
      <c r="P404" s="43">
        <v>1</v>
      </c>
    </row>
    <row r="405" spans="1:16" ht="15" customHeight="1" x14ac:dyDescent="0.25">
      <c r="A405" s="182" t="s">
        <v>5291</v>
      </c>
      <c r="B405" s="30" t="s">
        <v>5292</v>
      </c>
      <c r="C405" s="30" t="s">
        <v>6125</v>
      </c>
      <c r="D405" s="30" t="s">
        <v>5294</v>
      </c>
      <c r="E405" s="67" t="s">
        <v>6129</v>
      </c>
      <c r="F405" s="30" t="s">
        <v>6675</v>
      </c>
      <c r="G405" s="105" t="s">
        <v>6170</v>
      </c>
      <c r="H405" s="183" t="s">
        <v>6171</v>
      </c>
      <c r="I405" s="90"/>
      <c r="J405" s="155">
        <v>1</v>
      </c>
      <c r="K405" s="90">
        <v>1</v>
      </c>
      <c r="L405" s="30">
        <v>1</v>
      </c>
      <c r="M405" s="30">
        <v>1</v>
      </c>
      <c r="N405" s="14">
        <v>1</v>
      </c>
      <c r="O405" s="30"/>
      <c r="P405" s="31"/>
    </row>
    <row r="406" spans="1:16" ht="15" customHeight="1" x14ac:dyDescent="0.25">
      <c r="A406" s="200" t="s">
        <v>5291</v>
      </c>
      <c r="B406" s="76" t="s">
        <v>5292</v>
      </c>
      <c r="C406" s="30" t="s">
        <v>6125</v>
      </c>
      <c r="D406" s="30" t="s">
        <v>5294</v>
      </c>
      <c r="E406" s="67" t="s">
        <v>6129</v>
      </c>
      <c r="F406" s="30" t="s">
        <v>6675</v>
      </c>
      <c r="G406" s="105" t="s">
        <v>6172</v>
      </c>
      <c r="H406" s="183" t="s">
        <v>6173</v>
      </c>
      <c r="I406" s="90"/>
      <c r="J406" s="155">
        <v>1</v>
      </c>
      <c r="K406" s="90">
        <v>1</v>
      </c>
      <c r="L406" s="30"/>
      <c r="M406" s="30"/>
      <c r="N406" s="30"/>
      <c r="O406" s="30"/>
      <c r="P406" s="31"/>
    </row>
    <row r="407" spans="1:16" ht="15" customHeight="1" x14ac:dyDescent="0.25">
      <c r="A407" s="182" t="s">
        <v>5291</v>
      </c>
      <c r="B407" s="30" t="s">
        <v>5292</v>
      </c>
      <c r="C407" s="30" t="s">
        <v>6125</v>
      </c>
      <c r="D407" s="30" t="s">
        <v>5294</v>
      </c>
      <c r="E407" s="67" t="s">
        <v>6129</v>
      </c>
      <c r="F407" s="30" t="s">
        <v>6675</v>
      </c>
      <c r="G407" s="105" t="s">
        <v>6174</v>
      </c>
      <c r="H407" s="183" t="s">
        <v>6175</v>
      </c>
      <c r="I407" s="90"/>
      <c r="J407" s="155">
        <v>1</v>
      </c>
      <c r="K407" s="90">
        <v>1</v>
      </c>
      <c r="L407" s="30"/>
      <c r="M407" s="30"/>
      <c r="N407" s="30"/>
      <c r="O407" s="30"/>
      <c r="P407" s="31"/>
    </row>
    <row r="408" spans="1:16" ht="15" customHeight="1" x14ac:dyDescent="0.25">
      <c r="A408" s="200" t="s">
        <v>5291</v>
      </c>
      <c r="B408" s="76" t="s">
        <v>5292</v>
      </c>
      <c r="C408" s="30" t="s">
        <v>6125</v>
      </c>
      <c r="D408" s="30" t="s">
        <v>5294</v>
      </c>
      <c r="E408" s="67" t="s">
        <v>6129</v>
      </c>
      <c r="F408" s="30" t="s">
        <v>6675</v>
      </c>
      <c r="G408" s="105" t="s">
        <v>6176</v>
      </c>
      <c r="H408" s="183" t="s">
        <v>6177</v>
      </c>
      <c r="I408" s="90"/>
      <c r="J408" s="155">
        <v>1</v>
      </c>
      <c r="K408" s="90">
        <v>1</v>
      </c>
      <c r="L408" s="30"/>
      <c r="M408" s="30"/>
      <c r="N408" s="30"/>
      <c r="O408" s="30"/>
      <c r="P408" s="31"/>
    </row>
    <row r="409" spans="1:16" ht="15" customHeight="1" x14ac:dyDescent="0.25">
      <c r="A409" s="182" t="s">
        <v>5291</v>
      </c>
      <c r="B409" s="30" t="s">
        <v>5292</v>
      </c>
      <c r="C409" s="30" t="s">
        <v>6125</v>
      </c>
      <c r="D409" s="30" t="s">
        <v>5294</v>
      </c>
      <c r="E409" s="67" t="s">
        <v>6129</v>
      </c>
      <c r="F409" s="30" t="s">
        <v>6675</v>
      </c>
      <c r="G409" s="105" t="s">
        <v>6178</v>
      </c>
      <c r="H409" s="183" t="s">
        <v>6179</v>
      </c>
      <c r="I409" s="90"/>
      <c r="J409" s="155">
        <v>1</v>
      </c>
      <c r="K409" s="90">
        <v>1</v>
      </c>
      <c r="L409" s="30"/>
      <c r="M409" s="30">
        <v>1</v>
      </c>
      <c r="N409" s="14">
        <v>1</v>
      </c>
      <c r="O409" s="30">
        <v>1</v>
      </c>
      <c r="P409" s="43">
        <v>1</v>
      </c>
    </row>
    <row r="410" spans="1:16" ht="15" customHeight="1" x14ac:dyDescent="0.25">
      <c r="A410" s="200" t="s">
        <v>5291</v>
      </c>
      <c r="B410" s="76" t="s">
        <v>5292</v>
      </c>
      <c r="C410" s="30" t="s">
        <v>6125</v>
      </c>
      <c r="D410" s="30" t="s">
        <v>5294</v>
      </c>
      <c r="E410" s="67" t="s">
        <v>6129</v>
      </c>
      <c r="F410" s="30" t="s">
        <v>6675</v>
      </c>
      <c r="G410" s="105" t="s">
        <v>6180</v>
      </c>
      <c r="H410" s="183" t="s">
        <v>6181</v>
      </c>
      <c r="I410" s="90"/>
      <c r="J410" s="155">
        <v>1</v>
      </c>
      <c r="K410" s="90">
        <v>1</v>
      </c>
      <c r="L410" s="30"/>
      <c r="M410" s="30"/>
      <c r="N410" s="14">
        <v>1</v>
      </c>
      <c r="O410" s="30"/>
      <c r="P410" s="31"/>
    </row>
    <row r="411" spans="1:16" ht="15" customHeight="1" x14ac:dyDescent="0.25">
      <c r="A411" s="182" t="s">
        <v>5291</v>
      </c>
      <c r="B411" s="30" t="s">
        <v>5292</v>
      </c>
      <c r="C411" s="30" t="s">
        <v>6125</v>
      </c>
      <c r="D411" s="30" t="s">
        <v>5294</v>
      </c>
      <c r="E411" s="67" t="s">
        <v>6129</v>
      </c>
      <c r="F411" s="30" t="s">
        <v>6675</v>
      </c>
      <c r="G411" s="105" t="s">
        <v>6182</v>
      </c>
      <c r="H411" s="183" t="s">
        <v>6183</v>
      </c>
      <c r="I411" s="90"/>
      <c r="J411" s="155">
        <v>1</v>
      </c>
      <c r="K411" s="90">
        <v>1</v>
      </c>
      <c r="L411" s="30"/>
      <c r="M411" s="30"/>
      <c r="N411" s="14">
        <v>1</v>
      </c>
      <c r="O411" s="30"/>
      <c r="P411" s="31"/>
    </row>
    <row r="412" spans="1:16" ht="15" customHeight="1" x14ac:dyDescent="0.25">
      <c r="A412" s="200" t="s">
        <v>5291</v>
      </c>
      <c r="B412" s="76" t="s">
        <v>5292</v>
      </c>
      <c r="C412" s="30" t="s">
        <v>6125</v>
      </c>
      <c r="D412" s="30" t="s">
        <v>5294</v>
      </c>
      <c r="E412" s="67" t="s">
        <v>6129</v>
      </c>
      <c r="F412" s="30" t="s">
        <v>6675</v>
      </c>
      <c r="G412" s="105" t="s">
        <v>6184</v>
      </c>
      <c r="H412" s="183" t="s">
        <v>6185</v>
      </c>
      <c r="I412" s="90"/>
      <c r="J412" s="155">
        <v>1</v>
      </c>
      <c r="K412" s="90">
        <v>1</v>
      </c>
      <c r="L412" s="30"/>
      <c r="M412" s="30" t="s">
        <v>1379</v>
      </c>
      <c r="N412" s="30"/>
      <c r="O412" s="30"/>
      <c r="P412" s="31"/>
    </row>
    <row r="413" spans="1:16" ht="15" customHeight="1" x14ac:dyDescent="0.25">
      <c r="A413" s="182" t="s">
        <v>5291</v>
      </c>
      <c r="B413" s="30" t="s">
        <v>5292</v>
      </c>
      <c r="C413" s="30" t="s">
        <v>6125</v>
      </c>
      <c r="D413" s="30" t="s">
        <v>5294</v>
      </c>
      <c r="E413" s="67" t="s">
        <v>6129</v>
      </c>
      <c r="F413" s="30" t="s">
        <v>6675</v>
      </c>
      <c r="G413" s="105" t="s">
        <v>6186</v>
      </c>
      <c r="H413" s="183" t="s">
        <v>6187</v>
      </c>
      <c r="I413" s="90"/>
      <c r="J413" s="183">
        <v>1</v>
      </c>
      <c r="K413" s="90"/>
      <c r="L413" s="30"/>
      <c r="M413" s="30"/>
      <c r="N413" s="14">
        <v>1</v>
      </c>
      <c r="O413" s="30"/>
      <c r="P413" s="31"/>
    </row>
    <row r="414" spans="1:16" ht="15" customHeight="1" x14ac:dyDescent="0.25">
      <c r="A414" s="200" t="s">
        <v>5291</v>
      </c>
      <c r="B414" s="76" t="s">
        <v>5292</v>
      </c>
      <c r="C414" s="30" t="s">
        <v>6125</v>
      </c>
      <c r="D414" s="30" t="s">
        <v>5294</v>
      </c>
      <c r="E414" s="67" t="s">
        <v>6188</v>
      </c>
      <c r="F414" s="30" t="s">
        <v>6675</v>
      </c>
      <c r="G414" s="105" t="s">
        <v>6189</v>
      </c>
      <c r="H414" s="183" t="s">
        <v>6190</v>
      </c>
      <c r="I414" s="90"/>
      <c r="J414" s="155">
        <v>1</v>
      </c>
      <c r="K414" s="90">
        <v>1</v>
      </c>
      <c r="L414" s="30"/>
      <c r="M414" s="30">
        <v>1</v>
      </c>
      <c r="N414" s="14">
        <v>1</v>
      </c>
      <c r="O414" s="30"/>
      <c r="P414" s="31"/>
    </row>
    <row r="415" spans="1:16" ht="15" customHeight="1" x14ac:dyDescent="0.25">
      <c r="A415" s="182" t="s">
        <v>5291</v>
      </c>
      <c r="B415" s="30" t="s">
        <v>5292</v>
      </c>
      <c r="C415" s="30" t="s">
        <v>6125</v>
      </c>
      <c r="D415" s="30" t="s">
        <v>5294</v>
      </c>
      <c r="E415" s="67" t="s">
        <v>6188</v>
      </c>
      <c r="F415" s="30" t="s">
        <v>6675</v>
      </c>
      <c r="G415" s="105" t="s">
        <v>6191</v>
      </c>
      <c r="H415" s="183" t="s">
        <v>6192</v>
      </c>
      <c r="I415" s="90"/>
      <c r="J415" s="155">
        <v>1</v>
      </c>
      <c r="K415" s="90"/>
      <c r="L415" s="30">
        <v>1</v>
      </c>
      <c r="M415" s="30">
        <v>1</v>
      </c>
      <c r="N415" s="14">
        <v>1</v>
      </c>
      <c r="O415" s="30">
        <v>1</v>
      </c>
      <c r="P415" s="31"/>
    </row>
    <row r="416" spans="1:16" ht="15" customHeight="1" x14ac:dyDescent="0.25">
      <c r="A416" s="200" t="s">
        <v>5291</v>
      </c>
      <c r="B416" s="76" t="s">
        <v>5292</v>
      </c>
      <c r="C416" s="30" t="s">
        <v>6125</v>
      </c>
      <c r="D416" s="30" t="s">
        <v>5294</v>
      </c>
      <c r="E416" s="67" t="s">
        <v>6188</v>
      </c>
      <c r="F416" s="30" t="s">
        <v>6675</v>
      </c>
      <c r="G416" s="105" t="s">
        <v>6193</v>
      </c>
      <c r="H416" s="183" t="s">
        <v>6194</v>
      </c>
      <c r="I416" s="90"/>
      <c r="J416" s="155">
        <v>1</v>
      </c>
      <c r="K416" s="90">
        <v>1</v>
      </c>
      <c r="L416" s="30"/>
      <c r="M416" s="30">
        <v>1</v>
      </c>
      <c r="N416" s="14">
        <v>1</v>
      </c>
      <c r="O416" s="30"/>
      <c r="P416" s="31"/>
    </row>
    <row r="417" spans="1:16" ht="15" customHeight="1" x14ac:dyDescent="0.25">
      <c r="A417" s="182" t="s">
        <v>5291</v>
      </c>
      <c r="B417" s="30" t="s">
        <v>5292</v>
      </c>
      <c r="C417" s="30" t="s">
        <v>6125</v>
      </c>
      <c r="D417" s="30" t="s">
        <v>5294</v>
      </c>
      <c r="E417" s="67" t="s">
        <v>6188</v>
      </c>
      <c r="F417" s="30" t="s">
        <v>6675</v>
      </c>
      <c r="G417" s="105" t="s">
        <v>6195</v>
      </c>
      <c r="H417" s="183" t="s">
        <v>6196</v>
      </c>
      <c r="I417" s="90"/>
      <c r="J417" s="155">
        <v>1</v>
      </c>
      <c r="K417" s="90">
        <v>1</v>
      </c>
      <c r="L417" s="30"/>
      <c r="M417" s="30"/>
      <c r="N417" s="14">
        <v>1</v>
      </c>
      <c r="O417" s="30"/>
      <c r="P417" s="31"/>
    </row>
    <row r="418" spans="1:16" ht="15" customHeight="1" x14ac:dyDescent="0.25">
      <c r="A418" s="200" t="s">
        <v>5291</v>
      </c>
      <c r="B418" s="76" t="s">
        <v>5292</v>
      </c>
      <c r="C418" s="30" t="s">
        <v>6197</v>
      </c>
      <c r="D418" s="30" t="s">
        <v>5294</v>
      </c>
      <c r="E418" s="67" t="s">
        <v>6198</v>
      </c>
      <c r="F418" s="30" t="s">
        <v>6675</v>
      </c>
      <c r="G418" s="105" t="s">
        <v>6199</v>
      </c>
      <c r="H418" s="183" t="s">
        <v>6200</v>
      </c>
      <c r="I418" s="90"/>
      <c r="J418" s="155">
        <v>1</v>
      </c>
      <c r="K418" s="90">
        <v>1</v>
      </c>
      <c r="L418" s="30"/>
      <c r="M418" s="30">
        <v>1</v>
      </c>
      <c r="N418" s="14">
        <v>1</v>
      </c>
      <c r="O418" s="30"/>
      <c r="P418" s="31"/>
    </row>
    <row r="419" spans="1:16" ht="15" customHeight="1" x14ac:dyDescent="0.25">
      <c r="A419" s="182" t="s">
        <v>5291</v>
      </c>
      <c r="B419" s="30" t="s">
        <v>5292</v>
      </c>
      <c r="C419" s="30" t="s">
        <v>6197</v>
      </c>
      <c r="D419" s="30" t="s">
        <v>5294</v>
      </c>
      <c r="E419" s="67" t="s">
        <v>6198</v>
      </c>
      <c r="F419" s="30" t="s">
        <v>6675</v>
      </c>
      <c r="G419" s="105" t="s">
        <v>6201</v>
      </c>
      <c r="H419" s="183" t="s">
        <v>6202</v>
      </c>
      <c r="I419" s="90"/>
      <c r="J419" s="155">
        <v>1</v>
      </c>
      <c r="K419" s="90">
        <v>1</v>
      </c>
      <c r="L419" s="30"/>
      <c r="M419" s="30"/>
      <c r="N419" s="14">
        <v>1</v>
      </c>
      <c r="O419" s="30"/>
      <c r="P419" s="31"/>
    </row>
    <row r="420" spans="1:16" ht="15" customHeight="1" x14ac:dyDescent="0.25">
      <c r="A420" s="200" t="s">
        <v>5291</v>
      </c>
      <c r="B420" s="76" t="s">
        <v>5292</v>
      </c>
      <c r="C420" s="30" t="s">
        <v>6197</v>
      </c>
      <c r="D420" s="30" t="s">
        <v>5294</v>
      </c>
      <c r="E420" s="67" t="s">
        <v>6198</v>
      </c>
      <c r="F420" s="30" t="s">
        <v>6675</v>
      </c>
      <c r="G420" s="105" t="s">
        <v>6203</v>
      </c>
      <c r="H420" s="183" t="s">
        <v>6204</v>
      </c>
      <c r="I420" s="90"/>
      <c r="J420" s="155">
        <v>1</v>
      </c>
      <c r="K420" s="90">
        <v>1</v>
      </c>
      <c r="L420" s="30"/>
      <c r="M420" s="30"/>
      <c r="N420" s="14">
        <v>1</v>
      </c>
      <c r="O420" s="30"/>
      <c r="P420" s="31"/>
    </row>
    <row r="421" spans="1:16" ht="15" customHeight="1" x14ac:dyDescent="0.25">
      <c r="A421" s="182" t="s">
        <v>5291</v>
      </c>
      <c r="B421" s="30" t="s">
        <v>5292</v>
      </c>
      <c r="C421" s="30" t="s">
        <v>6197</v>
      </c>
      <c r="D421" s="30" t="s">
        <v>5294</v>
      </c>
      <c r="E421" s="67" t="s">
        <v>6198</v>
      </c>
      <c r="F421" s="30" t="s">
        <v>6675</v>
      </c>
      <c r="G421" s="105" t="s">
        <v>6205</v>
      </c>
      <c r="H421" s="183" t="s">
        <v>6206</v>
      </c>
      <c r="I421" s="90"/>
      <c r="J421" s="155">
        <v>1</v>
      </c>
      <c r="K421" s="90">
        <v>1</v>
      </c>
      <c r="L421" s="30"/>
      <c r="M421" s="30"/>
      <c r="N421" s="14">
        <v>1</v>
      </c>
      <c r="O421" s="30"/>
      <c r="P421" s="31"/>
    </row>
    <row r="422" spans="1:16" ht="15" customHeight="1" x14ac:dyDescent="0.25">
      <c r="A422" s="200" t="s">
        <v>5291</v>
      </c>
      <c r="B422" s="76" t="s">
        <v>5292</v>
      </c>
      <c r="C422" s="30" t="s">
        <v>6197</v>
      </c>
      <c r="D422" s="30" t="s">
        <v>5294</v>
      </c>
      <c r="E422" s="67" t="s">
        <v>6198</v>
      </c>
      <c r="F422" s="30" t="s">
        <v>6675</v>
      </c>
      <c r="G422" s="105" t="s">
        <v>6207</v>
      </c>
      <c r="H422" s="183" t="s">
        <v>6208</v>
      </c>
      <c r="I422" s="90"/>
      <c r="J422" s="155">
        <v>1</v>
      </c>
      <c r="K422" s="90">
        <v>1</v>
      </c>
      <c r="L422" s="30"/>
      <c r="M422" s="30">
        <v>1</v>
      </c>
      <c r="N422" s="14">
        <v>1</v>
      </c>
      <c r="O422" s="30"/>
      <c r="P422" s="31"/>
    </row>
    <row r="423" spans="1:16" ht="15" customHeight="1" x14ac:dyDescent="0.25">
      <c r="A423" s="182" t="s">
        <v>5291</v>
      </c>
      <c r="B423" s="30" t="s">
        <v>5292</v>
      </c>
      <c r="C423" s="30" t="s">
        <v>6197</v>
      </c>
      <c r="D423" s="30" t="s">
        <v>5294</v>
      </c>
      <c r="E423" s="67" t="s">
        <v>6198</v>
      </c>
      <c r="F423" s="30" t="s">
        <v>6675</v>
      </c>
      <c r="G423" s="105" t="s">
        <v>6209</v>
      </c>
      <c r="H423" s="183" t="s">
        <v>6210</v>
      </c>
      <c r="I423" s="90"/>
      <c r="J423" s="155">
        <v>1</v>
      </c>
      <c r="K423" s="90"/>
      <c r="L423" s="30">
        <v>1</v>
      </c>
      <c r="M423" s="30" t="s">
        <v>1379</v>
      </c>
      <c r="N423" s="14">
        <v>1</v>
      </c>
      <c r="O423" s="30"/>
      <c r="P423" s="31"/>
    </row>
    <row r="424" spans="1:16" ht="15" customHeight="1" x14ac:dyDescent="0.25">
      <c r="A424" s="200" t="s">
        <v>5291</v>
      </c>
      <c r="B424" s="76" t="s">
        <v>5292</v>
      </c>
      <c r="C424" s="30" t="s">
        <v>6197</v>
      </c>
      <c r="D424" s="30" t="s">
        <v>5294</v>
      </c>
      <c r="E424" s="67" t="s">
        <v>6198</v>
      </c>
      <c r="F424" s="30" t="s">
        <v>6675</v>
      </c>
      <c r="G424" s="105" t="s">
        <v>6211</v>
      </c>
      <c r="H424" s="183" t="s">
        <v>6212</v>
      </c>
      <c r="I424" s="90"/>
      <c r="J424" s="155">
        <v>1</v>
      </c>
      <c r="K424" s="90">
        <v>1</v>
      </c>
      <c r="L424" s="30"/>
      <c r="M424" s="30"/>
      <c r="N424" s="14">
        <v>1</v>
      </c>
      <c r="O424" s="30"/>
      <c r="P424" s="31"/>
    </row>
    <row r="425" spans="1:16" ht="15" customHeight="1" x14ac:dyDescent="0.25">
      <c r="A425" s="182" t="s">
        <v>5291</v>
      </c>
      <c r="B425" s="30" t="s">
        <v>5292</v>
      </c>
      <c r="C425" s="30" t="s">
        <v>6197</v>
      </c>
      <c r="D425" s="30" t="s">
        <v>5294</v>
      </c>
      <c r="E425" s="67" t="s">
        <v>6198</v>
      </c>
      <c r="F425" s="30" t="s">
        <v>6675</v>
      </c>
      <c r="G425" s="105" t="s">
        <v>6213</v>
      </c>
      <c r="H425" s="183" t="s">
        <v>6214</v>
      </c>
      <c r="I425" s="90"/>
      <c r="J425" s="155">
        <v>1</v>
      </c>
      <c r="K425" s="90">
        <v>1</v>
      </c>
      <c r="L425" s="30"/>
      <c r="M425" s="30">
        <v>1</v>
      </c>
      <c r="N425" s="14">
        <v>1</v>
      </c>
      <c r="O425" s="30"/>
      <c r="P425" s="31"/>
    </row>
    <row r="426" spans="1:16" ht="15" customHeight="1" x14ac:dyDescent="0.25">
      <c r="A426" s="200" t="s">
        <v>5291</v>
      </c>
      <c r="B426" s="76" t="s">
        <v>5292</v>
      </c>
      <c r="C426" s="30" t="s">
        <v>6197</v>
      </c>
      <c r="D426" s="30" t="s">
        <v>5294</v>
      </c>
      <c r="E426" s="67" t="s">
        <v>6198</v>
      </c>
      <c r="F426" s="30" t="s">
        <v>6675</v>
      </c>
      <c r="G426" s="105" t="s">
        <v>6215</v>
      </c>
      <c r="H426" s="183" t="s">
        <v>6216</v>
      </c>
      <c r="I426" s="90"/>
      <c r="J426" s="155">
        <v>1</v>
      </c>
      <c r="K426" s="90"/>
      <c r="L426" s="30">
        <v>1</v>
      </c>
      <c r="M426" s="30"/>
      <c r="N426" s="30"/>
      <c r="O426" s="30"/>
      <c r="P426" s="31"/>
    </row>
    <row r="427" spans="1:16" ht="15" customHeight="1" x14ac:dyDescent="0.25">
      <c r="A427" s="182" t="s">
        <v>5291</v>
      </c>
      <c r="B427" s="30" t="s">
        <v>5292</v>
      </c>
      <c r="C427" s="30" t="s">
        <v>6197</v>
      </c>
      <c r="D427" s="30" t="s">
        <v>5294</v>
      </c>
      <c r="E427" s="67" t="s">
        <v>6198</v>
      </c>
      <c r="F427" s="30" t="s">
        <v>6675</v>
      </c>
      <c r="G427" s="105" t="s">
        <v>6217</v>
      </c>
      <c r="H427" s="183" t="s">
        <v>6218</v>
      </c>
      <c r="I427" s="90"/>
      <c r="J427" s="155">
        <v>1</v>
      </c>
      <c r="K427" s="90">
        <v>1</v>
      </c>
      <c r="L427" s="30"/>
      <c r="M427" s="30"/>
      <c r="N427" s="14">
        <v>1</v>
      </c>
      <c r="O427" s="30"/>
      <c r="P427" s="31"/>
    </row>
    <row r="428" spans="1:16" ht="15" customHeight="1" x14ac:dyDescent="0.25">
      <c r="A428" s="200" t="s">
        <v>5291</v>
      </c>
      <c r="B428" s="76" t="s">
        <v>5292</v>
      </c>
      <c r="C428" s="30" t="s">
        <v>6197</v>
      </c>
      <c r="D428" s="30" t="s">
        <v>5294</v>
      </c>
      <c r="E428" s="67" t="s">
        <v>6198</v>
      </c>
      <c r="F428" s="30" t="s">
        <v>6675</v>
      </c>
      <c r="G428" s="105" t="s">
        <v>6219</v>
      </c>
      <c r="H428" s="183" t="s">
        <v>6220</v>
      </c>
      <c r="I428" s="90"/>
      <c r="J428" s="155">
        <v>1</v>
      </c>
      <c r="K428" s="90">
        <v>1</v>
      </c>
      <c r="L428" s="30"/>
      <c r="M428" s="30"/>
      <c r="N428" s="30"/>
      <c r="O428" s="30"/>
      <c r="P428" s="31"/>
    </row>
    <row r="429" spans="1:16" ht="15" customHeight="1" x14ac:dyDescent="0.25">
      <c r="A429" s="182" t="s">
        <v>5291</v>
      </c>
      <c r="B429" s="30" t="s">
        <v>5292</v>
      </c>
      <c r="C429" s="30" t="s">
        <v>6197</v>
      </c>
      <c r="D429" s="30" t="s">
        <v>5294</v>
      </c>
      <c r="E429" s="67" t="s">
        <v>6198</v>
      </c>
      <c r="F429" s="30" t="s">
        <v>6675</v>
      </c>
      <c r="G429" s="105" t="s">
        <v>6221</v>
      </c>
      <c r="H429" s="183" t="s">
        <v>6222</v>
      </c>
      <c r="I429" s="90"/>
      <c r="J429" s="155">
        <v>1</v>
      </c>
      <c r="K429" s="90">
        <v>1</v>
      </c>
      <c r="L429" s="30"/>
      <c r="M429" s="30"/>
      <c r="N429" s="14">
        <v>1</v>
      </c>
      <c r="O429" s="30"/>
      <c r="P429" s="31"/>
    </row>
    <row r="430" spans="1:16" ht="15" customHeight="1" x14ac:dyDescent="0.25">
      <c r="A430" s="200" t="s">
        <v>5291</v>
      </c>
      <c r="B430" s="76" t="s">
        <v>5292</v>
      </c>
      <c r="C430" s="30" t="s">
        <v>6197</v>
      </c>
      <c r="D430" s="30" t="s">
        <v>5294</v>
      </c>
      <c r="E430" s="67" t="s">
        <v>6198</v>
      </c>
      <c r="F430" s="30" t="s">
        <v>6675</v>
      </c>
      <c r="G430" s="105" t="s">
        <v>6223</v>
      </c>
      <c r="H430" s="183" t="s">
        <v>6224</v>
      </c>
      <c r="I430" s="90"/>
      <c r="J430" s="155">
        <v>1</v>
      </c>
      <c r="K430" s="90"/>
      <c r="L430" s="30">
        <v>1</v>
      </c>
      <c r="M430" s="30"/>
      <c r="N430" s="30"/>
      <c r="O430" s="30"/>
      <c r="P430" s="31"/>
    </row>
    <row r="431" spans="1:16" ht="15" customHeight="1" x14ac:dyDescent="0.25">
      <c r="A431" s="182" t="s">
        <v>5291</v>
      </c>
      <c r="B431" s="30" t="s">
        <v>5292</v>
      </c>
      <c r="C431" s="30" t="s">
        <v>6197</v>
      </c>
      <c r="D431" s="30" t="s">
        <v>5294</v>
      </c>
      <c r="E431" s="67" t="s">
        <v>6198</v>
      </c>
      <c r="F431" s="30" t="s">
        <v>6675</v>
      </c>
      <c r="G431" s="105" t="s">
        <v>6225</v>
      </c>
      <c r="H431" s="183" t="s">
        <v>6226</v>
      </c>
      <c r="I431" s="90"/>
      <c r="J431" s="155">
        <v>1</v>
      </c>
      <c r="K431" s="90">
        <v>1</v>
      </c>
      <c r="L431" s="30"/>
      <c r="M431" s="30" t="s">
        <v>1379</v>
      </c>
      <c r="N431" s="14">
        <v>1</v>
      </c>
      <c r="O431" s="30"/>
      <c r="P431" s="31"/>
    </row>
    <row r="432" spans="1:16" ht="15" customHeight="1" x14ac:dyDescent="0.25">
      <c r="A432" s="200" t="s">
        <v>5291</v>
      </c>
      <c r="B432" s="76" t="s">
        <v>5292</v>
      </c>
      <c r="C432" s="30" t="s">
        <v>6197</v>
      </c>
      <c r="D432" s="30" t="s">
        <v>5294</v>
      </c>
      <c r="E432" s="67" t="s">
        <v>6198</v>
      </c>
      <c r="F432" s="30" t="s">
        <v>6675</v>
      </c>
      <c r="G432" s="105" t="s">
        <v>6227</v>
      </c>
      <c r="H432" s="183" t="s">
        <v>6228</v>
      </c>
      <c r="I432" s="90"/>
      <c r="J432" s="155">
        <v>1</v>
      </c>
      <c r="K432" s="90">
        <v>1</v>
      </c>
      <c r="L432" s="30"/>
      <c r="M432" s="30">
        <v>1</v>
      </c>
      <c r="N432" s="14">
        <v>1</v>
      </c>
      <c r="O432" s="30">
        <v>1</v>
      </c>
      <c r="P432" s="43">
        <v>1</v>
      </c>
    </row>
    <row r="433" spans="1:16" ht="15" customHeight="1" x14ac:dyDescent="0.25">
      <c r="A433" s="182" t="s">
        <v>5291</v>
      </c>
      <c r="B433" s="30" t="s">
        <v>5292</v>
      </c>
      <c r="C433" s="30" t="s">
        <v>6197</v>
      </c>
      <c r="D433" s="30" t="s">
        <v>5294</v>
      </c>
      <c r="E433" s="67" t="s">
        <v>6198</v>
      </c>
      <c r="F433" s="30" t="s">
        <v>6675</v>
      </c>
      <c r="G433" s="105" t="s">
        <v>6229</v>
      </c>
      <c r="H433" s="183" t="s">
        <v>6230</v>
      </c>
      <c r="I433" s="90"/>
      <c r="J433" s="155">
        <v>1</v>
      </c>
      <c r="K433" s="90">
        <v>1</v>
      </c>
      <c r="L433" s="30"/>
      <c r="M433" s="30">
        <v>1</v>
      </c>
      <c r="N433" s="14">
        <v>1</v>
      </c>
      <c r="O433" s="30">
        <v>1</v>
      </c>
      <c r="P433" s="43">
        <v>1</v>
      </c>
    </row>
    <row r="434" spans="1:16" ht="15" customHeight="1" x14ac:dyDescent="0.25">
      <c r="A434" s="200" t="s">
        <v>5291</v>
      </c>
      <c r="B434" s="76" t="s">
        <v>5292</v>
      </c>
      <c r="C434" s="30" t="s">
        <v>6197</v>
      </c>
      <c r="D434" s="30" t="s">
        <v>5294</v>
      </c>
      <c r="E434" s="67" t="s">
        <v>6198</v>
      </c>
      <c r="F434" s="30" t="s">
        <v>6675</v>
      </c>
      <c r="G434" s="105" t="s">
        <v>6231</v>
      </c>
      <c r="H434" s="183" t="s">
        <v>6232</v>
      </c>
      <c r="I434" s="90"/>
      <c r="J434" s="155">
        <v>1</v>
      </c>
      <c r="K434" s="90">
        <v>1</v>
      </c>
      <c r="L434" s="30"/>
      <c r="M434" s="30">
        <v>1</v>
      </c>
      <c r="N434" s="14">
        <v>1</v>
      </c>
      <c r="O434" s="30">
        <v>1</v>
      </c>
      <c r="P434" s="43">
        <v>1</v>
      </c>
    </row>
    <row r="435" spans="1:16" ht="15" customHeight="1" x14ac:dyDescent="0.25">
      <c r="A435" s="182" t="s">
        <v>5291</v>
      </c>
      <c r="B435" s="30" t="s">
        <v>5292</v>
      </c>
      <c r="C435" s="30" t="s">
        <v>6197</v>
      </c>
      <c r="D435" s="30" t="s">
        <v>5294</v>
      </c>
      <c r="E435" s="67" t="s">
        <v>6198</v>
      </c>
      <c r="F435" s="30" t="s">
        <v>6675</v>
      </c>
      <c r="G435" s="105" t="s">
        <v>6233</v>
      </c>
      <c r="H435" s="183" t="s">
        <v>6234</v>
      </c>
      <c r="I435" s="90"/>
      <c r="J435" s="155">
        <v>1</v>
      </c>
      <c r="K435" s="90">
        <v>1</v>
      </c>
      <c r="L435" s="30"/>
      <c r="M435" s="30">
        <v>1</v>
      </c>
      <c r="N435" s="14">
        <v>1</v>
      </c>
      <c r="O435" s="30">
        <v>1</v>
      </c>
      <c r="P435" s="43">
        <v>1</v>
      </c>
    </row>
    <row r="436" spans="1:16" ht="15" customHeight="1" x14ac:dyDescent="0.25">
      <c r="A436" s="200" t="s">
        <v>5291</v>
      </c>
      <c r="B436" s="76" t="s">
        <v>5292</v>
      </c>
      <c r="C436" s="30" t="s">
        <v>6197</v>
      </c>
      <c r="D436" s="30" t="s">
        <v>5294</v>
      </c>
      <c r="E436" s="67" t="s">
        <v>6198</v>
      </c>
      <c r="F436" s="30" t="s">
        <v>6675</v>
      </c>
      <c r="G436" s="105" t="s">
        <v>6235</v>
      </c>
      <c r="H436" s="183" t="s">
        <v>6236</v>
      </c>
      <c r="I436" s="90"/>
      <c r="J436" s="155">
        <v>1</v>
      </c>
      <c r="K436" s="90">
        <v>1</v>
      </c>
      <c r="L436" s="30"/>
      <c r="M436" s="30"/>
      <c r="N436" s="30"/>
      <c r="O436" s="30"/>
      <c r="P436" s="31"/>
    </row>
    <row r="437" spans="1:16" ht="15" customHeight="1" x14ac:dyDescent="0.25">
      <c r="A437" s="182" t="s">
        <v>5291</v>
      </c>
      <c r="B437" s="30" t="s">
        <v>5292</v>
      </c>
      <c r="C437" s="30" t="s">
        <v>6197</v>
      </c>
      <c r="D437" s="30" t="s">
        <v>5294</v>
      </c>
      <c r="E437" s="67" t="s">
        <v>6198</v>
      </c>
      <c r="F437" s="30" t="s">
        <v>6675</v>
      </c>
      <c r="G437" s="105" t="s">
        <v>6237</v>
      </c>
      <c r="H437" s="183" t="s">
        <v>6238</v>
      </c>
      <c r="I437" s="90"/>
      <c r="J437" s="155">
        <v>1</v>
      </c>
      <c r="K437" s="90">
        <v>1</v>
      </c>
      <c r="L437" s="30"/>
      <c r="M437" s="30"/>
      <c r="N437" s="14">
        <v>1</v>
      </c>
      <c r="O437" s="30"/>
      <c r="P437" s="31"/>
    </row>
    <row r="438" spans="1:16" ht="15" customHeight="1" x14ac:dyDescent="0.25">
      <c r="A438" s="200" t="s">
        <v>5291</v>
      </c>
      <c r="B438" s="76" t="s">
        <v>5292</v>
      </c>
      <c r="C438" s="30" t="s">
        <v>6197</v>
      </c>
      <c r="D438" s="30" t="s">
        <v>5294</v>
      </c>
      <c r="E438" s="67" t="s">
        <v>6198</v>
      </c>
      <c r="F438" s="30" t="s">
        <v>6675</v>
      </c>
      <c r="G438" s="105" t="s">
        <v>6239</v>
      </c>
      <c r="H438" s="183" t="s">
        <v>6240</v>
      </c>
      <c r="I438" s="90"/>
      <c r="J438" s="155">
        <v>1</v>
      </c>
      <c r="K438" s="90">
        <v>1</v>
      </c>
      <c r="L438" s="30"/>
      <c r="M438" s="30">
        <v>1</v>
      </c>
      <c r="N438" s="14">
        <v>1</v>
      </c>
      <c r="O438" s="30"/>
      <c r="P438" s="31"/>
    </row>
    <row r="439" spans="1:16" ht="15" customHeight="1" x14ac:dyDescent="0.25">
      <c r="A439" s="182" t="s">
        <v>5291</v>
      </c>
      <c r="B439" s="30" t="s">
        <v>5292</v>
      </c>
      <c r="C439" s="30" t="s">
        <v>6197</v>
      </c>
      <c r="D439" s="30" t="s">
        <v>5294</v>
      </c>
      <c r="E439" s="67" t="s">
        <v>6198</v>
      </c>
      <c r="F439" s="30" t="s">
        <v>6675</v>
      </c>
      <c r="G439" s="105" t="s">
        <v>6241</v>
      </c>
      <c r="H439" s="183" t="s">
        <v>6242</v>
      </c>
      <c r="I439" s="90"/>
      <c r="J439" s="155">
        <v>1</v>
      </c>
      <c r="K439" s="90">
        <v>1</v>
      </c>
      <c r="L439" s="30"/>
      <c r="M439" s="30"/>
      <c r="N439" s="14">
        <v>1</v>
      </c>
      <c r="O439" s="30"/>
      <c r="P439" s="31"/>
    </row>
    <row r="440" spans="1:16" ht="15" customHeight="1" x14ac:dyDescent="0.25">
      <c r="A440" s="200" t="s">
        <v>5291</v>
      </c>
      <c r="B440" s="76" t="s">
        <v>5292</v>
      </c>
      <c r="C440" s="30" t="s">
        <v>6197</v>
      </c>
      <c r="D440" s="30" t="s">
        <v>5294</v>
      </c>
      <c r="E440" s="67" t="s">
        <v>6198</v>
      </c>
      <c r="F440" s="30" t="s">
        <v>6675</v>
      </c>
      <c r="G440" s="105" t="s">
        <v>6243</v>
      </c>
      <c r="H440" s="183" t="s">
        <v>6244</v>
      </c>
      <c r="I440" s="90"/>
      <c r="J440" s="155">
        <v>1</v>
      </c>
      <c r="K440" s="90">
        <v>1</v>
      </c>
      <c r="L440" s="30"/>
      <c r="M440" s="30"/>
      <c r="N440" s="30"/>
      <c r="O440" s="30"/>
      <c r="P440" s="31"/>
    </row>
    <row r="441" spans="1:16" ht="15" customHeight="1" x14ac:dyDescent="0.25">
      <c r="A441" s="200" t="s">
        <v>5291</v>
      </c>
      <c r="B441" s="76" t="s">
        <v>5292</v>
      </c>
      <c r="C441" s="30" t="s">
        <v>5305</v>
      </c>
      <c r="D441" s="30" t="s">
        <v>5294</v>
      </c>
      <c r="E441" s="67" t="s">
        <v>5306</v>
      </c>
      <c r="F441" s="30" t="s">
        <v>5307</v>
      </c>
      <c r="G441" s="105" t="s">
        <v>5308</v>
      </c>
      <c r="H441" s="183" t="s">
        <v>5309</v>
      </c>
      <c r="I441" s="90"/>
      <c r="J441" s="155">
        <v>1</v>
      </c>
      <c r="K441" s="90">
        <v>1</v>
      </c>
      <c r="L441" s="30"/>
      <c r="M441" s="30">
        <v>1</v>
      </c>
      <c r="N441" s="14">
        <v>1</v>
      </c>
      <c r="O441" s="30">
        <v>1</v>
      </c>
      <c r="P441" s="43">
        <v>1</v>
      </c>
    </row>
    <row r="442" spans="1:16" ht="15" customHeight="1" x14ac:dyDescent="0.25">
      <c r="A442" s="182" t="s">
        <v>5291</v>
      </c>
      <c r="B442" s="30" t="s">
        <v>5292</v>
      </c>
      <c r="C442" s="30" t="s">
        <v>5305</v>
      </c>
      <c r="D442" s="30" t="s">
        <v>5294</v>
      </c>
      <c r="E442" s="67" t="s">
        <v>5306</v>
      </c>
      <c r="F442" s="30" t="s">
        <v>5315</v>
      </c>
      <c r="G442" s="105" t="s">
        <v>5316</v>
      </c>
      <c r="H442" s="183" t="s">
        <v>5317</v>
      </c>
      <c r="I442" s="90"/>
      <c r="J442" s="155">
        <v>1</v>
      </c>
      <c r="K442" s="90">
        <v>1</v>
      </c>
      <c r="L442" s="30"/>
      <c r="M442" s="30"/>
      <c r="N442" s="14">
        <v>1</v>
      </c>
      <c r="O442" s="30"/>
      <c r="P442" s="31"/>
    </row>
    <row r="443" spans="1:16" ht="15" customHeight="1" x14ac:dyDescent="0.25">
      <c r="A443" s="182" t="s">
        <v>5291</v>
      </c>
      <c r="B443" s="30" t="s">
        <v>5292</v>
      </c>
      <c r="C443" s="30" t="s">
        <v>5305</v>
      </c>
      <c r="D443" s="30" t="s">
        <v>5294</v>
      </c>
      <c r="E443" s="67" t="s">
        <v>5306</v>
      </c>
      <c r="F443" s="30" t="s">
        <v>5318</v>
      </c>
      <c r="G443" s="105" t="s">
        <v>5319</v>
      </c>
      <c r="H443" s="183" t="s">
        <v>5320</v>
      </c>
      <c r="I443" s="90"/>
      <c r="J443" s="155">
        <v>1</v>
      </c>
      <c r="K443" s="90">
        <v>1</v>
      </c>
      <c r="L443" s="30"/>
      <c r="M443" s="30">
        <v>1</v>
      </c>
      <c r="N443" s="14">
        <v>1</v>
      </c>
      <c r="O443" s="30"/>
      <c r="P443" s="31"/>
    </row>
    <row r="444" spans="1:16" ht="15" customHeight="1" x14ac:dyDescent="0.25">
      <c r="A444" s="200" t="s">
        <v>5291</v>
      </c>
      <c r="B444" s="76" t="s">
        <v>5292</v>
      </c>
      <c r="C444" s="30" t="s">
        <v>5305</v>
      </c>
      <c r="D444" s="30" t="s">
        <v>5294</v>
      </c>
      <c r="E444" s="67" t="s">
        <v>5306</v>
      </c>
      <c r="F444" s="30" t="s">
        <v>5321</v>
      </c>
      <c r="G444" s="105" t="s">
        <v>5322</v>
      </c>
      <c r="H444" s="183" t="s">
        <v>5323</v>
      </c>
      <c r="I444" s="90"/>
      <c r="J444" s="155">
        <v>1</v>
      </c>
      <c r="K444" s="90">
        <v>1</v>
      </c>
      <c r="L444" s="30"/>
      <c r="M444" s="30"/>
      <c r="N444" s="30"/>
      <c r="O444" s="30"/>
      <c r="P444" s="31"/>
    </row>
    <row r="445" spans="1:16" ht="15" customHeight="1" x14ac:dyDescent="0.25">
      <c r="A445" s="200" t="s">
        <v>5291</v>
      </c>
      <c r="B445" s="76" t="s">
        <v>5292</v>
      </c>
      <c r="C445" s="30" t="s">
        <v>5305</v>
      </c>
      <c r="D445" s="30" t="s">
        <v>5294</v>
      </c>
      <c r="E445" s="67" t="s">
        <v>5306</v>
      </c>
      <c r="F445" s="30" t="s">
        <v>5321</v>
      </c>
      <c r="G445" s="105" t="s">
        <v>5324</v>
      </c>
      <c r="H445" s="183" t="s">
        <v>5325</v>
      </c>
      <c r="I445" s="90"/>
      <c r="J445" s="155">
        <v>1</v>
      </c>
      <c r="K445" s="90">
        <v>1</v>
      </c>
      <c r="L445" s="30"/>
      <c r="M445" s="30">
        <v>1</v>
      </c>
      <c r="N445" s="14">
        <v>1</v>
      </c>
      <c r="O445" s="30"/>
      <c r="P445" s="31"/>
    </row>
    <row r="446" spans="1:16" ht="15" customHeight="1" x14ac:dyDescent="0.25">
      <c r="A446" s="182" t="s">
        <v>5291</v>
      </c>
      <c r="B446" s="30" t="s">
        <v>5292</v>
      </c>
      <c r="C446" s="30" t="s">
        <v>5305</v>
      </c>
      <c r="D446" s="30" t="s">
        <v>5294</v>
      </c>
      <c r="E446" s="67" t="s">
        <v>5306</v>
      </c>
      <c r="F446" s="30" t="s">
        <v>5321</v>
      </c>
      <c r="G446" s="105" t="s">
        <v>5326</v>
      </c>
      <c r="H446" s="183" t="s">
        <v>5327</v>
      </c>
      <c r="I446" s="90"/>
      <c r="J446" s="155">
        <v>1</v>
      </c>
      <c r="K446" s="90">
        <v>1</v>
      </c>
      <c r="L446" s="30"/>
      <c r="M446" s="30">
        <v>1</v>
      </c>
      <c r="N446" s="14">
        <v>1</v>
      </c>
      <c r="O446" s="30"/>
      <c r="P446" s="31"/>
    </row>
    <row r="447" spans="1:16" ht="15" customHeight="1" x14ac:dyDescent="0.25">
      <c r="A447" s="182" t="s">
        <v>5291</v>
      </c>
      <c r="B447" s="30" t="s">
        <v>5292</v>
      </c>
      <c r="C447" s="30" t="s">
        <v>5333</v>
      </c>
      <c r="D447" s="30" t="s">
        <v>5294</v>
      </c>
      <c r="E447" s="67" t="s">
        <v>5306</v>
      </c>
      <c r="F447" s="30" t="s">
        <v>5334</v>
      </c>
      <c r="G447" s="105" t="s">
        <v>5335</v>
      </c>
      <c r="H447" s="183" t="s">
        <v>5336</v>
      </c>
      <c r="I447" s="90"/>
      <c r="J447" s="155">
        <v>1</v>
      </c>
      <c r="K447" s="90">
        <v>1</v>
      </c>
      <c r="L447" s="30"/>
      <c r="M447" s="30"/>
      <c r="N447" s="30"/>
      <c r="O447" s="30"/>
      <c r="P447" s="31"/>
    </row>
    <row r="448" spans="1:16" ht="15" customHeight="1" x14ac:dyDescent="0.25">
      <c r="A448" s="200" t="s">
        <v>5291</v>
      </c>
      <c r="B448" s="76" t="s">
        <v>5292</v>
      </c>
      <c r="C448" s="30" t="s">
        <v>6245</v>
      </c>
      <c r="D448" s="30" t="s">
        <v>5294</v>
      </c>
      <c r="E448" s="67" t="s">
        <v>6246</v>
      </c>
      <c r="F448" s="30" t="s">
        <v>6675</v>
      </c>
      <c r="G448" s="105" t="s">
        <v>6247</v>
      </c>
      <c r="H448" s="183" t="s">
        <v>6248</v>
      </c>
      <c r="I448" s="90"/>
      <c r="J448" s="155">
        <v>1</v>
      </c>
      <c r="K448" s="90">
        <v>1</v>
      </c>
      <c r="L448" s="30"/>
      <c r="M448" s="30">
        <v>1</v>
      </c>
      <c r="N448" s="14">
        <v>1</v>
      </c>
      <c r="O448" s="30">
        <v>1</v>
      </c>
      <c r="P448" s="43">
        <v>1</v>
      </c>
    </row>
    <row r="449" spans="1:16" ht="15" customHeight="1" x14ac:dyDescent="0.25">
      <c r="A449" s="182" t="s">
        <v>5291</v>
      </c>
      <c r="B449" s="30" t="s">
        <v>5292</v>
      </c>
      <c r="C449" s="30" t="s">
        <v>6245</v>
      </c>
      <c r="D449" s="30" t="s">
        <v>5294</v>
      </c>
      <c r="E449" s="67" t="s">
        <v>6246</v>
      </c>
      <c r="F449" s="30" t="s">
        <v>6675</v>
      </c>
      <c r="G449" s="105" t="s">
        <v>6249</v>
      </c>
      <c r="H449" s="183" t="s">
        <v>6250</v>
      </c>
      <c r="I449" s="90"/>
      <c r="J449" s="155">
        <v>1</v>
      </c>
      <c r="K449" s="90">
        <v>1</v>
      </c>
      <c r="L449" s="30"/>
      <c r="M449" s="30"/>
      <c r="N449" s="14">
        <v>1</v>
      </c>
      <c r="O449" s="30"/>
      <c r="P449" s="31"/>
    </row>
    <row r="450" spans="1:16" ht="15" customHeight="1" x14ac:dyDescent="0.25">
      <c r="A450" s="200" t="s">
        <v>5291</v>
      </c>
      <c r="B450" s="76" t="s">
        <v>5292</v>
      </c>
      <c r="C450" s="30" t="s">
        <v>6245</v>
      </c>
      <c r="D450" s="30" t="s">
        <v>5294</v>
      </c>
      <c r="E450" s="67" t="s">
        <v>6246</v>
      </c>
      <c r="F450" s="30" t="s">
        <v>6675</v>
      </c>
      <c r="G450" s="105" t="s">
        <v>6251</v>
      </c>
      <c r="H450" s="183" t="s">
        <v>6252</v>
      </c>
      <c r="I450" s="90"/>
      <c r="J450" s="155">
        <v>1</v>
      </c>
      <c r="K450" s="90">
        <v>1</v>
      </c>
      <c r="L450" s="30"/>
      <c r="M450" s="30"/>
      <c r="N450" s="14">
        <v>1</v>
      </c>
      <c r="O450" s="30"/>
      <c r="P450" s="31"/>
    </row>
    <row r="451" spans="1:16" ht="15" customHeight="1" x14ac:dyDescent="0.25">
      <c r="A451" s="182" t="s">
        <v>5291</v>
      </c>
      <c r="B451" s="30" t="s">
        <v>5292</v>
      </c>
      <c r="C451" s="30" t="s">
        <v>6245</v>
      </c>
      <c r="D451" s="30" t="s">
        <v>5294</v>
      </c>
      <c r="E451" s="67" t="s">
        <v>6246</v>
      </c>
      <c r="F451" s="30" t="s">
        <v>6675</v>
      </c>
      <c r="G451" s="105" t="s">
        <v>6253</v>
      </c>
      <c r="H451" s="183" t="s">
        <v>6254</v>
      </c>
      <c r="I451" s="90"/>
      <c r="J451" s="155">
        <v>1</v>
      </c>
      <c r="K451" s="90">
        <v>1</v>
      </c>
      <c r="L451" s="30"/>
      <c r="M451" s="30"/>
      <c r="N451" s="14">
        <v>1</v>
      </c>
      <c r="O451" s="30"/>
      <c r="P451" s="31"/>
    </row>
    <row r="452" spans="1:16" ht="15" customHeight="1" x14ac:dyDescent="0.25">
      <c r="A452" s="200" t="s">
        <v>5291</v>
      </c>
      <c r="B452" s="76" t="s">
        <v>5292</v>
      </c>
      <c r="C452" s="30" t="s">
        <v>6245</v>
      </c>
      <c r="D452" s="30" t="s">
        <v>5294</v>
      </c>
      <c r="E452" s="67" t="s">
        <v>6246</v>
      </c>
      <c r="F452" s="30" t="s">
        <v>6675</v>
      </c>
      <c r="G452" s="105" t="s">
        <v>6255</v>
      </c>
      <c r="H452" s="183" t="s">
        <v>6256</v>
      </c>
      <c r="I452" s="90"/>
      <c r="J452" s="155">
        <v>1</v>
      </c>
      <c r="K452" s="90">
        <v>1</v>
      </c>
      <c r="L452" s="30"/>
      <c r="M452" s="30">
        <v>1</v>
      </c>
      <c r="N452" s="14">
        <v>1</v>
      </c>
      <c r="O452" s="30"/>
      <c r="P452" s="31"/>
    </row>
    <row r="453" spans="1:16" ht="15" customHeight="1" x14ac:dyDescent="0.25">
      <c r="A453" s="182" t="s">
        <v>5291</v>
      </c>
      <c r="B453" s="30" t="s">
        <v>5292</v>
      </c>
      <c r="C453" s="30" t="s">
        <v>6245</v>
      </c>
      <c r="D453" s="30" t="s">
        <v>5294</v>
      </c>
      <c r="E453" s="67" t="s">
        <v>6246</v>
      </c>
      <c r="F453" s="30" t="s">
        <v>6675</v>
      </c>
      <c r="G453" s="105" t="s">
        <v>6257</v>
      </c>
      <c r="H453" s="183" t="s">
        <v>6258</v>
      </c>
      <c r="I453" s="90"/>
      <c r="J453" s="155">
        <v>1</v>
      </c>
      <c r="K453" s="90">
        <v>1</v>
      </c>
      <c r="L453" s="30"/>
      <c r="M453" s="30"/>
      <c r="N453" s="14">
        <v>1</v>
      </c>
      <c r="O453" s="30"/>
      <c r="P453" s="31"/>
    </row>
    <row r="454" spans="1:16" ht="15" customHeight="1" x14ac:dyDescent="0.25">
      <c r="A454" s="200" t="s">
        <v>5291</v>
      </c>
      <c r="B454" s="76" t="s">
        <v>5292</v>
      </c>
      <c r="C454" s="30" t="s">
        <v>6245</v>
      </c>
      <c r="D454" s="30" t="s">
        <v>5294</v>
      </c>
      <c r="E454" s="67" t="s">
        <v>6246</v>
      </c>
      <c r="F454" s="30" t="s">
        <v>6675</v>
      </c>
      <c r="G454" s="105" t="s">
        <v>6259</v>
      </c>
      <c r="H454" s="183" t="s">
        <v>6260</v>
      </c>
      <c r="I454" s="90"/>
      <c r="J454" s="155">
        <v>1</v>
      </c>
      <c r="K454" s="90">
        <v>1</v>
      </c>
      <c r="L454" s="30"/>
      <c r="M454" s="30"/>
      <c r="N454" s="30"/>
      <c r="O454" s="30"/>
      <c r="P454" s="31"/>
    </row>
    <row r="455" spans="1:16" ht="15" customHeight="1" x14ac:dyDescent="0.25">
      <c r="A455" s="182" t="s">
        <v>5291</v>
      </c>
      <c r="B455" s="30" t="s">
        <v>5292</v>
      </c>
      <c r="C455" s="30" t="s">
        <v>6245</v>
      </c>
      <c r="D455" s="30" t="s">
        <v>5294</v>
      </c>
      <c r="E455" s="67" t="s">
        <v>6246</v>
      </c>
      <c r="F455" s="30" t="s">
        <v>6675</v>
      </c>
      <c r="G455" s="105" t="s">
        <v>6261</v>
      </c>
      <c r="H455" s="183" t="s">
        <v>6262</v>
      </c>
      <c r="I455" s="90"/>
      <c r="J455" s="155">
        <v>1</v>
      </c>
      <c r="K455" s="90">
        <v>1</v>
      </c>
      <c r="L455" s="30"/>
      <c r="M455" s="30"/>
      <c r="N455" s="14">
        <v>1</v>
      </c>
      <c r="O455" s="30"/>
      <c r="P455" s="31"/>
    </row>
    <row r="456" spans="1:16" ht="15" customHeight="1" x14ac:dyDescent="0.25">
      <c r="A456" s="200" t="s">
        <v>5291</v>
      </c>
      <c r="B456" s="76" t="s">
        <v>5292</v>
      </c>
      <c r="C456" s="30" t="s">
        <v>6245</v>
      </c>
      <c r="D456" s="30" t="s">
        <v>5294</v>
      </c>
      <c r="E456" s="67" t="s">
        <v>6246</v>
      </c>
      <c r="F456" s="30" t="s">
        <v>6675</v>
      </c>
      <c r="G456" s="105" t="s">
        <v>6263</v>
      </c>
      <c r="H456" s="183" t="s">
        <v>6264</v>
      </c>
      <c r="I456" s="90"/>
      <c r="J456" s="155">
        <v>1</v>
      </c>
      <c r="K456" s="90">
        <v>1</v>
      </c>
      <c r="L456" s="30"/>
      <c r="M456" s="30"/>
      <c r="N456" s="30"/>
      <c r="O456" s="30"/>
      <c r="P456" s="31"/>
    </row>
    <row r="457" spans="1:16" ht="15" customHeight="1" x14ac:dyDescent="0.25">
      <c r="A457" s="182" t="s">
        <v>5291</v>
      </c>
      <c r="B457" s="30" t="s">
        <v>5292</v>
      </c>
      <c r="C457" s="30" t="s">
        <v>6245</v>
      </c>
      <c r="D457" s="30" t="s">
        <v>5294</v>
      </c>
      <c r="E457" s="67" t="s">
        <v>6246</v>
      </c>
      <c r="F457" s="30" t="s">
        <v>6675</v>
      </c>
      <c r="G457" s="105" t="s">
        <v>6265</v>
      </c>
      <c r="H457" s="183" t="s">
        <v>6266</v>
      </c>
      <c r="I457" s="90"/>
      <c r="J457" s="155">
        <v>1</v>
      </c>
      <c r="K457" s="90">
        <v>1</v>
      </c>
      <c r="L457" s="30"/>
      <c r="M457" s="30"/>
      <c r="N457" s="14">
        <v>1</v>
      </c>
      <c r="O457" s="30">
        <v>1</v>
      </c>
      <c r="P457" s="43">
        <v>1</v>
      </c>
    </row>
    <row r="458" spans="1:16" ht="15" customHeight="1" x14ac:dyDescent="0.25">
      <c r="A458" s="200" t="s">
        <v>5291</v>
      </c>
      <c r="B458" s="76" t="s">
        <v>5292</v>
      </c>
      <c r="C458" s="30" t="s">
        <v>6245</v>
      </c>
      <c r="D458" s="30" t="s">
        <v>5294</v>
      </c>
      <c r="E458" s="67" t="s">
        <v>6246</v>
      </c>
      <c r="F458" s="30" t="s">
        <v>6675</v>
      </c>
      <c r="G458" s="105" t="s">
        <v>6267</v>
      </c>
      <c r="H458" s="183" t="s">
        <v>6268</v>
      </c>
      <c r="I458" s="90"/>
      <c r="J458" s="155">
        <v>1</v>
      </c>
      <c r="K458" s="90">
        <v>1</v>
      </c>
      <c r="L458" s="30"/>
      <c r="M458" s="30">
        <v>1</v>
      </c>
      <c r="N458" s="14">
        <v>1</v>
      </c>
      <c r="O458" s="30">
        <v>1</v>
      </c>
      <c r="P458" s="43">
        <v>1</v>
      </c>
    </row>
    <row r="459" spans="1:16" ht="15" customHeight="1" x14ac:dyDescent="0.25">
      <c r="A459" s="182" t="s">
        <v>5291</v>
      </c>
      <c r="B459" s="30" t="s">
        <v>5292</v>
      </c>
      <c r="C459" s="30" t="s">
        <v>6245</v>
      </c>
      <c r="D459" s="30" t="s">
        <v>5294</v>
      </c>
      <c r="E459" s="67" t="s">
        <v>6246</v>
      </c>
      <c r="F459" s="30" t="s">
        <v>6675</v>
      </c>
      <c r="G459" s="105" t="s">
        <v>6269</v>
      </c>
      <c r="H459" s="183" t="s">
        <v>6270</v>
      </c>
      <c r="I459" s="90"/>
      <c r="J459" s="155">
        <v>1</v>
      </c>
      <c r="K459" s="90">
        <v>1</v>
      </c>
      <c r="L459" s="30"/>
      <c r="M459" s="30">
        <v>1</v>
      </c>
      <c r="N459" s="14">
        <v>1</v>
      </c>
      <c r="O459" s="30">
        <v>1</v>
      </c>
      <c r="P459" s="43">
        <v>1</v>
      </c>
    </row>
    <row r="460" spans="1:16" ht="15" customHeight="1" x14ac:dyDescent="0.25">
      <c r="A460" s="200" t="s">
        <v>5291</v>
      </c>
      <c r="B460" s="76" t="s">
        <v>5292</v>
      </c>
      <c r="C460" s="30" t="s">
        <v>6245</v>
      </c>
      <c r="D460" s="30" t="s">
        <v>5294</v>
      </c>
      <c r="E460" s="67" t="s">
        <v>6246</v>
      </c>
      <c r="F460" s="30" t="s">
        <v>6675</v>
      </c>
      <c r="G460" s="105" t="s">
        <v>6271</v>
      </c>
      <c r="H460" s="183" t="s">
        <v>6272</v>
      </c>
      <c r="I460" s="90"/>
      <c r="J460" s="155">
        <v>1</v>
      </c>
      <c r="K460" s="90">
        <v>1</v>
      </c>
      <c r="L460" s="30"/>
      <c r="M460" s="30"/>
      <c r="N460" s="14">
        <v>1</v>
      </c>
      <c r="O460" s="30"/>
      <c r="P460" s="31"/>
    </row>
    <row r="461" spans="1:16" ht="15" customHeight="1" x14ac:dyDescent="0.25">
      <c r="A461" s="182" t="s">
        <v>5291</v>
      </c>
      <c r="B461" s="30" t="s">
        <v>5292</v>
      </c>
      <c r="C461" s="30" t="s">
        <v>6245</v>
      </c>
      <c r="D461" s="30" t="s">
        <v>5294</v>
      </c>
      <c r="E461" s="67" t="s">
        <v>6246</v>
      </c>
      <c r="F461" s="30" t="s">
        <v>6675</v>
      </c>
      <c r="G461" s="105" t="s">
        <v>6273</v>
      </c>
      <c r="H461" s="183" t="s">
        <v>6274</v>
      </c>
      <c r="I461" s="90"/>
      <c r="J461" s="155">
        <v>1</v>
      </c>
      <c r="K461" s="90">
        <v>1</v>
      </c>
      <c r="L461" s="30"/>
      <c r="M461" s="30">
        <v>1</v>
      </c>
      <c r="N461" s="30"/>
      <c r="O461" s="30"/>
      <c r="P461" s="31"/>
    </row>
    <row r="462" spans="1:16" ht="15" customHeight="1" x14ac:dyDescent="0.25">
      <c r="A462" s="200" t="s">
        <v>5291</v>
      </c>
      <c r="B462" s="76" t="s">
        <v>5292</v>
      </c>
      <c r="C462" s="30" t="s">
        <v>6245</v>
      </c>
      <c r="D462" s="30" t="s">
        <v>5294</v>
      </c>
      <c r="E462" s="67" t="s">
        <v>6275</v>
      </c>
      <c r="F462" s="30" t="s">
        <v>6675</v>
      </c>
      <c r="G462" s="105" t="s">
        <v>6276</v>
      </c>
      <c r="H462" s="183" t="s">
        <v>6277</v>
      </c>
      <c r="I462" s="90"/>
      <c r="J462" s="155">
        <v>1</v>
      </c>
      <c r="K462" s="90">
        <v>1</v>
      </c>
      <c r="L462" s="30"/>
      <c r="M462" s="30">
        <v>1</v>
      </c>
      <c r="N462" s="14">
        <v>1</v>
      </c>
      <c r="O462" s="30"/>
      <c r="P462" s="31"/>
    </row>
    <row r="463" spans="1:16" ht="15" customHeight="1" x14ac:dyDescent="0.25">
      <c r="A463" s="182" t="s">
        <v>5291</v>
      </c>
      <c r="B463" s="30" t="s">
        <v>5292</v>
      </c>
      <c r="C463" s="30" t="s">
        <v>6245</v>
      </c>
      <c r="D463" s="30" t="s">
        <v>5294</v>
      </c>
      <c r="E463" s="67" t="s">
        <v>6275</v>
      </c>
      <c r="F463" s="30" t="s">
        <v>6675</v>
      </c>
      <c r="G463" s="105" t="s">
        <v>6278</v>
      </c>
      <c r="H463" s="183" t="s">
        <v>6279</v>
      </c>
      <c r="I463" s="90"/>
      <c r="J463" s="183">
        <v>1</v>
      </c>
      <c r="K463" s="90"/>
      <c r="L463" s="30"/>
      <c r="M463" s="30"/>
      <c r="N463" s="14">
        <v>1</v>
      </c>
      <c r="O463" s="30"/>
      <c r="P463" s="31"/>
    </row>
    <row r="464" spans="1:16" ht="15" customHeight="1" x14ac:dyDescent="0.25">
      <c r="A464" s="200" t="s">
        <v>5291</v>
      </c>
      <c r="B464" s="76" t="s">
        <v>5292</v>
      </c>
      <c r="C464" s="30" t="s">
        <v>6245</v>
      </c>
      <c r="D464" s="30" t="s">
        <v>5294</v>
      </c>
      <c r="E464" s="67" t="s">
        <v>6275</v>
      </c>
      <c r="F464" s="30" t="s">
        <v>6675</v>
      </c>
      <c r="G464" s="105" t="s">
        <v>6280</v>
      </c>
      <c r="H464" s="183" t="s">
        <v>6281</v>
      </c>
      <c r="I464" s="90"/>
      <c r="J464" s="155">
        <v>1</v>
      </c>
      <c r="K464" s="90">
        <v>1</v>
      </c>
      <c r="L464" s="30"/>
      <c r="M464" s="30"/>
      <c r="N464" s="14">
        <v>1</v>
      </c>
      <c r="O464" s="30"/>
      <c r="P464" s="31"/>
    </row>
    <row r="465" spans="1:16" ht="15" customHeight="1" x14ac:dyDescent="0.25">
      <c r="A465" s="182" t="s">
        <v>5291</v>
      </c>
      <c r="B465" s="30" t="s">
        <v>5292</v>
      </c>
      <c r="C465" s="30" t="s">
        <v>6245</v>
      </c>
      <c r="D465" s="30" t="s">
        <v>5294</v>
      </c>
      <c r="E465" s="67" t="s">
        <v>6275</v>
      </c>
      <c r="F465" s="30" t="s">
        <v>6675</v>
      </c>
      <c r="G465" s="105" t="s">
        <v>6282</v>
      </c>
      <c r="H465" s="183" t="s">
        <v>6283</v>
      </c>
      <c r="I465" s="90"/>
      <c r="J465" s="155">
        <v>1</v>
      </c>
      <c r="K465" s="90">
        <v>1</v>
      </c>
      <c r="L465" s="30"/>
      <c r="M465" s="30"/>
      <c r="N465" s="14">
        <v>1</v>
      </c>
      <c r="O465" s="30"/>
      <c r="P465" s="31"/>
    </row>
    <row r="466" spans="1:16" ht="15" customHeight="1" x14ac:dyDescent="0.25">
      <c r="A466" s="200" t="s">
        <v>5291</v>
      </c>
      <c r="B466" s="76" t="s">
        <v>5292</v>
      </c>
      <c r="C466" s="30" t="s">
        <v>6245</v>
      </c>
      <c r="D466" s="30" t="s">
        <v>5294</v>
      </c>
      <c r="E466" s="67" t="s">
        <v>6275</v>
      </c>
      <c r="F466" s="30" t="s">
        <v>6675</v>
      </c>
      <c r="G466" s="105" t="s">
        <v>6284</v>
      </c>
      <c r="H466" s="183" t="s">
        <v>6285</v>
      </c>
      <c r="I466" s="90"/>
      <c r="J466" s="155">
        <v>1</v>
      </c>
      <c r="K466" s="90">
        <v>1</v>
      </c>
      <c r="L466" s="30"/>
      <c r="M466" s="30">
        <v>1</v>
      </c>
      <c r="N466" s="14">
        <v>1</v>
      </c>
      <c r="O466" s="30"/>
      <c r="P466" s="31"/>
    </row>
    <row r="467" spans="1:16" ht="15" customHeight="1" x14ac:dyDescent="0.25">
      <c r="A467" s="182" t="s">
        <v>5291</v>
      </c>
      <c r="B467" s="30" t="s">
        <v>5292</v>
      </c>
      <c r="C467" s="30" t="s">
        <v>6245</v>
      </c>
      <c r="D467" s="30" t="s">
        <v>5294</v>
      </c>
      <c r="E467" s="67" t="s">
        <v>6275</v>
      </c>
      <c r="F467" s="30" t="s">
        <v>6675</v>
      </c>
      <c r="G467" s="105" t="s">
        <v>6286</v>
      </c>
      <c r="H467" s="183" t="s">
        <v>6287</v>
      </c>
      <c r="I467" s="90"/>
      <c r="J467" s="155">
        <v>1</v>
      </c>
      <c r="K467" s="90">
        <v>1</v>
      </c>
      <c r="L467" s="30"/>
      <c r="M467" s="30">
        <v>1</v>
      </c>
      <c r="N467" s="14">
        <v>1</v>
      </c>
      <c r="O467" s="30"/>
      <c r="P467" s="31"/>
    </row>
    <row r="468" spans="1:16" ht="15" customHeight="1" x14ac:dyDescent="0.25">
      <c r="A468" s="200" t="s">
        <v>5291</v>
      </c>
      <c r="B468" s="76" t="s">
        <v>5292</v>
      </c>
      <c r="C468" s="30" t="s">
        <v>6245</v>
      </c>
      <c r="D468" s="30" t="s">
        <v>5294</v>
      </c>
      <c r="E468" s="67" t="s">
        <v>6275</v>
      </c>
      <c r="F468" s="30" t="s">
        <v>6675</v>
      </c>
      <c r="G468" s="105" t="s">
        <v>6288</v>
      </c>
      <c r="H468" s="183" t="s">
        <v>6289</v>
      </c>
      <c r="I468" s="90"/>
      <c r="J468" s="155">
        <v>1</v>
      </c>
      <c r="K468" s="90">
        <v>1</v>
      </c>
      <c r="L468" s="30"/>
      <c r="M468" s="30"/>
      <c r="N468" s="30"/>
      <c r="O468" s="30"/>
      <c r="P468" s="31"/>
    </row>
    <row r="469" spans="1:16" ht="15" customHeight="1" x14ac:dyDescent="0.25">
      <c r="A469" s="182" t="s">
        <v>5291</v>
      </c>
      <c r="B469" s="30" t="s">
        <v>5292</v>
      </c>
      <c r="C469" s="30" t="s">
        <v>6245</v>
      </c>
      <c r="D469" s="30" t="s">
        <v>5294</v>
      </c>
      <c r="E469" s="67" t="s">
        <v>6275</v>
      </c>
      <c r="F469" s="30" t="s">
        <v>6675</v>
      </c>
      <c r="G469" s="105" t="s">
        <v>6290</v>
      </c>
      <c r="H469" s="183" t="s">
        <v>6291</v>
      </c>
      <c r="I469" s="90"/>
      <c r="J469" s="155">
        <v>1</v>
      </c>
      <c r="K469" s="90">
        <v>1</v>
      </c>
      <c r="L469" s="30"/>
      <c r="M469" s="30">
        <v>1</v>
      </c>
      <c r="N469" s="14">
        <v>1</v>
      </c>
      <c r="O469" s="30">
        <v>1</v>
      </c>
      <c r="P469" s="43">
        <v>1</v>
      </c>
    </row>
    <row r="470" spans="1:16" ht="15" customHeight="1" x14ac:dyDescent="0.25">
      <c r="A470" s="200" t="s">
        <v>5291</v>
      </c>
      <c r="B470" s="76" t="s">
        <v>5292</v>
      </c>
      <c r="C470" s="30" t="s">
        <v>6245</v>
      </c>
      <c r="D470" s="30" t="s">
        <v>5294</v>
      </c>
      <c r="E470" s="67" t="s">
        <v>6275</v>
      </c>
      <c r="F470" s="30" t="s">
        <v>6675</v>
      </c>
      <c r="G470" s="105" t="s">
        <v>6292</v>
      </c>
      <c r="H470" s="183" t="s">
        <v>6293</v>
      </c>
      <c r="I470" s="90"/>
      <c r="J470" s="155">
        <v>1</v>
      </c>
      <c r="K470" s="90">
        <v>1</v>
      </c>
      <c r="L470" s="30"/>
      <c r="M470" s="30"/>
      <c r="N470" s="14">
        <v>1</v>
      </c>
      <c r="O470" s="30"/>
      <c r="P470" s="31"/>
    </row>
    <row r="471" spans="1:16" ht="15" customHeight="1" x14ac:dyDescent="0.25">
      <c r="A471" s="182" t="s">
        <v>5291</v>
      </c>
      <c r="B471" s="30" t="s">
        <v>5292</v>
      </c>
      <c r="C471" s="30" t="s">
        <v>6245</v>
      </c>
      <c r="D471" s="30" t="s">
        <v>5294</v>
      </c>
      <c r="E471" s="67" t="s">
        <v>6275</v>
      </c>
      <c r="F471" s="30" t="s">
        <v>6675</v>
      </c>
      <c r="G471" s="105" t="s">
        <v>6294</v>
      </c>
      <c r="H471" s="183" t="s">
        <v>6295</v>
      </c>
      <c r="I471" s="90"/>
      <c r="J471" s="155">
        <v>1</v>
      </c>
      <c r="K471" s="90">
        <v>1</v>
      </c>
      <c r="L471" s="30"/>
      <c r="M471" s="30">
        <v>1</v>
      </c>
      <c r="N471" s="14">
        <v>1</v>
      </c>
      <c r="O471" s="30"/>
      <c r="P471" s="31"/>
    </row>
    <row r="472" spans="1:16" ht="15" customHeight="1" x14ac:dyDescent="0.25">
      <c r="A472" s="200" t="s">
        <v>5291</v>
      </c>
      <c r="B472" s="76" t="s">
        <v>5292</v>
      </c>
      <c r="C472" s="30" t="s">
        <v>6245</v>
      </c>
      <c r="D472" s="30" t="s">
        <v>5294</v>
      </c>
      <c r="E472" s="67" t="s">
        <v>6275</v>
      </c>
      <c r="F472" s="30" t="s">
        <v>6675</v>
      </c>
      <c r="G472" s="105" t="s">
        <v>6296</v>
      </c>
      <c r="H472" s="183" t="s">
        <v>6297</v>
      </c>
      <c r="I472" s="90"/>
      <c r="J472" s="155">
        <v>1</v>
      </c>
      <c r="K472" s="90">
        <v>1</v>
      </c>
      <c r="L472" s="30"/>
      <c r="M472" s="30"/>
      <c r="N472" s="14">
        <v>1</v>
      </c>
      <c r="O472" s="30"/>
      <c r="P472" s="31"/>
    </row>
    <row r="473" spans="1:16" ht="15" customHeight="1" x14ac:dyDescent="0.25">
      <c r="A473" s="182" t="s">
        <v>5291</v>
      </c>
      <c r="B473" s="30" t="s">
        <v>5292</v>
      </c>
      <c r="C473" s="30" t="s">
        <v>6245</v>
      </c>
      <c r="D473" s="30" t="s">
        <v>5294</v>
      </c>
      <c r="E473" s="67" t="s">
        <v>6275</v>
      </c>
      <c r="F473" s="30" t="s">
        <v>6675</v>
      </c>
      <c r="G473" s="105" t="s">
        <v>6298</v>
      </c>
      <c r="H473" s="183" t="s">
        <v>6299</v>
      </c>
      <c r="I473" s="90"/>
      <c r="J473" s="183">
        <v>1</v>
      </c>
      <c r="K473" s="90"/>
      <c r="L473" s="30"/>
      <c r="M473" s="30"/>
      <c r="N473" s="14">
        <v>1</v>
      </c>
      <c r="O473" s="30"/>
      <c r="P473" s="31"/>
    </row>
    <row r="474" spans="1:16" ht="15" customHeight="1" x14ac:dyDescent="0.25">
      <c r="A474" s="200" t="s">
        <v>5291</v>
      </c>
      <c r="B474" s="76" t="s">
        <v>5292</v>
      </c>
      <c r="C474" s="30" t="s">
        <v>6245</v>
      </c>
      <c r="D474" s="30" t="s">
        <v>5294</v>
      </c>
      <c r="E474" s="67" t="s">
        <v>6275</v>
      </c>
      <c r="F474" s="30" t="s">
        <v>6675</v>
      </c>
      <c r="G474" s="105" t="s">
        <v>6300</v>
      </c>
      <c r="H474" s="183" t="s">
        <v>6301</v>
      </c>
      <c r="I474" s="90"/>
      <c r="J474" s="155">
        <v>1</v>
      </c>
      <c r="K474" s="90">
        <v>1</v>
      </c>
      <c r="L474" s="30"/>
      <c r="M474" s="30"/>
      <c r="N474" s="14">
        <v>1</v>
      </c>
      <c r="O474" s="30"/>
      <c r="P474" s="31"/>
    </row>
    <row r="475" spans="1:16" ht="15" customHeight="1" x14ac:dyDescent="0.25">
      <c r="A475" s="182" t="s">
        <v>5291</v>
      </c>
      <c r="B475" s="30" t="s">
        <v>5292</v>
      </c>
      <c r="C475" s="30" t="s">
        <v>6245</v>
      </c>
      <c r="D475" s="30" t="s">
        <v>5294</v>
      </c>
      <c r="E475" s="67" t="s">
        <v>6275</v>
      </c>
      <c r="F475" s="30" t="s">
        <v>6675</v>
      </c>
      <c r="G475" s="105" t="s">
        <v>6302</v>
      </c>
      <c r="H475" s="183" t="s">
        <v>6303</v>
      </c>
      <c r="I475" s="90"/>
      <c r="J475" s="155">
        <v>1</v>
      </c>
      <c r="K475" s="90">
        <v>1</v>
      </c>
      <c r="L475" s="30"/>
      <c r="M475" s="30"/>
      <c r="N475" s="14">
        <v>1</v>
      </c>
      <c r="O475" s="30">
        <v>1</v>
      </c>
      <c r="P475" s="43">
        <v>1</v>
      </c>
    </row>
    <row r="476" spans="1:16" ht="15" customHeight="1" x14ac:dyDescent="0.25">
      <c r="A476" s="200" t="s">
        <v>5291</v>
      </c>
      <c r="B476" s="76" t="s">
        <v>5292</v>
      </c>
      <c r="C476" s="30" t="s">
        <v>6245</v>
      </c>
      <c r="D476" s="30" t="s">
        <v>5294</v>
      </c>
      <c r="E476" s="67" t="s">
        <v>6275</v>
      </c>
      <c r="F476" s="30" t="s">
        <v>6675</v>
      </c>
      <c r="G476" s="105" t="s">
        <v>6304</v>
      </c>
      <c r="H476" s="183" t="s">
        <v>6305</v>
      </c>
      <c r="I476" s="90"/>
      <c r="J476" s="155">
        <v>1</v>
      </c>
      <c r="K476" s="90">
        <v>1</v>
      </c>
      <c r="L476" s="30"/>
      <c r="M476" s="30"/>
      <c r="N476" s="14">
        <v>1</v>
      </c>
      <c r="O476" s="30"/>
      <c r="P476" s="31"/>
    </row>
    <row r="477" spans="1:16" ht="15" customHeight="1" x14ac:dyDescent="0.25">
      <c r="A477" s="182" t="s">
        <v>5291</v>
      </c>
      <c r="B477" s="30" t="s">
        <v>5292</v>
      </c>
      <c r="C477" s="30" t="s">
        <v>6306</v>
      </c>
      <c r="D477" s="30" t="s">
        <v>5294</v>
      </c>
      <c r="E477" s="67" t="s">
        <v>6307</v>
      </c>
      <c r="F477" s="30" t="s">
        <v>6675</v>
      </c>
      <c r="G477" s="105" t="s">
        <v>6308</v>
      </c>
      <c r="H477" s="183" t="s">
        <v>6309</v>
      </c>
      <c r="I477" s="90"/>
      <c r="J477" s="155">
        <v>1</v>
      </c>
      <c r="K477" s="90">
        <v>1</v>
      </c>
      <c r="L477" s="30"/>
      <c r="M477" s="30">
        <v>1</v>
      </c>
      <c r="N477" s="14">
        <v>1</v>
      </c>
      <c r="O477" s="30"/>
      <c r="P477" s="31"/>
    </row>
    <row r="478" spans="1:16" ht="15" customHeight="1" x14ac:dyDescent="0.25">
      <c r="A478" s="200" t="s">
        <v>5291</v>
      </c>
      <c r="B478" s="76" t="s">
        <v>5292</v>
      </c>
      <c r="C478" s="30" t="s">
        <v>6306</v>
      </c>
      <c r="D478" s="30" t="s">
        <v>5294</v>
      </c>
      <c r="E478" s="67" t="s">
        <v>6307</v>
      </c>
      <c r="F478" s="30" t="s">
        <v>6675</v>
      </c>
      <c r="G478" s="105" t="s">
        <v>6310</v>
      </c>
      <c r="H478" s="183" t="s">
        <v>6311</v>
      </c>
      <c r="I478" s="90"/>
      <c r="J478" s="155">
        <v>1</v>
      </c>
      <c r="K478" s="90">
        <v>1</v>
      </c>
      <c r="L478" s="30"/>
      <c r="M478" s="30"/>
      <c r="N478" s="14">
        <v>1</v>
      </c>
      <c r="O478" s="30"/>
      <c r="P478" s="31"/>
    </row>
    <row r="479" spans="1:16" ht="15" customHeight="1" x14ac:dyDescent="0.25">
      <c r="A479" s="182" t="s">
        <v>5291</v>
      </c>
      <c r="B479" s="30" t="s">
        <v>5292</v>
      </c>
      <c r="C479" s="30" t="s">
        <v>6306</v>
      </c>
      <c r="D479" s="30" t="s">
        <v>5294</v>
      </c>
      <c r="E479" s="67" t="s">
        <v>6307</v>
      </c>
      <c r="F479" s="30" t="s">
        <v>6675</v>
      </c>
      <c r="G479" s="105" t="s">
        <v>6312</v>
      </c>
      <c r="H479" s="183" t="s">
        <v>6313</v>
      </c>
      <c r="I479" s="90"/>
      <c r="J479" s="155">
        <v>1</v>
      </c>
      <c r="K479" s="90">
        <v>1</v>
      </c>
      <c r="L479" s="30"/>
      <c r="M479" s="30"/>
      <c r="N479" s="14">
        <v>1</v>
      </c>
      <c r="O479" s="30"/>
      <c r="P479" s="31"/>
    </row>
    <row r="480" spans="1:16" ht="15" customHeight="1" x14ac:dyDescent="0.25">
      <c r="A480" s="200" t="s">
        <v>5291</v>
      </c>
      <c r="B480" s="76" t="s">
        <v>5292</v>
      </c>
      <c r="C480" s="30" t="s">
        <v>6306</v>
      </c>
      <c r="D480" s="30" t="s">
        <v>5294</v>
      </c>
      <c r="E480" s="67" t="s">
        <v>6307</v>
      </c>
      <c r="F480" s="30" t="s">
        <v>6675</v>
      </c>
      <c r="G480" s="105" t="s">
        <v>6314</v>
      </c>
      <c r="H480" s="183" t="s">
        <v>6315</v>
      </c>
      <c r="I480" s="90"/>
      <c r="J480" s="155">
        <v>1</v>
      </c>
      <c r="K480" s="90">
        <v>1</v>
      </c>
      <c r="L480" s="30"/>
      <c r="M480" s="30">
        <v>1</v>
      </c>
      <c r="N480" s="30"/>
      <c r="O480" s="30"/>
      <c r="P480" s="31"/>
    </row>
    <row r="481" spans="1:16" ht="15" customHeight="1" x14ac:dyDescent="0.25">
      <c r="A481" s="182" t="s">
        <v>5291</v>
      </c>
      <c r="B481" s="30" t="s">
        <v>5292</v>
      </c>
      <c r="C481" s="30" t="s">
        <v>6306</v>
      </c>
      <c r="D481" s="30" t="s">
        <v>5294</v>
      </c>
      <c r="E481" s="67" t="s">
        <v>6307</v>
      </c>
      <c r="F481" s="30" t="s">
        <v>6675</v>
      </c>
      <c r="G481" s="105" t="s">
        <v>6316</v>
      </c>
      <c r="H481" s="183" t="s">
        <v>6317</v>
      </c>
      <c r="I481" s="90"/>
      <c r="J481" s="155">
        <v>1</v>
      </c>
      <c r="K481" s="90">
        <v>1</v>
      </c>
      <c r="L481" s="30"/>
      <c r="M481" s="30"/>
      <c r="N481" s="30"/>
      <c r="O481" s="30"/>
      <c r="P481" s="31"/>
    </row>
    <row r="482" spans="1:16" ht="15" customHeight="1" x14ac:dyDescent="0.25">
      <c r="A482" s="200" t="s">
        <v>5291</v>
      </c>
      <c r="B482" s="76" t="s">
        <v>5292</v>
      </c>
      <c r="C482" s="30" t="s">
        <v>6306</v>
      </c>
      <c r="D482" s="30" t="s">
        <v>5294</v>
      </c>
      <c r="E482" s="67" t="s">
        <v>6307</v>
      </c>
      <c r="F482" s="30" t="s">
        <v>6675</v>
      </c>
      <c r="G482" s="105" t="s">
        <v>6318</v>
      </c>
      <c r="H482" s="183" t="s">
        <v>6319</v>
      </c>
      <c r="I482" s="90"/>
      <c r="J482" s="155">
        <v>1</v>
      </c>
      <c r="K482" s="90">
        <v>1</v>
      </c>
      <c r="L482" s="30"/>
      <c r="M482" s="30"/>
      <c r="N482" s="30"/>
      <c r="O482" s="30"/>
      <c r="P482" s="31"/>
    </row>
    <row r="483" spans="1:16" ht="15" customHeight="1" x14ac:dyDescent="0.25">
      <c r="A483" s="182" t="s">
        <v>5291</v>
      </c>
      <c r="B483" s="30" t="s">
        <v>5292</v>
      </c>
      <c r="C483" s="30" t="s">
        <v>6306</v>
      </c>
      <c r="D483" s="30" t="s">
        <v>5294</v>
      </c>
      <c r="E483" s="67" t="s">
        <v>6307</v>
      </c>
      <c r="F483" s="30" t="s">
        <v>6675</v>
      </c>
      <c r="G483" s="105" t="s">
        <v>6320</v>
      </c>
      <c r="H483" s="183" t="s">
        <v>6321</v>
      </c>
      <c r="I483" s="90"/>
      <c r="J483" s="155">
        <v>1</v>
      </c>
      <c r="K483" s="90">
        <v>1</v>
      </c>
      <c r="L483" s="30"/>
      <c r="M483" s="30"/>
      <c r="N483" s="14">
        <v>1</v>
      </c>
      <c r="O483" s="30"/>
      <c r="P483" s="31"/>
    </row>
    <row r="484" spans="1:16" ht="15" customHeight="1" x14ac:dyDescent="0.25">
      <c r="A484" s="200" t="s">
        <v>5291</v>
      </c>
      <c r="B484" s="76" t="s">
        <v>5292</v>
      </c>
      <c r="C484" s="30" t="s">
        <v>6306</v>
      </c>
      <c r="D484" s="30" t="s">
        <v>5294</v>
      </c>
      <c r="E484" s="67" t="s">
        <v>6307</v>
      </c>
      <c r="F484" s="30" t="s">
        <v>6675</v>
      </c>
      <c r="G484" s="105" t="s">
        <v>6322</v>
      </c>
      <c r="H484" s="183" t="s">
        <v>6323</v>
      </c>
      <c r="I484" s="90"/>
      <c r="J484" s="155">
        <v>1</v>
      </c>
      <c r="K484" s="90">
        <v>1</v>
      </c>
      <c r="L484" s="30"/>
      <c r="M484" s="30">
        <v>1</v>
      </c>
      <c r="N484" s="14">
        <v>1</v>
      </c>
      <c r="O484" s="30"/>
      <c r="P484" s="31"/>
    </row>
    <row r="485" spans="1:16" ht="15" customHeight="1" x14ac:dyDescent="0.25">
      <c r="A485" s="182" t="s">
        <v>5291</v>
      </c>
      <c r="B485" s="30" t="s">
        <v>5292</v>
      </c>
      <c r="C485" s="30" t="s">
        <v>6306</v>
      </c>
      <c r="D485" s="30" t="s">
        <v>5294</v>
      </c>
      <c r="E485" s="67" t="s">
        <v>6307</v>
      </c>
      <c r="F485" s="30" t="s">
        <v>6675</v>
      </c>
      <c r="G485" s="105" t="s">
        <v>6324</v>
      </c>
      <c r="H485" s="183" t="s">
        <v>6325</v>
      </c>
      <c r="I485" s="90"/>
      <c r="J485" s="155">
        <v>1</v>
      </c>
      <c r="K485" s="90">
        <v>1</v>
      </c>
      <c r="L485" s="30"/>
      <c r="M485" s="30"/>
      <c r="N485" s="30"/>
      <c r="O485" s="30"/>
      <c r="P485" s="31"/>
    </row>
    <row r="486" spans="1:16" ht="15" customHeight="1" x14ac:dyDescent="0.25">
      <c r="A486" s="200" t="s">
        <v>5291</v>
      </c>
      <c r="B486" s="76" t="s">
        <v>5292</v>
      </c>
      <c r="C486" s="30" t="s">
        <v>6306</v>
      </c>
      <c r="D486" s="30" t="s">
        <v>5294</v>
      </c>
      <c r="E486" s="67" t="s">
        <v>6307</v>
      </c>
      <c r="F486" s="30" t="s">
        <v>6675</v>
      </c>
      <c r="G486" s="105" t="s">
        <v>6326</v>
      </c>
      <c r="H486" s="183" t="s">
        <v>6327</v>
      </c>
      <c r="I486" s="90"/>
      <c r="J486" s="155">
        <v>1</v>
      </c>
      <c r="K486" s="90">
        <v>1</v>
      </c>
      <c r="L486" s="30"/>
      <c r="M486" s="30"/>
      <c r="N486" s="30"/>
      <c r="O486" s="30"/>
      <c r="P486" s="31"/>
    </row>
    <row r="487" spans="1:16" ht="15" customHeight="1" x14ac:dyDescent="0.25">
      <c r="A487" s="182" t="s">
        <v>5291</v>
      </c>
      <c r="B487" s="30" t="s">
        <v>5292</v>
      </c>
      <c r="C487" s="30" t="s">
        <v>6306</v>
      </c>
      <c r="D487" s="30" t="s">
        <v>5294</v>
      </c>
      <c r="E487" s="67" t="s">
        <v>6307</v>
      </c>
      <c r="F487" s="30" t="s">
        <v>6675</v>
      </c>
      <c r="G487" s="105" t="s">
        <v>6328</v>
      </c>
      <c r="H487" s="183" t="s">
        <v>6329</v>
      </c>
      <c r="I487" s="90"/>
      <c r="J487" s="155">
        <v>1</v>
      </c>
      <c r="K487" s="90">
        <v>1</v>
      </c>
      <c r="L487" s="30"/>
      <c r="M487" s="30">
        <v>1</v>
      </c>
      <c r="N487" s="14">
        <v>1</v>
      </c>
      <c r="O487" s="30"/>
      <c r="P487" s="31"/>
    </row>
    <row r="488" spans="1:16" ht="15" customHeight="1" x14ac:dyDescent="0.25">
      <c r="A488" s="200" t="s">
        <v>5291</v>
      </c>
      <c r="B488" s="76" t="s">
        <v>5292</v>
      </c>
      <c r="C488" s="30" t="s">
        <v>6306</v>
      </c>
      <c r="D488" s="30" t="s">
        <v>5294</v>
      </c>
      <c r="E488" s="67" t="s">
        <v>6307</v>
      </c>
      <c r="F488" s="30" t="s">
        <v>6675</v>
      </c>
      <c r="G488" s="105" t="s">
        <v>6330</v>
      </c>
      <c r="H488" s="183" t="s">
        <v>6331</v>
      </c>
      <c r="I488" s="90"/>
      <c r="J488" s="155">
        <v>1</v>
      </c>
      <c r="K488" s="90">
        <v>1</v>
      </c>
      <c r="L488" s="30"/>
      <c r="M488" s="30">
        <v>1</v>
      </c>
      <c r="N488" s="14">
        <v>1</v>
      </c>
      <c r="O488" s="30">
        <v>1</v>
      </c>
      <c r="P488" s="43">
        <v>1</v>
      </c>
    </row>
    <row r="489" spans="1:16" ht="15" customHeight="1" x14ac:dyDescent="0.25">
      <c r="A489" s="182" t="s">
        <v>5291</v>
      </c>
      <c r="B489" s="30" t="s">
        <v>5292</v>
      </c>
      <c r="C489" s="30" t="s">
        <v>6306</v>
      </c>
      <c r="D489" s="30" t="s">
        <v>5294</v>
      </c>
      <c r="E489" s="67" t="s">
        <v>6307</v>
      </c>
      <c r="F489" s="30" t="s">
        <v>6675</v>
      </c>
      <c r="G489" s="105" t="s">
        <v>6332</v>
      </c>
      <c r="H489" s="183" t="s">
        <v>6333</v>
      </c>
      <c r="I489" s="90"/>
      <c r="J489" s="155">
        <v>1</v>
      </c>
      <c r="K489" s="90">
        <v>1</v>
      </c>
      <c r="L489" s="30"/>
      <c r="M489" s="30">
        <v>1</v>
      </c>
      <c r="N489" s="14">
        <v>1</v>
      </c>
      <c r="O489" s="30">
        <v>1</v>
      </c>
      <c r="P489" s="43">
        <v>1</v>
      </c>
    </row>
    <row r="490" spans="1:16" ht="15" customHeight="1" x14ac:dyDescent="0.25">
      <c r="A490" s="200" t="s">
        <v>5291</v>
      </c>
      <c r="B490" s="76" t="s">
        <v>5292</v>
      </c>
      <c r="C490" s="30" t="s">
        <v>6306</v>
      </c>
      <c r="D490" s="30" t="s">
        <v>5294</v>
      </c>
      <c r="E490" s="67" t="s">
        <v>6307</v>
      </c>
      <c r="F490" s="30" t="s">
        <v>6675</v>
      </c>
      <c r="G490" s="105" t="s">
        <v>6334</v>
      </c>
      <c r="H490" s="183" t="s">
        <v>6335</v>
      </c>
      <c r="I490" s="90"/>
      <c r="J490" s="155">
        <v>1</v>
      </c>
      <c r="K490" s="90">
        <v>1</v>
      </c>
      <c r="L490" s="30"/>
      <c r="M490" s="30">
        <v>1</v>
      </c>
      <c r="N490" s="14">
        <v>1</v>
      </c>
      <c r="O490" s="30">
        <v>1</v>
      </c>
      <c r="P490" s="43">
        <v>1</v>
      </c>
    </row>
    <row r="491" spans="1:16" ht="15" customHeight="1" x14ac:dyDescent="0.25">
      <c r="A491" s="182" t="s">
        <v>5291</v>
      </c>
      <c r="B491" s="30" t="s">
        <v>5292</v>
      </c>
      <c r="C491" s="30" t="s">
        <v>6306</v>
      </c>
      <c r="D491" s="30" t="s">
        <v>5294</v>
      </c>
      <c r="E491" s="67" t="s">
        <v>6307</v>
      </c>
      <c r="F491" s="30" t="s">
        <v>6675</v>
      </c>
      <c r="G491" s="105" t="s">
        <v>6336</v>
      </c>
      <c r="H491" s="183" t="s">
        <v>6337</v>
      </c>
      <c r="I491" s="90"/>
      <c r="J491" s="155">
        <v>1</v>
      </c>
      <c r="K491" s="90">
        <v>1</v>
      </c>
      <c r="L491" s="30"/>
      <c r="M491" s="30">
        <v>1</v>
      </c>
      <c r="N491" s="14">
        <v>1</v>
      </c>
      <c r="O491" s="30"/>
      <c r="P491" s="31"/>
    </row>
    <row r="492" spans="1:16" ht="15" customHeight="1" x14ac:dyDescent="0.25">
      <c r="A492" s="200" t="s">
        <v>5291</v>
      </c>
      <c r="B492" s="76" t="s">
        <v>5292</v>
      </c>
      <c r="C492" s="30" t="s">
        <v>6306</v>
      </c>
      <c r="D492" s="30" t="s">
        <v>5294</v>
      </c>
      <c r="E492" s="67" t="s">
        <v>6307</v>
      </c>
      <c r="F492" s="30" t="s">
        <v>6675</v>
      </c>
      <c r="G492" s="105" t="s">
        <v>6338</v>
      </c>
      <c r="H492" s="183" t="s">
        <v>6339</v>
      </c>
      <c r="I492" s="90"/>
      <c r="J492" s="155">
        <v>1</v>
      </c>
      <c r="K492" s="90">
        <v>1</v>
      </c>
      <c r="L492" s="30"/>
      <c r="M492" s="30">
        <v>1</v>
      </c>
      <c r="N492" s="14">
        <v>1</v>
      </c>
      <c r="O492" s="30"/>
      <c r="P492" s="31"/>
    </row>
    <row r="493" spans="1:16" ht="15" customHeight="1" x14ac:dyDescent="0.25">
      <c r="A493" s="182" t="s">
        <v>5291</v>
      </c>
      <c r="B493" s="30" t="s">
        <v>5292</v>
      </c>
      <c r="C493" s="30" t="s">
        <v>6306</v>
      </c>
      <c r="D493" s="30" t="s">
        <v>5294</v>
      </c>
      <c r="E493" s="67" t="s">
        <v>6307</v>
      </c>
      <c r="F493" s="30" t="s">
        <v>6675</v>
      </c>
      <c r="G493" s="105" t="s">
        <v>6340</v>
      </c>
      <c r="H493" s="183" t="s">
        <v>6341</v>
      </c>
      <c r="I493" s="90"/>
      <c r="J493" s="155">
        <v>1</v>
      </c>
      <c r="K493" s="90">
        <v>1</v>
      </c>
      <c r="L493" s="30"/>
      <c r="M493" s="30">
        <v>1</v>
      </c>
      <c r="N493" s="14">
        <v>1</v>
      </c>
      <c r="O493" s="30">
        <v>1</v>
      </c>
      <c r="P493" s="43">
        <v>1</v>
      </c>
    </row>
    <row r="494" spans="1:16" ht="15" customHeight="1" x14ac:dyDescent="0.25">
      <c r="A494" s="200" t="s">
        <v>5291</v>
      </c>
      <c r="B494" s="76" t="s">
        <v>5292</v>
      </c>
      <c r="C494" s="30" t="s">
        <v>6306</v>
      </c>
      <c r="D494" s="30" t="s">
        <v>5294</v>
      </c>
      <c r="E494" s="67" t="s">
        <v>6342</v>
      </c>
      <c r="F494" s="30" t="s">
        <v>6675</v>
      </c>
      <c r="G494" s="105" t="s">
        <v>6343</v>
      </c>
      <c r="H494" s="183" t="s">
        <v>6344</v>
      </c>
      <c r="I494" s="90"/>
      <c r="J494" s="155">
        <v>1</v>
      </c>
      <c r="K494" s="90">
        <v>1</v>
      </c>
      <c r="L494" s="30"/>
      <c r="M494" s="30"/>
      <c r="N494" s="14">
        <v>1</v>
      </c>
      <c r="O494" s="30"/>
      <c r="P494" s="31"/>
    </row>
    <row r="495" spans="1:16" ht="15" customHeight="1" x14ac:dyDescent="0.25">
      <c r="A495" s="182" t="s">
        <v>5291</v>
      </c>
      <c r="B495" s="30" t="s">
        <v>5292</v>
      </c>
      <c r="C495" s="30" t="s">
        <v>6306</v>
      </c>
      <c r="D495" s="30" t="s">
        <v>5294</v>
      </c>
      <c r="E495" s="67" t="s">
        <v>6342</v>
      </c>
      <c r="F495" s="30" t="s">
        <v>6675</v>
      </c>
      <c r="G495" s="105" t="s">
        <v>6345</v>
      </c>
      <c r="H495" s="183" t="s">
        <v>6346</v>
      </c>
      <c r="I495" s="90"/>
      <c r="J495" s="155">
        <v>1</v>
      </c>
      <c r="K495" s="90">
        <v>1</v>
      </c>
      <c r="L495" s="30"/>
      <c r="M495" s="30"/>
      <c r="N495" s="30"/>
      <c r="O495" s="30"/>
      <c r="P495" s="31"/>
    </row>
    <row r="496" spans="1:16" ht="15" customHeight="1" x14ac:dyDescent="0.25">
      <c r="A496" s="200" t="s">
        <v>5291</v>
      </c>
      <c r="B496" s="76" t="s">
        <v>5292</v>
      </c>
      <c r="C496" s="30" t="s">
        <v>6306</v>
      </c>
      <c r="D496" s="30" t="s">
        <v>5294</v>
      </c>
      <c r="E496" s="67" t="s">
        <v>6342</v>
      </c>
      <c r="F496" s="30" t="s">
        <v>6675</v>
      </c>
      <c r="G496" s="105" t="s">
        <v>6347</v>
      </c>
      <c r="H496" s="183" t="s">
        <v>6348</v>
      </c>
      <c r="I496" s="90"/>
      <c r="J496" s="155">
        <v>1</v>
      </c>
      <c r="K496" s="90">
        <v>1</v>
      </c>
      <c r="L496" s="30"/>
      <c r="M496" s="30"/>
      <c r="N496" s="30"/>
      <c r="O496" s="30"/>
      <c r="P496" s="31"/>
    </row>
    <row r="497" spans="1:16" ht="15" customHeight="1" x14ac:dyDescent="0.25">
      <c r="A497" s="200" t="s">
        <v>5291</v>
      </c>
      <c r="B497" s="76" t="s">
        <v>5292</v>
      </c>
      <c r="C497" s="30" t="s">
        <v>6306</v>
      </c>
      <c r="D497" s="30" t="s">
        <v>5294</v>
      </c>
      <c r="E497" s="67" t="s">
        <v>6342</v>
      </c>
      <c r="F497" s="30" t="s">
        <v>6675</v>
      </c>
      <c r="G497" s="105" t="s">
        <v>6349</v>
      </c>
      <c r="H497" s="183" t="s">
        <v>6350</v>
      </c>
      <c r="I497" s="90"/>
      <c r="J497" s="155">
        <v>1</v>
      </c>
      <c r="K497" s="90">
        <v>1</v>
      </c>
      <c r="L497" s="30"/>
      <c r="M497" s="30">
        <v>1</v>
      </c>
      <c r="N497" s="14">
        <v>1</v>
      </c>
      <c r="O497" s="30"/>
      <c r="P497" s="31"/>
    </row>
    <row r="498" spans="1:16" ht="15" customHeight="1" x14ac:dyDescent="0.25">
      <c r="A498" s="182" t="s">
        <v>5291</v>
      </c>
      <c r="B498" s="30" t="s">
        <v>5292</v>
      </c>
      <c r="C498" s="30" t="s">
        <v>6306</v>
      </c>
      <c r="D498" s="30" t="s">
        <v>5294</v>
      </c>
      <c r="E498" s="67" t="s">
        <v>6342</v>
      </c>
      <c r="F498" s="30" t="s">
        <v>6675</v>
      </c>
      <c r="G498" s="105" t="s">
        <v>6351</v>
      </c>
      <c r="H498" s="183" t="s">
        <v>6352</v>
      </c>
      <c r="I498" s="90"/>
      <c r="J498" s="155">
        <v>1</v>
      </c>
      <c r="K498" s="90">
        <v>1</v>
      </c>
      <c r="L498" s="30"/>
      <c r="M498" s="30"/>
      <c r="N498" s="14">
        <v>1</v>
      </c>
      <c r="O498" s="30"/>
      <c r="P498" s="31"/>
    </row>
    <row r="499" spans="1:16" ht="15" customHeight="1" x14ac:dyDescent="0.25">
      <c r="A499" s="200" t="s">
        <v>5291</v>
      </c>
      <c r="B499" s="76" t="s">
        <v>5292</v>
      </c>
      <c r="C499" s="30" t="s">
        <v>6306</v>
      </c>
      <c r="D499" s="30" t="s">
        <v>5294</v>
      </c>
      <c r="E499" s="67" t="s">
        <v>6342</v>
      </c>
      <c r="F499" s="30" t="s">
        <v>6675</v>
      </c>
      <c r="G499" s="105" t="s">
        <v>6353</v>
      </c>
      <c r="H499" s="183" t="s">
        <v>6354</v>
      </c>
      <c r="I499" s="90"/>
      <c r="J499" s="155">
        <v>1</v>
      </c>
      <c r="K499" s="90">
        <v>1</v>
      </c>
      <c r="L499" s="30"/>
      <c r="M499" s="30">
        <v>1</v>
      </c>
      <c r="N499" s="14">
        <v>1</v>
      </c>
      <c r="O499" s="30">
        <v>1</v>
      </c>
      <c r="P499" s="43">
        <v>1</v>
      </c>
    </row>
    <row r="500" spans="1:16" ht="15" customHeight="1" x14ac:dyDescent="0.25">
      <c r="A500" s="182" t="s">
        <v>5291</v>
      </c>
      <c r="B500" s="30" t="s">
        <v>5292</v>
      </c>
      <c r="C500" s="30" t="s">
        <v>6306</v>
      </c>
      <c r="D500" s="30" t="s">
        <v>5294</v>
      </c>
      <c r="E500" s="67" t="s">
        <v>6342</v>
      </c>
      <c r="F500" s="30" t="s">
        <v>6675</v>
      </c>
      <c r="G500" s="105" t="s">
        <v>6355</v>
      </c>
      <c r="H500" s="183" t="s">
        <v>6356</v>
      </c>
      <c r="I500" s="90"/>
      <c r="J500" s="155">
        <v>1</v>
      </c>
      <c r="K500" s="90">
        <v>1</v>
      </c>
      <c r="L500" s="30"/>
      <c r="M500" s="30">
        <v>1</v>
      </c>
      <c r="N500" s="14">
        <v>1</v>
      </c>
      <c r="O500" s="30">
        <v>1</v>
      </c>
      <c r="P500" s="43">
        <v>1</v>
      </c>
    </row>
    <row r="501" spans="1:16" ht="15" customHeight="1" x14ac:dyDescent="0.25">
      <c r="A501" s="200" t="s">
        <v>5291</v>
      </c>
      <c r="B501" s="76" t="s">
        <v>5292</v>
      </c>
      <c r="C501" s="30" t="s">
        <v>6306</v>
      </c>
      <c r="D501" s="30" t="s">
        <v>5294</v>
      </c>
      <c r="E501" s="67" t="s">
        <v>6342</v>
      </c>
      <c r="F501" s="30" t="s">
        <v>6675</v>
      </c>
      <c r="G501" s="105" t="s">
        <v>6357</v>
      </c>
      <c r="H501" s="183" t="s">
        <v>6358</v>
      </c>
      <c r="I501" s="90"/>
      <c r="J501" s="155">
        <v>1</v>
      </c>
      <c r="K501" s="90">
        <v>1</v>
      </c>
      <c r="L501" s="30"/>
      <c r="M501" s="30"/>
      <c r="N501" s="14">
        <v>1</v>
      </c>
      <c r="O501" s="30"/>
      <c r="P501" s="31"/>
    </row>
    <row r="502" spans="1:16" ht="15" customHeight="1" x14ac:dyDescent="0.25">
      <c r="A502" s="182" t="s">
        <v>5291</v>
      </c>
      <c r="B502" s="30" t="s">
        <v>5292</v>
      </c>
      <c r="C502" s="30" t="s">
        <v>6359</v>
      </c>
      <c r="D502" s="30" t="s">
        <v>5294</v>
      </c>
      <c r="E502" s="67" t="s">
        <v>6360</v>
      </c>
      <c r="F502" s="30" t="s">
        <v>6675</v>
      </c>
      <c r="G502" s="105" t="s">
        <v>6361</v>
      </c>
      <c r="H502" s="183" t="s">
        <v>6362</v>
      </c>
      <c r="I502" s="90"/>
      <c r="J502" s="155">
        <v>1</v>
      </c>
      <c r="K502" s="90">
        <v>1</v>
      </c>
      <c r="L502" s="30">
        <v>1</v>
      </c>
      <c r="M502" s="30">
        <v>1</v>
      </c>
      <c r="N502" s="14">
        <v>1</v>
      </c>
      <c r="O502" s="30"/>
      <c r="P502" s="31"/>
    </row>
    <row r="503" spans="1:16" ht="15" customHeight="1" x14ac:dyDescent="0.25">
      <c r="A503" s="200" t="s">
        <v>5291</v>
      </c>
      <c r="B503" s="76" t="s">
        <v>5292</v>
      </c>
      <c r="C503" s="30" t="s">
        <v>6359</v>
      </c>
      <c r="D503" s="30" t="s">
        <v>5294</v>
      </c>
      <c r="E503" s="67" t="s">
        <v>6360</v>
      </c>
      <c r="F503" s="30" t="s">
        <v>6675</v>
      </c>
      <c r="G503" s="105" t="s">
        <v>6363</v>
      </c>
      <c r="H503" s="183" t="s">
        <v>6364</v>
      </c>
      <c r="I503" s="90"/>
      <c r="J503" s="155">
        <v>1</v>
      </c>
      <c r="K503" s="90">
        <v>1</v>
      </c>
      <c r="L503" s="30"/>
      <c r="M503" s="30"/>
      <c r="N503" s="14">
        <v>1</v>
      </c>
      <c r="O503" s="30"/>
      <c r="P503" s="31"/>
    </row>
    <row r="504" spans="1:16" ht="15" customHeight="1" x14ac:dyDescent="0.25">
      <c r="A504" s="182" t="s">
        <v>5291</v>
      </c>
      <c r="B504" s="30" t="s">
        <v>5292</v>
      </c>
      <c r="C504" s="30" t="s">
        <v>6359</v>
      </c>
      <c r="D504" s="30" t="s">
        <v>5294</v>
      </c>
      <c r="E504" s="67" t="s">
        <v>6360</v>
      </c>
      <c r="F504" s="30" t="s">
        <v>6675</v>
      </c>
      <c r="G504" s="105" t="s">
        <v>6365</v>
      </c>
      <c r="H504" s="183" t="s">
        <v>6366</v>
      </c>
      <c r="I504" s="90"/>
      <c r="J504" s="155">
        <v>1</v>
      </c>
      <c r="K504" s="90">
        <v>1</v>
      </c>
      <c r="L504" s="30"/>
      <c r="M504" s="30">
        <v>1</v>
      </c>
      <c r="N504" s="14">
        <v>1</v>
      </c>
      <c r="O504" s="30"/>
      <c r="P504" s="31"/>
    </row>
    <row r="505" spans="1:16" ht="15" customHeight="1" x14ac:dyDescent="0.25">
      <c r="A505" s="200" t="s">
        <v>5291</v>
      </c>
      <c r="B505" s="76" t="s">
        <v>5292</v>
      </c>
      <c r="C505" s="30" t="s">
        <v>6359</v>
      </c>
      <c r="D505" s="30" t="s">
        <v>5294</v>
      </c>
      <c r="E505" s="67" t="s">
        <v>6360</v>
      </c>
      <c r="F505" s="30" t="s">
        <v>6675</v>
      </c>
      <c r="G505" s="105" t="s">
        <v>6367</v>
      </c>
      <c r="H505" s="183" t="s">
        <v>6368</v>
      </c>
      <c r="I505" s="90"/>
      <c r="J505" s="155">
        <v>1</v>
      </c>
      <c r="K505" s="90">
        <v>1</v>
      </c>
      <c r="L505" s="30"/>
      <c r="M505" s="30">
        <v>1</v>
      </c>
      <c r="N505" s="14">
        <v>1</v>
      </c>
      <c r="O505" s="30"/>
      <c r="P505" s="31"/>
    </row>
    <row r="506" spans="1:16" ht="15" customHeight="1" x14ac:dyDescent="0.25">
      <c r="A506" s="182" t="s">
        <v>5291</v>
      </c>
      <c r="B506" s="30" t="s">
        <v>5292</v>
      </c>
      <c r="C506" s="30" t="s">
        <v>6359</v>
      </c>
      <c r="D506" s="30" t="s">
        <v>5294</v>
      </c>
      <c r="E506" s="67" t="s">
        <v>6360</v>
      </c>
      <c r="F506" s="30" t="s">
        <v>6675</v>
      </c>
      <c r="G506" s="105" t="s">
        <v>6369</v>
      </c>
      <c r="H506" s="183" t="s">
        <v>6370</v>
      </c>
      <c r="I506" s="90"/>
      <c r="J506" s="155">
        <v>1</v>
      </c>
      <c r="K506" s="90">
        <v>1</v>
      </c>
      <c r="L506" s="30"/>
      <c r="M506" s="30"/>
      <c r="N506" s="14">
        <v>1</v>
      </c>
      <c r="O506" s="30"/>
      <c r="P506" s="31"/>
    </row>
    <row r="507" spans="1:16" ht="15" customHeight="1" x14ac:dyDescent="0.25">
      <c r="A507" s="200" t="s">
        <v>5291</v>
      </c>
      <c r="B507" s="76" t="s">
        <v>5292</v>
      </c>
      <c r="C507" s="30" t="s">
        <v>6359</v>
      </c>
      <c r="D507" s="30" t="s">
        <v>5294</v>
      </c>
      <c r="E507" s="67" t="s">
        <v>6360</v>
      </c>
      <c r="F507" s="30" t="s">
        <v>6675</v>
      </c>
      <c r="G507" s="105" t="s">
        <v>6371</v>
      </c>
      <c r="H507" s="183" t="s">
        <v>6372</v>
      </c>
      <c r="I507" s="90"/>
      <c r="J507" s="155">
        <v>1</v>
      </c>
      <c r="K507" s="90">
        <v>1</v>
      </c>
      <c r="L507" s="30"/>
      <c r="M507" s="30"/>
      <c r="N507" s="30"/>
      <c r="O507" s="30"/>
      <c r="P507" s="31"/>
    </row>
    <row r="508" spans="1:16" ht="15" customHeight="1" x14ac:dyDescent="0.25">
      <c r="A508" s="182" t="s">
        <v>5291</v>
      </c>
      <c r="B508" s="30" t="s">
        <v>5292</v>
      </c>
      <c r="C508" s="30" t="s">
        <v>6359</v>
      </c>
      <c r="D508" s="30" t="s">
        <v>5294</v>
      </c>
      <c r="E508" s="67" t="s">
        <v>6360</v>
      </c>
      <c r="F508" s="30" t="s">
        <v>6675</v>
      </c>
      <c r="G508" s="105" t="s">
        <v>6373</v>
      </c>
      <c r="H508" s="183" t="s">
        <v>6374</v>
      </c>
      <c r="I508" s="90"/>
      <c r="J508" s="155">
        <v>1</v>
      </c>
      <c r="K508" s="90">
        <v>1</v>
      </c>
      <c r="L508" s="30">
        <v>1</v>
      </c>
      <c r="M508" s="30">
        <v>1</v>
      </c>
      <c r="N508" s="14">
        <v>1</v>
      </c>
      <c r="O508" s="30"/>
      <c r="P508" s="31"/>
    </row>
    <row r="509" spans="1:16" ht="15" customHeight="1" x14ac:dyDescent="0.25">
      <c r="A509" s="200" t="s">
        <v>5291</v>
      </c>
      <c r="B509" s="76" t="s">
        <v>5292</v>
      </c>
      <c r="C509" s="30" t="s">
        <v>6359</v>
      </c>
      <c r="D509" s="30" t="s">
        <v>5294</v>
      </c>
      <c r="E509" s="67" t="s">
        <v>6360</v>
      </c>
      <c r="F509" s="30" t="s">
        <v>6675</v>
      </c>
      <c r="G509" s="105" t="s">
        <v>6375</v>
      </c>
      <c r="H509" s="183" t="s">
        <v>6376</v>
      </c>
      <c r="I509" s="90"/>
      <c r="J509" s="155">
        <v>1</v>
      </c>
      <c r="K509" s="90">
        <v>1</v>
      </c>
      <c r="L509" s="30"/>
      <c r="M509" s="30"/>
      <c r="N509" s="14">
        <v>1</v>
      </c>
      <c r="O509" s="30"/>
      <c r="P509" s="31"/>
    </row>
    <row r="510" spans="1:16" ht="15" customHeight="1" x14ac:dyDescent="0.25">
      <c r="A510" s="182" t="s">
        <v>5291</v>
      </c>
      <c r="B510" s="30" t="s">
        <v>5292</v>
      </c>
      <c r="C510" s="30" t="s">
        <v>6359</v>
      </c>
      <c r="D510" s="30" t="s">
        <v>5294</v>
      </c>
      <c r="E510" s="67" t="s">
        <v>6360</v>
      </c>
      <c r="F510" s="30" t="s">
        <v>6675</v>
      </c>
      <c r="G510" s="105" t="s">
        <v>6377</v>
      </c>
      <c r="H510" s="183" t="s">
        <v>6378</v>
      </c>
      <c r="I510" s="90"/>
      <c r="J510" s="155">
        <v>1</v>
      </c>
      <c r="K510" s="90">
        <v>1</v>
      </c>
      <c r="L510" s="30"/>
      <c r="M510" s="30"/>
      <c r="N510" s="14">
        <v>1</v>
      </c>
      <c r="O510" s="30"/>
      <c r="P510" s="31"/>
    </row>
    <row r="511" spans="1:16" ht="15" customHeight="1" x14ac:dyDescent="0.25">
      <c r="A511" s="200" t="s">
        <v>5291</v>
      </c>
      <c r="B511" s="76" t="s">
        <v>5292</v>
      </c>
      <c r="C511" s="30" t="s">
        <v>6359</v>
      </c>
      <c r="D511" s="30" t="s">
        <v>5294</v>
      </c>
      <c r="E511" s="67" t="s">
        <v>6360</v>
      </c>
      <c r="F511" s="30" t="s">
        <v>6675</v>
      </c>
      <c r="G511" s="105" t="s">
        <v>6379</v>
      </c>
      <c r="H511" s="183" t="s">
        <v>6380</v>
      </c>
      <c r="I511" s="90"/>
      <c r="J511" s="155">
        <v>1</v>
      </c>
      <c r="K511" s="90">
        <v>1</v>
      </c>
      <c r="L511" s="30"/>
      <c r="M511" s="30">
        <v>1</v>
      </c>
      <c r="N511" s="14">
        <v>1</v>
      </c>
      <c r="O511" s="30"/>
      <c r="P511" s="31"/>
    </row>
    <row r="512" spans="1:16" ht="15" customHeight="1" x14ac:dyDescent="0.25">
      <c r="A512" s="182" t="s">
        <v>5291</v>
      </c>
      <c r="B512" s="30" t="s">
        <v>5292</v>
      </c>
      <c r="C512" s="30" t="s">
        <v>6359</v>
      </c>
      <c r="D512" s="30" t="s">
        <v>5294</v>
      </c>
      <c r="E512" s="67" t="s">
        <v>6360</v>
      </c>
      <c r="F512" s="30" t="s">
        <v>6675</v>
      </c>
      <c r="G512" s="105" t="s">
        <v>6381</v>
      </c>
      <c r="H512" s="183" t="s">
        <v>6382</v>
      </c>
      <c r="I512" s="90"/>
      <c r="J512" s="155">
        <v>1</v>
      </c>
      <c r="K512" s="90">
        <v>1</v>
      </c>
      <c r="L512" s="30"/>
      <c r="M512" s="30"/>
      <c r="N512" s="14">
        <v>1</v>
      </c>
      <c r="O512" s="30">
        <v>1</v>
      </c>
      <c r="P512" s="43">
        <v>1</v>
      </c>
    </row>
    <row r="513" spans="1:16" ht="15" customHeight="1" x14ac:dyDescent="0.25">
      <c r="A513" s="200" t="s">
        <v>5291</v>
      </c>
      <c r="B513" s="76" t="s">
        <v>5292</v>
      </c>
      <c r="C513" s="30" t="s">
        <v>6359</v>
      </c>
      <c r="D513" s="30" t="s">
        <v>5294</v>
      </c>
      <c r="E513" s="67" t="s">
        <v>6360</v>
      </c>
      <c r="F513" s="30" t="s">
        <v>6675</v>
      </c>
      <c r="G513" s="105" t="s">
        <v>6383</v>
      </c>
      <c r="H513" s="183" t="s">
        <v>6384</v>
      </c>
      <c r="I513" s="90"/>
      <c r="J513" s="155">
        <v>1</v>
      </c>
      <c r="K513" s="90">
        <v>1</v>
      </c>
      <c r="L513" s="30"/>
      <c r="M513" s="30">
        <v>1</v>
      </c>
      <c r="N513" s="14">
        <v>1</v>
      </c>
      <c r="O513" s="30"/>
      <c r="P513" s="43">
        <v>1</v>
      </c>
    </row>
    <row r="514" spans="1:16" ht="15" customHeight="1" x14ac:dyDescent="0.25">
      <c r="A514" s="182" t="s">
        <v>5291</v>
      </c>
      <c r="B514" s="30" t="s">
        <v>5292</v>
      </c>
      <c r="C514" s="30" t="s">
        <v>6359</v>
      </c>
      <c r="D514" s="30" t="s">
        <v>5294</v>
      </c>
      <c r="E514" s="67" t="s">
        <v>6360</v>
      </c>
      <c r="F514" s="30" t="s">
        <v>6675</v>
      </c>
      <c r="G514" s="105" t="s">
        <v>6385</v>
      </c>
      <c r="H514" s="183" t="s">
        <v>6386</v>
      </c>
      <c r="I514" s="90"/>
      <c r="J514" s="155">
        <v>1</v>
      </c>
      <c r="K514" s="90">
        <v>1</v>
      </c>
      <c r="L514" s="30"/>
      <c r="M514" s="30"/>
      <c r="N514" s="14">
        <v>1</v>
      </c>
      <c r="O514" s="30"/>
      <c r="P514" s="31"/>
    </row>
    <row r="515" spans="1:16" ht="15" customHeight="1" x14ac:dyDescent="0.25">
      <c r="A515" s="200" t="s">
        <v>5291</v>
      </c>
      <c r="B515" s="76" t="s">
        <v>5292</v>
      </c>
      <c r="C515" s="30" t="s">
        <v>6359</v>
      </c>
      <c r="D515" s="30" t="s">
        <v>5294</v>
      </c>
      <c r="E515" s="67" t="s">
        <v>6360</v>
      </c>
      <c r="F515" s="30" t="s">
        <v>6675</v>
      </c>
      <c r="G515" s="105" t="s">
        <v>6387</v>
      </c>
      <c r="H515" s="183" t="s">
        <v>6388</v>
      </c>
      <c r="I515" s="90"/>
      <c r="J515" s="155">
        <v>1</v>
      </c>
      <c r="K515" s="90">
        <v>1</v>
      </c>
      <c r="L515" s="30"/>
      <c r="M515" s="30"/>
      <c r="N515" s="14">
        <v>1</v>
      </c>
      <c r="O515" s="30"/>
      <c r="P515" s="31"/>
    </row>
    <row r="516" spans="1:16" ht="15" customHeight="1" x14ac:dyDescent="0.25">
      <c r="A516" s="182" t="s">
        <v>5291</v>
      </c>
      <c r="B516" s="30" t="s">
        <v>5292</v>
      </c>
      <c r="C516" s="30" t="s">
        <v>6359</v>
      </c>
      <c r="D516" s="30" t="s">
        <v>5294</v>
      </c>
      <c r="E516" s="67" t="s">
        <v>6360</v>
      </c>
      <c r="F516" s="30" t="s">
        <v>6675</v>
      </c>
      <c r="G516" s="105" t="s">
        <v>6389</v>
      </c>
      <c r="H516" s="183" t="s">
        <v>6390</v>
      </c>
      <c r="I516" s="90"/>
      <c r="J516" s="155">
        <v>1</v>
      </c>
      <c r="K516" s="90">
        <v>1</v>
      </c>
      <c r="L516" s="30"/>
      <c r="M516" s="30">
        <v>1</v>
      </c>
      <c r="N516" s="14">
        <v>1</v>
      </c>
      <c r="O516" s="30"/>
      <c r="P516" s="31"/>
    </row>
    <row r="517" spans="1:16" ht="15" customHeight="1" x14ac:dyDescent="0.25">
      <c r="A517" s="200" t="s">
        <v>5291</v>
      </c>
      <c r="B517" s="76" t="s">
        <v>5292</v>
      </c>
      <c r="C517" s="30" t="s">
        <v>6359</v>
      </c>
      <c r="D517" s="30" t="s">
        <v>5294</v>
      </c>
      <c r="E517" s="67" t="s">
        <v>6360</v>
      </c>
      <c r="F517" s="30" t="s">
        <v>6675</v>
      </c>
      <c r="G517" s="105" t="s">
        <v>6391</v>
      </c>
      <c r="H517" s="183" t="s">
        <v>6392</v>
      </c>
      <c r="I517" s="90"/>
      <c r="J517" s="155">
        <v>1</v>
      </c>
      <c r="K517" s="90">
        <v>1</v>
      </c>
      <c r="L517" s="30"/>
      <c r="M517" s="30"/>
      <c r="N517" s="30"/>
      <c r="O517" s="30"/>
      <c r="P517" s="31"/>
    </row>
    <row r="518" spans="1:16" ht="15" customHeight="1" x14ac:dyDescent="0.25">
      <c r="A518" s="182" t="s">
        <v>5291</v>
      </c>
      <c r="B518" s="30" t="s">
        <v>5292</v>
      </c>
      <c r="C518" s="30" t="s">
        <v>6359</v>
      </c>
      <c r="D518" s="30" t="s">
        <v>5294</v>
      </c>
      <c r="E518" s="67" t="s">
        <v>6360</v>
      </c>
      <c r="F518" s="30" t="s">
        <v>6675</v>
      </c>
      <c r="G518" s="105" t="s">
        <v>6393</v>
      </c>
      <c r="H518" s="183" t="s">
        <v>6394</v>
      </c>
      <c r="I518" s="90"/>
      <c r="J518" s="155">
        <v>1</v>
      </c>
      <c r="K518" s="90">
        <v>1</v>
      </c>
      <c r="L518" s="30"/>
      <c r="M518" s="30"/>
      <c r="N518" s="30"/>
      <c r="O518" s="30"/>
      <c r="P518" s="31"/>
    </row>
    <row r="519" spans="1:16" ht="15" customHeight="1" x14ac:dyDescent="0.25">
      <c r="A519" s="200" t="s">
        <v>5291</v>
      </c>
      <c r="B519" s="76" t="s">
        <v>5292</v>
      </c>
      <c r="C519" s="30" t="s">
        <v>6359</v>
      </c>
      <c r="D519" s="30" t="s">
        <v>5294</v>
      </c>
      <c r="E519" s="67" t="s">
        <v>6360</v>
      </c>
      <c r="F519" s="30" t="s">
        <v>6675</v>
      </c>
      <c r="G519" s="105" t="s">
        <v>6395</v>
      </c>
      <c r="H519" s="183" t="s">
        <v>6396</v>
      </c>
      <c r="I519" s="90"/>
      <c r="J519" s="155">
        <v>1</v>
      </c>
      <c r="K519" s="90">
        <v>1</v>
      </c>
      <c r="L519" s="30"/>
      <c r="M519" s="30"/>
      <c r="N519" s="14">
        <v>1</v>
      </c>
      <c r="O519" s="30"/>
      <c r="P519" s="31"/>
    </row>
    <row r="520" spans="1:16" ht="15" customHeight="1" x14ac:dyDescent="0.25">
      <c r="A520" s="182" t="s">
        <v>5291</v>
      </c>
      <c r="B520" s="30" t="s">
        <v>5292</v>
      </c>
      <c r="C520" s="30" t="s">
        <v>6359</v>
      </c>
      <c r="D520" s="30" t="s">
        <v>5294</v>
      </c>
      <c r="E520" s="67" t="s">
        <v>6360</v>
      </c>
      <c r="F520" s="30" t="s">
        <v>6675</v>
      </c>
      <c r="G520" s="105" t="s">
        <v>6397</v>
      </c>
      <c r="H520" s="183" t="s">
        <v>6398</v>
      </c>
      <c r="I520" s="90"/>
      <c r="J520" s="155">
        <v>1</v>
      </c>
      <c r="K520" s="90">
        <v>1</v>
      </c>
      <c r="L520" s="30"/>
      <c r="M520" s="30">
        <v>1</v>
      </c>
      <c r="N520" s="14">
        <v>1</v>
      </c>
      <c r="O520" s="30">
        <v>1</v>
      </c>
      <c r="P520" s="43">
        <v>1</v>
      </c>
    </row>
    <row r="521" spans="1:16" ht="15" customHeight="1" x14ac:dyDescent="0.25">
      <c r="A521" s="200" t="s">
        <v>5291</v>
      </c>
      <c r="B521" s="76" t="s">
        <v>5292</v>
      </c>
      <c r="C521" s="30" t="s">
        <v>6359</v>
      </c>
      <c r="D521" s="30" t="s">
        <v>5294</v>
      </c>
      <c r="E521" s="67" t="s">
        <v>6399</v>
      </c>
      <c r="F521" s="30" t="s">
        <v>6675</v>
      </c>
      <c r="G521" s="105" t="s">
        <v>6400</v>
      </c>
      <c r="H521" s="183" t="s">
        <v>6401</v>
      </c>
      <c r="I521" s="90"/>
      <c r="J521" s="155">
        <v>1</v>
      </c>
      <c r="K521" s="90">
        <v>1</v>
      </c>
      <c r="L521" s="30"/>
      <c r="M521" s="30">
        <v>1</v>
      </c>
      <c r="N521" s="14">
        <v>1</v>
      </c>
      <c r="O521" s="30">
        <v>1</v>
      </c>
      <c r="P521" s="43">
        <v>1</v>
      </c>
    </row>
    <row r="522" spans="1:16" ht="15" customHeight="1" x14ac:dyDescent="0.25">
      <c r="A522" s="182" t="s">
        <v>5291</v>
      </c>
      <c r="B522" s="30" t="s">
        <v>5292</v>
      </c>
      <c r="C522" s="30" t="s">
        <v>6359</v>
      </c>
      <c r="D522" s="30" t="s">
        <v>5294</v>
      </c>
      <c r="E522" s="67" t="s">
        <v>6399</v>
      </c>
      <c r="F522" s="30" t="s">
        <v>6675</v>
      </c>
      <c r="G522" s="105" t="s">
        <v>6402</v>
      </c>
      <c r="H522" s="183" t="s">
        <v>6403</v>
      </c>
      <c r="I522" s="90"/>
      <c r="J522" s="155">
        <v>1</v>
      </c>
      <c r="K522" s="90"/>
      <c r="L522" s="30">
        <v>1</v>
      </c>
      <c r="M522" s="30"/>
      <c r="N522" s="14">
        <v>1</v>
      </c>
      <c r="O522" s="30"/>
      <c r="P522" s="31"/>
    </row>
    <row r="523" spans="1:16" ht="15" customHeight="1" x14ac:dyDescent="0.25">
      <c r="A523" s="200" t="s">
        <v>5291</v>
      </c>
      <c r="B523" s="76" t="s">
        <v>5292</v>
      </c>
      <c r="C523" s="30" t="s">
        <v>6359</v>
      </c>
      <c r="D523" s="30" t="s">
        <v>5294</v>
      </c>
      <c r="E523" s="67" t="s">
        <v>6399</v>
      </c>
      <c r="F523" s="30" t="s">
        <v>6675</v>
      </c>
      <c r="G523" s="105" t="s">
        <v>6404</v>
      </c>
      <c r="H523" s="183" t="s">
        <v>6405</v>
      </c>
      <c r="I523" s="90"/>
      <c r="J523" s="155">
        <v>1</v>
      </c>
      <c r="K523" s="90">
        <v>1</v>
      </c>
      <c r="L523" s="30"/>
      <c r="M523" s="30"/>
      <c r="N523" s="30"/>
      <c r="O523" s="30"/>
      <c r="P523" s="31"/>
    </row>
    <row r="524" spans="1:16" ht="15" customHeight="1" x14ac:dyDescent="0.25">
      <c r="A524" s="182" t="s">
        <v>5291</v>
      </c>
      <c r="B524" s="30" t="s">
        <v>5292</v>
      </c>
      <c r="C524" s="30" t="s">
        <v>6359</v>
      </c>
      <c r="D524" s="30" t="s">
        <v>5294</v>
      </c>
      <c r="E524" s="67" t="s">
        <v>6399</v>
      </c>
      <c r="F524" s="30" t="s">
        <v>6675</v>
      </c>
      <c r="G524" s="105" t="s">
        <v>6406</v>
      </c>
      <c r="H524" s="183" t="s">
        <v>6407</v>
      </c>
      <c r="I524" s="90"/>
      <c r="J524" s="155">
        <v>1</v>
      </c>
      <c r="K524" s="90">
        <v>1</v>
      </c>
      <c r="L524" s="30"/>
      <c r="M524" s="30">
        <v>1</v>
      </c>
      <c r="N524" s="14">
        <v>1</v>
      </c>
      <c r="O524" s="30"/>
      <c r="P524" s="31"/>
    </row>
    <row r="525" spans="1:16" ht="15" customHeight="1" x14ac:dyDescent="0.25">
      <c r="A525" s="200" t="s">
        <v>5291</v>
      </c>
      <c r="B525" s="76" t="s">
        <v>5292</v>
      </c>
      <c r="C525" s="30" t="s">
        <v>6359</v>
      </c>
      <c r="D525" s="30" t="s">
        <v>5294</v>
      </c>
      <c r="E525" s="67" t="s">
        <v>6399</v>
      </c>
      <c r="F525" s="30" t="s">
        <v>6675</v>
      </c>
      <c r="G525" s="105" t="s">
        <v>6408</v>
      </c>
      <c r="H525" s="183" t="s">
        <v>6409</v>
      </c>
      <c r="I525" s="90"/>
      <c r="J525" s="155">
        <v>1</v>
      </c>
      <c r="K525" s="90"/>
      <c r="L525" s="30">
        <v>1</v>
      </c>
      <c r="M525" s="30" t="s">
        <v>1379</v>
      </c>
      <c r="N525" s="30"/>
      <c r="O525" s="30"/>
      <c r="P525" s="31"/>
    </row>
    <row r="526" spans="1:16" ht="15" customHeight="1" x14ac:dyDescent="0.25">
      <c r="A526" s="182" t="s">
        <v>5291</v>
      </c>
      <c r="B526" s="30" t="s">
        <v>5292</v>
      </c>
      <c r="C526" s="30" t="s">
        <v>6359</v>
      </c>
      <c r="D526" s="30" t="s">
        <v>5294</v>
      </c>
      <c r="E526" s="67" t="s">
        <v>6399</v>
      </c>
      <c r="F526" s="30" t="s">
        <v>6675</v>
      </c>
      <c r="G526" s="105" t="s">
        <v>6410</v>
      </c>
      <c r="H526" s="183" t="s">
        <v>6411</v>
      </c>
      <c r="I526" s="90"/>
      <c r="J526" s="155">
        <v>1</v>
      </c>
      <c r="K526" s="90">
        <v>1</v>
      </c>
      <c r="L526" s="30"/>
      <c r="M526" s="30"/>
      <c r="N526" s="30"/>
      <c r="O526" s="30"/>
      <c r="P526" s="31"/>
    </row>
    <row r="527" spans="1:16" ht="15" customHeight="1" x14ac:dyDescent="0.25">
      <c r="A527" s="200" t="s">
        <v>5291</v>
      </c>
      <c r="B527" s="76" t="s">
        <v>5292</v>
      </c>
      <c r="C527" s="30" t="s">
        <v>5328</v>
      </c>
      <c r="D527" s="30" t="s">
        <v>5294</v>
      </c>
      <c r="E527" s="67" t="s">
        <v>6412</v>
      </c>
      <c r="F527" s="30" t="s">
        <v>6675</v>
      </c>
      <c r="G527" s="105" t="s">
        <v>6413</v>
      </c>
      <c r="H527" s="183" t="s">
        <v>6414</v>
      </c>
      <c r="I527" s="90"/>
      <c r="J527" s="155">
        <v>1</v>
      </c>
      <c r="K527" s="90">
        <v>1</v>
      </c>
      <c r="L527" s="30"/>
      <c r="M527" s="30"/>
      <c r="N527" s="30"/>
      <c r="O527" s="30"/>
      <c r="P527" s="31"/>
    </row>
    <row r="528" spans="1:16" ht="15" customHeight="1" x14ac:dyDescent="0.25">
      <c r="A528" s="182" t="s">
        <v>5291</v>
      </c>
      <c r="B528" s="30" t="s">
        <v>5292</v>
      </c>
      <c r="C528" s="30" t="s">
        <v>5328</v>
      </c>
      <c r="D528" s="30" t="s">
        <v>5294</v>
      </c>
      <c r="E528" s="67" t="s">
        <v>6412</v>
      </c>
      <c r="F528" s="30" t="s">
        <v>6675</v>
      </c>
      <c r="G528" s="105" t="s">
        <v>6415</v>
      </c>
      <c r="H528" s="183" t="s">
        <v>6416</v>
      </c>
      <c r="I528" s="90"/>
      <c r="J528" s="155">
        <v>1</v>
      </c>
      <c r="K528" s="90">
        <v>1</v>
      </c>
      <c r="L528" s="30"/>
      <c r="M528" s="30">
        <v>1</v>
      </c>
      <c r="N528" s="14">
        <v>1</v>
      </c>
      <c r="O528" s="30">
        <v>1</v>
      </c>
      <c r="P528" s="31"/>
    </row>
    <row r="529" spans="1:16" ht="15" customHeight="1" x14ac:dyDescent="0.25">
      <c r="A529" s="200" t="s">
        <v>5291</v>
      </c>
      <c r="B529" s="76" t="s">
        <v>5292</v>
      </c>
      <c r="C529" s="30" t="s">
        <v>5328</v>
      </c>
      <c r="D529" s="30" t="s">
        <v>5294</v>
      </c>
      <c r="E529" s="67" t="s">
        <v>6412</v>
      </c>
      <c r="F529" s="30" t="s">
        <v>6675</v>
      </c>
      <c r="G529" s="105" t="s">
        <v>6417</v>
      </c>
      <c r="H529" s="183" t="s">
        <v>6418</v>
      </c>
      <c r="I529" s="90"/>
      <c r="J529" s="155">
        <v>1</v>
      </c>
      <c r="K529" s="90">
        <v>1</v>
      </c>
      <c r="L529" s="30"/>
      <c r="M529" s="30"/>
      <c r="N529" s="30"/>
      <c r="O529" s="30"/>
      <c r="P529" s="31"/>
    </row>
    <row r="530" spans="1:16" ht="15" customHeight="1" x14ac:dyDescent="0.25">
      <c r="A530" s="182" t="s">
        <v>5291</v>
      </c>
      <c r="B530" s="30" t="s">
        <v>5292</v>
      </c>
      <c r="C530" s="30" t="s">
        <v>5328</v>
      </c>
      <c r="D530" s="30" t="s">
        <v>5294</v>
      </c>
      <c r="E530" s="67" t="s">
        <v>6412</v>
      </c>
      <c r="F530" s="30" t="s">
        <v>6675</v>
      </c>
      <c r="G530" s="105" t="s">
        <v>6419</v>
      </c>
      <c r="H530" s="183" t="s">
        <v>6420</v>
      </c>
      <c r="I530" s="90"/>
      <c r="J530" s="155">
        <v>1</v>
      </c>
      <c r="K530" s="90">
        <v>1</v>
      </c>
      <c r="L530" s="30"/>
      <c r="M530" s="30">
        <v>1</v>
      </c>
      <c r="N530" s="14">
        <v>1</v>
      </c>
      <c r="O530" s="30"/>
      <c r="P530" s="31"/>
    </row>
    <row r="531" spans="1:16" ht="15" customHeight="1" x14ac:dyDescent="0.25">
      <c r="A531" s="200" t="s">
        <v>5291</v>
      </c>
      <c r="B531" s="76" t="s">
        <v>5292</v>
      </c>
      <c r="C531" s="30" t="s">
        <v>5328</v>
      </c>
      <c r="D531" s="30" t="s">
        <v>5294</v>
      </c>
      <c r="E531" s="67" t="s">
        <v>6412</v>
      </c>
      <c r="F531" s="30" t="s">
        <v>6675</v>
      </c>
      <c r="G531" s="105" t="s">
        <v>6421</v>
      </c>
      <c r="H531" s="183" t="s">
        <v>6422</v>
      </c>
      <c r="I531" s="90"/>
      <c r="J531" s="155">
        <v>1</v>
      </c>
      <c r="K531" s="90"/>
      <c r="L531" s="30">
        <v>1</v>
      </c>
      <c r="M531" s="30">
        <v>1</v>
      </c>
      <c r="N531" s="14">
        <v>1</v>
      </c>
      <c r="O531" s="30"/>
      <c r="P531" s="31"/>
    </row>
    <row r="532" spans="1:16" ht="15" customHeight="1" x14ac:dyDescent="0.25">
      <c r="A532" s="182" t="s">
        <v>5291</v>
      </c>
      <c r="B532" s="30" t="s">
        <v>5292</v>
      </c>
      <c r="C532" s="30" t="s">
        <v>5328</v>
      </c>
      <c r="D532" s="30" t="s">
        <v>5294</v>
      </c>
      <c r="E532" s="67" t="s">
        <v>6412</v>
      </c>
      <c r="F532" s="30" t="s">
        <v>6675</v>
      </c>
      <c r="G532" s="105" t="s">
        <v>6423</v>
      </c>
      <c r="H532" s="183" t="s">
        <v>6424</v>
      </c>
      <c r="I532" s="90"/>
      <c r="J532" s="155">
        <v>1</v>
      </c>
      <c r="K532" s="90">
        <v>1</v>
      </c>
      <c r="L532" s="30"/>
      <c r="M532" s="30"/>
      <c r="N532" s="14">
        <v>1</v>
      </c>
      <c r="O532" s="30"/>
      <c r="P532" s="31"/>
    </row>
    <row r="533" spans="1:16" ht="15" customHeight="1" x14ac:dyDescent="0.25">
      <c r="A533" s="200" t="s">
        <v>5291</v>
      </c>
      <c r="B533" s="76" t="s">
        <v>5292</v>
      </c>
      <c r="C533" s="30" t="s">
        <v>5328</v>
      </c>
      <c r="D533" s="30" t="s">
        <v>5294</v>
      </c>
      <c r="E533" s="67" t="s">
        <v>6412</v>
      </c>
      <c r="F533" s="30" t="s">
        <v>6675</v>
      </c>
      <c r="G533" s="105" t="s">
        <v>6425</v>
      </c>
      <c r="H533" s="183" t="s">
        <v>6426</v>
      </c>
      <c r="I533" s="90"/>
      <c r="J533" s="155">
        <v>1</v>
      </c>
      <c r="K533" s="90">
        <v>1</v>
      </c>
      <c r="L533" s="30"/>
      <c r="M533" s="30"/>
      <c r="N533" s="14">
        <v>1</v>
      </c>
      <c r="O533" s="30"/>
      <c r="P533" s="31"/>
    </row>
    <row r="534" spans="1:16" ht="15" customHeight="1" x14ac:dyDescent="0.25">
      <c r="A534" s="182" t="s">
        <v>5291</v>
      </c>
      <c r="B534" s="30" t="s">
        <v>5292</v>
      </c>
      <c r="C534" s="30" t="s">
        <v>5328</v>
      </c>
      <c r="D534" s="30" t="s">
        <v>5294</v>
      </c>
      <c r="E534" s="67" t="s">
        <v>6412</v>
      </c>
      <c r="F534" s="30" t="s">
        <v>6675</v>
      </c>
      <c r="G534" s="105" t="s">
        <v>6427</v>
      </c>
      <c r="H534" s="183" t="s">
        <v>6428</v>
      </c>
      <c r="I534" s="90"/>
      <c r="J534" s="155">
        <v>1</v>
      </c>
      <c r="K534" s="90">
        <v>1</v>
      </c>
      <c r="L534" s="30"/>
      <c r="M534" s="30"/>
      <c r="N534" s="14">
        <v>1</v>
      </c>
      <c r="O534" s="30"/>
      <c r="P534" s="31"/>
    </row>
    <row r="535" spans="1:16" ht="15" customHeight="1" x14ac:dyDescent="0.25">
      <c r="A535" s="200" t="s">
        <v>5291</v>
      </c>
      <c r="B535" s="76" t="s">
        <v>5292</v>
      </c>
      <c r="C535" s="30" t="s">
        <v>5328</v>
      </c>
      <c r="D535" s="30" t="s">
        <v>5294</v>
      </c>
      <c r="E535" s="67" t="s">
        <v>6412</v>
      </c>
      <c r="F535" s="30" t="s">
        <v>6675</v>
      </c>
      <c r="G535" s="105" t="s">
        <v>6429</v>
      </c>
      <c r="H535" s="183" t="s">
        <v>6430</v>
      </c>
      <c r="I535" s="90"/>
      <c r="J535" s="155">
        <v>1</v>
      </c>
      <c r="K535" s="90">
        <v>1</v>
      </c>
      <c r="L535" s="30"/>
      <c r="M535" s="30"/>
      <c r="N535" s="30"/>
      <c r="O535" s="30"/>
      <c r="P535" s="31"/>
    </row>
    <row r="536" spans="1:16" ht="15" customHeight="1" x14ac:dyDescent="0.25">
      <c r="A536" s="182" t="s">
        <v>5291</v>
      </c>
      <c r="B536" s="30" t="s">
        <v>5292</v>
      </c>
      <c r="C536" s="30" t="s">
        <v>5328</v>
      </c>
      <c r="D536" s="30" t="s">
        <v>5294</v>
      </c>
      <c r="E536" s="67" t="s">
        <v>6412</v>
      </c>
      <c r="F536" s="30" t="s">
        <v>6675</v>
      </c>
      <c r="G536" s="105" t="s">
        <v>6431</v>
      </c>
      <c r="H536" s="183" t="s">
        <v>6432</v>
      </c>
      <c r="I536" s="90"/>
      <c r="J536" s="155">
        <v>1</v>
      </c>
      <c r="K536" s="90">
        <v>1</v>
      </c>
      <c r="L536" s="30"/>
      <c r="M536" s="30"/>
      <c r="N536" s="14">
        <v>1</v>
      </c>
      <c r="O536" s="30"/>
      <c r="P536" s="31"/>
    </row>
    <row r="537" spans="1:16" ht="15" customHeight="1" x14ac:dyDescent="0.25">
      <c r="A537" s="200" t="s">
        <v>5291</v>
      </c>
      <c r="B537" s="76" t="s">
        <v>5292</v>
      </c>
      <c r="C537" s="30" t="s">
        <v>5328</v>
      </c>
      <c r="D537" s="30" t="s">
        <v>5294</v>
      </c>
      <c r="E537" s="67" t="s">
        <v>6412</v>
      </c>
      <c r="F537" s="30" t="s">
        <v>6675</v>
      </c>
      <c r="G537" s="105" t="s">
        <v>6433</v>
      </c>
      <c r="H537" s="183" t="s">
        <v>6434</v>
      </c>
      <c r="I537" s="90"/>
      <c r="J537" s="155">
        <v>1</v>
      </c>
      <c r="K537" s="90">
        <v>1</v>
      </c>
      <c r="L537" s="30"/>
      <c r="M537" s="30">
        <v>1</v>
      </c>
      <c r="N537" s="14">
        <v>1</v>
      </c>
      <c r="O537" s="30"/>
      <c r="P537" s="31"/>
    </row>
    <row r="538" spans="1:16" ht="15" customHeight="1" x14ac:dyDescent="0.25">
      <c r="A538" s="182" t="s">
        <v>5291</v>
      </c>
      <c r="B538" s="30" t="s">
        <v>5292</v>
      </c>
      <c r="C538" s="30" t="s">
        <v>5328</v>
      </c>
      <c r="D538" s="30" t="s">
        <v>5294</v>
      </c>
      <c r="E538" s="67" t="s">
        <v>6412</v>
      </c>
      <c r="F538" s="30" t="s">
        <v>6675</v>
      </c>
      <c r="G538" s="105" t="s">
        <v>6435</v>
      </c>
      <c r="H538" s="183" t="s">
        <v>6436</v>
      </c>
      <c r="I538" s="90"/>
      <c r="J538" s="155">
        <v>1</v>
      </c>
      <c r="K538" s="90">
        <v>1</v>
      </c>
      <c r="L538" s="30"/>
      <c r="M538" s="30"/>
      <c r="N538" s="14">
        <v>1</v>
      </c>
      <c r="O538" s="30">
        <v>1</v>
      </c>
      <c r="P538" s="43">
        <v>1</v>
      </c>
    </row>
    <row r="539" spans="1:16" ht="15" customHeight="1" x14ac:dyDescent="0.25">
      <c r="A539" s="200" t="s">
        <v>5291</v>
      </c>
      <c r="B539" s="76" t="s">
        <v>5292</v>
      </c>
      <c r="C539" s="30" t="s">
        <v>5328</v>
      </c>
      <c r="D539" s="30" t="s">
        <v>5294</v>
      </c>
      <c r="E539" s="67" t="s">
        <v>6412</v>
      </c>
      <c r="F539" s="30" t="s">
        <v>6675</v>
      </c>
      <c r="G539" s="105" t="s">
        <v>6437</v>
      </c>
      <c r="H539" s="183" t="s">
        <v>6438</v>
      </c>
      <c r="I539" s="90"/>
      <c r="J539" s="155">
        <v>1</v>
      </c>
      <c r="K539" s="90">
        <v>1</v>
      </c>
      <c r="L539" s="30"/>
      <c r="M539" s="30"/>
      <c r="N539" s="14">
        <v>1</v>
      </c>
      <c r="O539" s="30">
        <v>1</v>
      </c>
      <c r="P539" s="43">
        <v>1</v>
      </c>
    </row>
    <row r="540" spans="1:16" ht="15" customHeight="1" x14ac:dyDescent="0.25">
      <c r="A540" s="182" t="s">
        <v>5291</v>
      </c>
      <c r="B540" s="30" t="s">
        <v>5292</v>
      </c>
      <c r="C540" s="30" t="s">
        <v>5328</v>
      </c>
      <c r="D540" s="30" t="s">
        <v>5294</v>
      </c>
      <c r="E540" s="67" t="s">
        <v>6412</v>
      </c>
      <c r="F540" s="30" t="s">
        <v>6675</v>
      </c>
      <c r="G540" s="105" t="s">
        <v>6439</v>
      </c>
      <c r="H540" s="183" t="s">
        <v>6440</v>
      </c>
      <c r="I540" s="90"/>
      <c r="J540" s="155">
        <v>1</v>
      </c>
      <c r="K540" s="90">
        <v>1</v>
      </c>
      <c r="L540" s="30">
        <v>1</v>
      </c>
      <c r="M540" s="30">
        <v>1</v>
      </c>
      <c r="N540" s="14">
        <v>1</v>
      </c>
      <c r="O540" s="30"/>
      <c r="P540" s="31"/>
    </row>
    <row r="541" spans="1:16" ht="15" customHeight="1" x14ac:dyDescent="0.25">
      <c r="A541" s="200" t="s">
        <v>5291</v>
      </c>
      <c r="B541" s="76" t="s">
        <v>5292</v>
      </c>
      <c r="C541" s="30" t="s">
        <v>5328</v>
      </c>
      <c r="D541" s="30" t="s">
        <v>5294</v>
      </c>
      <c r="E541" s="67" t="s">
        <v>6111</v>
      </c>
      <c r="F541" s="30" t="s">
        <v>5330</v>
      </c>
      <c r="G541" s="105" t="s">
        <v>5331</v>
      </c>
      <c r="H541" s="183" t="s">
        <v>5332</v>
      </c>
      <c r="I541" s="90"/>
      <c r="J541" s="155">
        <v>1</v>
      </c>
      <c r="K541" s="90">
        <v>1</v>
      </c>
      <c r="L541" s="30"/>
      <c r="M541" s="30"/>
      <c r="N541" s="14">
        <v>1</v>
      </c>
      <c r="O541" s="30"/>
      <c r="P541" s="31"/>
    </row>
    <row r="542" spans="1:16" ht="15" customHeight="1" x14ac:dyDescent="0.25">
      <c r="A542" s="200" t="s">
        <v>5291</v>
      </c>
      <c r="B542" s="76" t="s">
        <v>5292</v>
      </c>
      <c r="C542" s="30" t="s">
        <v>5328</v>
      </c>
      <c r="D542" s="30" t="s">
        <v>5294</v>
      </c>
      <c r="E542" s="67" t="s">
        <v>5329</v>
      </c>
      <c r="F542" s="30" t="s">
        <v>6675</v>
      </c>
      <c r="G542" s="105" t="s">
        <v>6441</v>
      </c>
      <c r="H542" s="183" t="s">
        <v>6442</v>
      </c>
      <c r="I542" s="90"/>
      <c r="J542" s="155">
        <v>1</v>
      </c>
      <c r="K542" s="90">
        <v>1</v>
      </c>
      <c r="L542" s="30"/>
      <c r="M542" s="30"/>
      <c r="N542" s="14">
        <v>1</v>
      </c>
      <c r="O542" s="30"/>
      <c r="P542" s="31"/>
    </row>
    <row r="543" spans="1:16" ht="15" customHeight="1" x14ac:dyDescent="0.25">
      <c r="A543" s="182" t="s">
        <v>5291</v>
      </c>
      <c r="B543" s="30" t="s">
        <v>5292</v>
      </c>
      <c r="C543" s="30" t="s">
        <v>5328</v>
      </c>
      <c r="D543" s="30" t="s">
        <v>5294</v>
      </c>
      <c r="E543" s="67" t="s">
        <v>5329</v>
      </c>
      <c r="F543" s="30" t="s">
        <v>6675</v>
      </c>
      <c r="G543" s="105" t="s">
        <v>6443</v>
      </c>
      <c r="H543" s="183" t="s">
        <v>6444</v>
      </c>
      <c r="I543" s="90"/>
      <c r="J543" s="155">
        <v>1</v>
      </c>
      <c r="K543" s="90">
        <v>1</v>
      </c>
      <c r="L543" s="30"/>
      <c r="M543" s="30"/>
      <c r="N543" s="30"/>
      <c r="O543" s="30"/>
      <c r="P543" s="31"/>
    </row>
    <row r="544" spans="1:16" ht="15" customHeight="1" x14ac:dyDescent="0.25">
      <c r="A544" s="200" t="s">
        <v>5291</v>
      </c>
      <c r="B544" s="76" t="s">
        <v>5292</v>
      </c>
      <c r="C544" s="30" t="s">
        <v>5328</v>
      </c>
      <c r="D544" s="30" t="s">
        <v>5294</v>
      </c>
      <c r="E544" s="67" t="s">
        <v>5329</v>
      </c>
      <c r="F544" s="30" t="s">
        <v>6675</v>
      </c>
      <c r="G544" s="105" t="s">
        <v>6445</v>
      </c>
      <c r="H544" s="183" t="s">
        <v>6446</v>
      </c>
      <c r="I544" s="90"/>
      <c r="J544" s="155">
        <v>1</v>
      </c>
      <c r="K544" s="90">
        <v>1</v>
      </c>
      <c r="L544" s="30"/>
      <c r="M544" s="30"/>
      <c r="N544" s="30"/>
      <c r="O544" s="30"/>
      <c r="P544" s="31"/>
    </row>
    <row r="545" spans="1:16" ht="15" customHeight="1" x14ac:dyDescent="0.25">
      <c r="A545" s="182" t="s">
        <v>5291</v>
      </c>
      <c r="B545" s="30" t="s">
        <v>5292</v>
      </c>
      <c r="C545" s="30" t="s">
        <v>5328</v>
      </c>
      <c r="D545" s="30" t="s">
        <v>5294</v>
      </c>
      <c r="E545" s="67" t="s">
        <v>5329</v>
      </c>
      <c r="F545" s="30" t="s">
        <v>6675</v>
      </c>
      <c r="G545" s="105" t="s">
        <v>6447</v>
      </c>
      <c r="H545" s="183" t="s">
        <v>6448</v>
      </c>
      <c r="I545" s="90"/>
      <c r="J545" s="155">
        <v>1</v>
      </c>
      <c r="K545" s="90">
        <v>1</v>
      </c>
      <c r="L545" s="30"/>
      <c r="M545" s="30"/>
      <c r="N545" s="14">
        <v>1</v>
      </c>
      <c r="O545" s="30"/>
      <c r="P545" s="31"/>
    </row>
    <row r="546" spans="1:16" ht="15" customHeight="1" x14ac:dyDescent="0.25">
      <c r="A546" s="182" t="s">
        <v>5291</v>
      </c>
      <c r="B546" s="30" t="s">
        <v>5292</v>
      </c>
      <c r="C546" s="30" t="s">
        <v>5328</v>
      </c>
      <c r="D546" s="30" t="s">
        <v>5294</v>
      </c>
      <c r="E546" s="67" t="s">
        <v>5329</v>
      </c>
      <c r="F546" s="30" t="s">
        <v>6675</v>
      </c>
      <c r="G546" s="105" t="s">
        <v>6449</v>
      </c>
      <c r="H546" s="183" t="s">
        <v>6450</v>
      </c>
      <c r="I546" s="90"/>
      <c r="J546" s="155">
        <v>1</v>
      </c>
      <c r="K546" s="90">
        <v>1</v>
      </c>
      <c r="L546" s="30"/>
      <c r="M546" s="30"/>
      <c r="N546" s="30"/>
      <c r="O546" s="30"/>
      <c r="P546" s="31"/>
    </row>
    <row r="547" spans="1:16" ht="15" customHeight="1" x14ac:dyDescent="0.25">
      <c r="A547" s="200" t="s">
        <v>5291</v>
      </c>
      <c r="B547" s="76" t="s">
        <v>5292</v>
      </c>
      <c r="C547" s="30" t="s">
        <v>5328</v>
      </c>
      <c r="D547" s="30" t="s">
        <v>5294</v>
      </c>
      <c r="E547" s="67" t="s">
        <v>5329</v>
      </c>
      <c r="F547" s="30" t="s">
        <v>6675</v>
      </c>
      <c r="G547" s="105" t="s">
        <v>6451</v>
      </c>
      <c r="H547" s="183" t="s">
        <v>6452</v>
      </c>
      <c r="I547" s="90"/>
      <c r="J547" s="155">
        <v>1</v>
      </c>
      <c r="K547" s="90">
        <v>1</v>
      </c>
      <c r="L547" s="30"/>
      <c r="M547" s="30"/>
      <c r="N547" s="14">
        <v>1</v>
      </c>
      <c r="O547" s="30"/>
      <c r="P547" s="31"/>
    </row>
    <row r="548" spans="1:16" ht="15" customHeight="1" x14ac:dyDescent="0.25">
      <c r="A548" s="182" t="s">
        <v>5291</v>
      </c>
      <c r="B548" s="30" t="s">
        <v>5292</v>
      </c>
      <c r="C548" s="30" t="s">
        <v>5328</v>
      </c>
      <c r="D548" s="30" t="s">
        <v>5294</v>
      </c>
      <c r="E548" s="67" t="s">
        <v>5329</v>
      </c>
      <c r="F548" s="30" t="s">
        <v>6675</v>
      </c>
      <c r="G548" s="105" t="s">
        <v>6453</v>
      </c>
      <c r="H548" s="183" t="s">
        <v>6454</v>
      </c>
      <c r="I548" s="90"/>
      <c r="J548" s="155">
        <v>1</v>
      </c>
      <c r="K548" s="90">
        <v>1</v>
      </c>
      <c r="L548" s="30"/>
      <c r="M548" s="30"/>
      <c r="N548" s="30"/>
      <c r="O548" s="30"/>
      <c r="P548" s="31"/>
    </row>
    <row r="549" spans="1:16" ht="15" customHeight="1" x14ac:dyDescent="0.25">
      <c r="A549" s="200" t="s">
        <v>5291</v>
      </c>
      <c r="B549" s="76" t="s">
        <v>5292</v>
      </c>
      <c r="C549" s="30" t="s">
        <v>5328</v>
      </c>
      <c r="D549" s="30" t="s">
        <v>5294</v>
      </c>
      <c r="E549" s="67" t="s">
        <v>5329</v>
      </c>
      <c r="F549" s="30" t="s">
        <v>6675</v>
      </c>
      <c r="G549" s="105" t="s">
        <v>6455</v>
      </c>
      <c r="H549" s="183" t="s">
        <v>6456</v>
      </c>
      <c r="I549" s="90"/>
      <c r="J549" s="155">
        <v>1</v>
      </c>
      <c r="K549" s="90">
        <v>1</v>
      </c>
      <c r="L549" s="30"/>
      <c r="M549" s="30">
        <v>1</v>
      </c>
      <c r="N549" s="14">
        <v>1</v>
      </c>
      <c r="O549" s="30"/>
      <c r="P549" s="31"/>
    </row>
    <row r="550" spans="1:16" ht="15" customHeight="1" x14ac:dyDescent="0.25">
      <c r="A550" s="182" t="s">
        <v>5291</v>
      </c>
      <c r="B550" s="30" t="s">
        <v>5292</v>
      </c>
      <c r="C550" s="30" t="s">
        <v>5328</v>
      </c>
      <c r="D550" s="30" t="s">
        <v>5294</v>
      </c>
      <c r="E550" s="67" t="s">
        <v>5329</v>
      </c>
      <c r="F550" s="30" t="s">
        <v>6675</v>
      </c>
      <c r="G550" s="105" t="s">
        <v>6457</v>
      </c>
      <c r="H550" s="183" t="s">
        <v>6458</v>
      </c>
      <c r="I550" s="90"/>
      <c r="J550" s="155">
        <v>1</v>
      </c>
      <c r="K550" s="90">
        <v>1</v>
      </c>
      <c r="L550" s="30"/>
      <c r="M550" s="30">
        <v>1</v>
      </c>
      <c r="N550" s="14">
        <v>1</v>
      </c>
      <c r="O550" s="30">
        <v>1</v>
      </c>
      <c r="P550" s="31"/>
    </row>
    <row r="551" spans="1:16" ht="15" customHeight="1" x14ac:dyDescent="0.25">
      <c r="A551" s="200" t="s">
        <v>5291</v>
      </c>
      <c r="B551" s="76" t="s">
        <v>5292</v>
      </c>
      <c r="C551" s="30" t="s">
        <v>5328</v>
      </c>
      <c r="D551" s="30" t="s">
        <v>5294</v>
      </c>
      <c r="E551" s="67" t="s">
        <v>5329</v>
      </c>
      <c r="F551" s="30" t="s">
        <v>6675</v>
      </c>
      <c r="G551" s="105" t="s">
        <v>6459</v>
      </c>
      <c r="H551" s="183" t="s">
        <v>6460</v>
      </c>
      <c r="I551" s="90"/>
      <c r="J551" s="155">
        <v>1</v>
      </c>
      <c r="K551" s="90"/>
      <c r="L551" s="30">
        <v>1</v>
      </c>
      <c r="M551" s="30">
        <v>1</v>
      </c>
      <c r="N551" s="30"/>
      <c r="O551" s="30"/>
      <c r="P551" s="31"/>
    </row>
    <row r="552" spans="1:16" ht="15" customHeight="1" x14ac:dyDescent="0.25">
      <c r="A552" s="182" t="s">
        <v>5291</v>
      </c>
      <c r="B552" s="30" t="s">
        <v>5292</v>
      </c>
      <c r="C552" s="30" t="s">
        <v>5328</v>
      </c>
      <c r="D552" s="30" t="s">
        <v>5294</v>
      </c>
      <c r="E552" s="67" t="s">
        <v>5329</v>
      </c>
      <c r="F552" s="30" t="s">
        <v>6675</v>
      </c>
      <c r="G552" s="105" t="s">
        <v>6461</v>
      </c>
      <c r="H552" s="183" t="s">
        <v>6462</v>
      </c>
      <c r="I552" s="90"/>
      <c r="J552" s="155">
        <v>1</v>
      </c>
      <c r="K552" s="90">
        <v>1</v>
      </c>
      <c r="L552" s="30"/>
      <c r="M552" s="30"/>
      <c r="N552" s="14">
        <v>1</v>
      </c>
      <c r="O552" s="30"/>
      <c r="P552" s="31"/>
    </row>
    <row r="553" spans="1:16" ht="15" customHeight="1" x14ac:dyDescent="0.25">
      <c r="A553" s="200" t="s">
        <v>5291</v>
      </c>
      <c r="B553" s="76" t="s">
        <v>5292</v>
      </c>
      <c r="C553" s="30" t="s">
        <v>5328</v>
      </c>
      <c r="D553" s="30" t="s">
        <v>5294</v>
      </c>
      <c r="E553" s="67" t="s">
        <v>5329</v>
      </c>
      <c r="F553" s="30" t="s">
        <v>6675</v>
      </c>
      <c r="G553" s="105" t="s">
        <v>6463</v>
      </c>
      <c r="H553" s="183" t="s">
        <v>6464</v>
      </c>
      <c r="I553" s="90"/>
      <c r="J553" s="155">
        <v>1</v>
      </c>
      <c r="K553" s="90">
        <v>1</v>
      </c>
      <c r="L553" s="30"/>
      <c r="M553" s="30"/>
      <c r="N553" s="30"/>
      <c r="O553" s="30"/>
      <c r="P553" s="31"/>
    </row>
    <row r="554" spans="1:16" ht="15" customHeight="1" x14ac:dyDescent="0.25">
      <c r="A554" s="182" t="s">
        <v>5291</v>
      </c>
      <c r="B554" s="30" t="s">
        <v>5292</v>
      </c>
      <c r="C554" s="30" t="s">
        <v>5328</v>
      </c>
      <c r="D554" s="30" t="s">
        <v>5294</v>
      </c>
      <c r="E554" s="67" t="s">
        <v>5329</v>
      </c>
      <c r="F554" s="30" t="s">
        <v>6675</v>
      </c>
      <c r="G554" s="105" t="s">
        <v>6465</v>
      </c>
      <c r="H554" s="183" t="s">
        <v>6466</v>
      </c>
      <c r="I554" s="90"/>
      <c r="J554" s="155">
        <v>1</v>
      </c>
      <c r="K554" s="90">
        <v>1</v>
      </c>
      <c r="L554" s="30"/>
      <c r="M554" s="30"/>
      <c r="N554" s="14">
        <v>1</v>
      </c>
      <c r="O554" s="30">
        <v>1</v>
      </c>
      <c r="P554" s="43">
        <v>1</v>
      </c>
    </row>
    <row r="555" spans="1:16" ht="15" customHeight="1" x14ac:dyDescent="0.25">
      <c r="A555" s="200" t="s">
        <v>5291</v>
      </c>
      <c r="B555" s="76" t="s">
        <v>5292</v>
      </c>
      <c r="C555" s="30" t="s">
        <v>5328</v>
      </c>
      <c r="D555" s="30" t="s">
        <v>5294</v>
      </c>
      <c r="E555" s="67" t="s">
        <v>5329</v>
      </c>
      <c r="F555" s="30" t="s">
        <v>6675</v>
      </c>
      <c r="G555" s="105" t="s">
        <v>6467</v>
      </c>
      <c r="H555" s="183" t="s">
        <v>6468</v>
      </c>
      <c r="I555" s="90"/>
      <c r="J555" s="155">
        <v>1</v>
      </c>
      <c r="K555" s="90">
        <v>1</v>
      </c>
      <c r="L555" s="30"/>
      <c r="M555" s="30">
        <v>1</v>
      </c>
      <c r="N555" s="14">
        <v>1</v>
      </c>
      <c r="O555" s="30">
        <v>1</v>
      </c>
      <c r="P555" s="43">
        <v>1</v>
      </c>
    </row>
    <row r="556" spans="1:16" ht="15" customHeight="1" x14ac:dyDescent="0.25">
      <c r="A556" s="182" t="s">
        <v>5291</v>
      </c>
      <c r="B556" s="30" t="s">
        <v>5292</v>
      </c>
      <c r="C556" s="30" t="s">
        <v>5328</v>
      </c>
      <c r="D556" s="30" t="s">
        <v>5294</v>
      </c>
      <c r="E556" s="67" t="s">
        <v>5329</v>
      </c>
      <c r="F556" s="30" t="s">
        <v>6675</v>
      </c>
      <c r="G556" s="105" t="s">
        <v>6469</v>
      </c>
      <c r="H556" s="183" t="s">
        <v>6470</v>
      </c>
      <c r="I556" s="90"/>
      <c r="J556" s="155">
        <v>1</v>
      </c>
      <c r="K556" s="90">
        <v>1</v>
      </c>
      <c r="L556" s="30"/>
      <c r="M556" s="30"/>
      <c r="N556" s="14">
        <v>1</v>
      </c>
      <c r="O556" s="30"/>
      <c r="P556" s="31"/>
    </row>
    <row r="557" spans="1:16" ht="15" customHeight="1" x14ac:dyDescent="0.25">
      <c r="A557" s="200" t="s">
        <v>5291</v>
      </c>
      <c r="B557" s="76" t="s">
        <v>5292</v>
      </c>
      <c r="C557" s="30" t="s">
        <v>5328</v>
      </c>
      <c r="D557" s="30" t="s">
        <v>5294</v>
      </c>
      <c r="E557" s="67" t="s">
        <v>5329</v>
      </c>
      <c r="F557" s="30" t="s">
        <v>6675</v>
      </c>
      <c r="G557" s="105" t="s">
        <v>6471</v>
      </c>
      <c r="H557" s="183" t="s">
        <v>6472</v>
      </c>
      <c r="I557" s="90"/>
      <c r="J557" s="183">
        <v>1</v>
      </c>
      <c r="K557" s="90"/>
      <c r="L557" s="30"/>
      <c r="M557" s="30"/>
      <c r="N557" s="30"/>
      <c r="O557" s="30"/>
      <c r="P557" s="31"/>
    </row>
    <row r="558" spans="1:16" ht="15" customHeight="1" x14ac:dyDescent="0.25">
      <c r="A558" s="182" t="s">
        <v>5291</v>
      </c>
      <c r="B558" s="30" t="s">
        <v>5292</v>
      </c>
      <c r="C558" s="30" t="s">
        <v>6473</v>
      </c>
      <c r="D558" s="30" t="s">
        <v>5294</v>
      </c>
      <c r="E558" s="67" t="s">
        <v>6474</v>
      </c>
      <c r="F558" s="30" t="s">
        <v>6675</v>
      </c>
      <c r="G558" s="105" t="s">
        <v>6475</v>
      </c>
      <c r="H558" s="183" t="s">
        <v>6476</v>
      </c>
      <c r="I558" s="90"/>
      <c r="J558" s="155">
        <v>1</v>
      </c>
      <c r="K558" s="90">
        <v>1</v>
      </c>
      <c r="L558" s="30"/>
      <c r="M558" s="30">
        <v>1</v>
      </c>
      <c r="N558" s="14">
        <v>1</v>
      </c>
      <c r="O558" s="30"/>
      <c r="P558" s="31"/>
    </row>
    <row r="559" spans="1:16" ht="15" customHeight="1" x14ac:dyDescent="0.25">
      <c r="A559" s="200" t="s">
        <v>5291</v>
      </c>
      <c r="B559" s="76" t="s">
        <v>5292</v>
      </c>
      <c r="C559" s="30" t="s">
        <v>6473</v>
      </c>
      <c r="D559" s="30" t="s">
        <v>5294</v>
      </c>
      <c r="E559" s="67" t="s">
        <v>6474</v>
      </c>
      <c r="F559" s="30" t="s">
        <v>6675</v>
      </c>
      <c r="G559" s="105" t="s">
        <v>6477</v>
      </c>
      <c r="H559" s="183" t="s">
        <v>6478</v>
      </c>
      <c r="I559" s="90"/>
      <c r="J559" s="155">
        <v>1</v>
      </c>
      <c r="K559" s="90">
        <v>1</v>
      </c>
      <c r="L559" s="30"/>
      <c r="M559" s="30"/>
      <c r="N559" s="30"/>
      <c r="O559" s="30"/>
      <c r="P559" s="31"/>
    </row>
    <row r="560" spans="1:16" ht="15" customHeight="1" x14ac:dyDescent="0.25">
      <c r="A560" s="182" t="s">
        <v>5291</v>
      </c>
      <c r="B560" s="30" t="s">
        <v>5292</v>
      </c>
      <c r="C560" s="30" t="s">
        <v>6473</v>
      </c>
      <c r="D560" s="30" t="s">
        <v>5294</v>
      </c>
      <c r="E560" s="67" t="s">
        <v>6474</v>
      </c>
      <c r="F560" s="30" t="s">
        <v>6675</v>
      </c>
      <c r="G560" s="105" t="s">
        <v>6479</v>
      </c>
      <c r="H560" s="183" t="s">
        <v>6480</v>
      </c>
      <c r="I560" s="90"/>
      <c r="J560" s="155">
        <v>1</v>
      </c>
      <c r="K560" s="90">
        <v>1</v>
      </c>
      <c r="L560" s="30"/>
      <c r="M560" s="30">
        <v>1</v>
      </c>
      <c r="N560" s="14">
        <v>1</v>
      </c>
      <c r="O560" s="30"/>
      <c r="P560" s="31"/>
    </row>
    <row r="561" spans="1:16" ht="15" customHeight="1" x14ac:dyDescent="0.25">
      <c r="A561" s="200" t="s">
        <v>5291</v>
      </c>
      <c r="B561" s="76" t="s">
        <v>5292</v>
      </c>
      <c r="C561" s="30" t="s">
        <v>6473</v>
      </c>
      <c r="D561" s="30" t="s">
        <v>5294</v>
      </c>
      <c r="E561" s="67" t="s">
        <v>6474</v>
      </c>
      <c r="F561" s="30" t="s">
        <v>6675</v>
      </c>
      <c r="G561" s="105" t="s">
        <v>6481</v>
      </c>
      <c r="H561" s="183" t="s">
        <v>6482</v>
      </c>
      <c r="I561" s="90"/>
      <c r="J561" s="155">
        <v>1</v>
      </c>
      <c r="K561" s="90">
        <v>1</v>
      </c>
      <c r="L561" s="30"/>
      <c r="M561" s="30">
        <v>1</v>
      </c>
      <c r="N561" s="14">
        <v>1</v>
      </c>
      <c r="O561" s="30"/>
      <c r="P561" s="31"/>
    </row>
    <row r="562" spans="1:16" ht="15" customHeight="1" x14ac:dyDescent="0.25">
      <c r="A562" s="182" t="s">
        <v>5291</v>
      </c>
      <c r="B562" s="30" t="s">
        <v>5292</v>
      </c>
      <c r="C562" s="30" t="s">
        <v>6473</v>
      </c>
      <c r="D562" s="30" t="s">
        <v>5294</v>
      </c>
      <c r="E562" s="67" t="s">
        <v>6474</v>
      </c>
      <c r="F562" s="30" t="s">
        <v>6675</v>
      </c>
      <c r="G562" s="105" t="s">
        <v>6483</v>
      </c>
      <c r="H562" s="183" t="s">
        <v>6484</v>
      </c>
      <c r="I562" s="90"/>
      <c r="J562" s="155">
        <v>1</v>
      </c>
      <c r="K562" s="90">
        <v>1</v>
      </c>
      <c r="L562" s="30"/>
      <c r="M562" s="30">
        <v>1</v>
      </c>
      <c r="N562" s="14">
        <v>1</v>
      </c>
      <c r="O562" s="30"/>
      <c r="P562" s="31"/>
    </row>
    <row r="563" spans="1:16" ht="15" customHeight="1" x14ac:dyDescent="0.25">
      <c r="A563" s="200" t="s">
        <v>5291</v>
      </c>
      <c r="B563" s="76" t="s">
        <v>5292</v>
      </c>
      <c r="C563" s="30" t="s">
        <v>6473</v>
      </c>
      <c r="D563" s="30" t="s">
        <v>5294</v>
      </c>
      <c r="E563" s="67" t="s">
        <v>6474</v>
      </c>
      <c r="F563" s="30" t="s">
        <v>6675</v>
      </c>
      <c r="G563" s="105" t="s">
        <v>6485</v>
      </c>
      <c r="H563" s="183" t="s">
        <v>6486</v>
      </c>
      <c r="I563" s="90"/>
      <c r="J563" s="155">
        <v>1</v>
      </c>
      <c r="K563" s="90">
        <v>1</v>
      </c>
      <c r="L563" s="30"/>
      <c r="M563" s="30">
        <v>1</v>
      </c>
      <c r="N563" s="14">
        <v>1</v>
      </c>
      <c r="O563" s="30"/>
      <c r="P563" s="31"/>
    </row>
    <row r="564" spans="1:16" ht="15" customHeight="1" x14ac:dyDescent="0.25">
      <c r="A564" s="182" t="s">
        <v>5291</v>
      </c>
      <c r="B564" s="30" t="s">
        <v>5292</v>
      </c>
      <c r="C564" s="30" t="s">
        <v>6473</v>
      </c>
      <c r="D564" s="30" t="s">
        <v>5294</v>
      </c>
      <c r="E564" s="67" t="s">
        <v>6474</v>
      </c>
      <c r="F564" s="30" t="s">
        <v>6675</v>
      </c>
      <c r="G564" s="105" t="s">
        <v>6487</v>
      </c>
      <c r="H564" s="183" t="s">
        <v>6488</v>
      </c>
      <c r="I564" s="90"/>
      <c r="J564" s="155">
        <v>1</v>
      </c>
      <c r="K564" s="90">
        <v>1</v>
      </c>
      <c r="L564" s="30"/>
      <c r="M564" s="30">
        <v>1</v>
      </c>
      <c r="N564" s="14">
        <v>1</v>
      </c>
      <c r="O564" s="30">
        <v>1</v>
      </c>
      <c r="P564" s="43">
        <v>1</v>
      </c>
    </row>
    <row r="565" spans="1:16" ht="15" customHeight="1" x14ac:dyDescent="0.25">
      <c r="A565" s="200" t="s">
        <v>5291</v>
      </c>
      <c r="B565" s="76" t="s">
        <v>5292</v>
      </c>
      <c r="C565" s="30" t="s">
        <v>6473</v>
      </c>
      <c r="D565" s="30" t="s">
        <v>5294</v>
      </c>
      <c r="E565" s="67" t="s">
        <v>6474</v>
      </c>
      <c r="F565" s="30" t="s">
        <v>6675</v>
      </c>
      <c r="G565" s="105" t="s">
        <v>6489</v>
      </c>
      <c r="H565" s="183" t="s">
        <v>6490</v>
      </c>
      <c r="I565" s="90"/>
      <c r="J565" s="155">
        <v>1</v>
      </c>
      <c r="K565" s="90">
        <v>1</v>
      </c>
      <c r="L565" s="30"/>
      <c r="M565" s="30">
        <v>1</v>
      </c>
      <c r="N565" s="14">
        <v>1</v>
      </c>
      <c r="O565" s="30">
        <v>1</v>
      </c>
      <c r="P565" s="43">
        <v>1</v>
      </c>
    </row>
    <row r="566" spans="1:16" ht="15" customHeight="1" x14ac:dyDescent="0.25">
      <c r="A566" s="182" t="s">
        <v>5291</v>
      </c>
      <c r="B566" s="30" t="s">
        <v>5292</v>
      </c>
      <c r="C566" s="30" t="s">
        <v>6473</v>
      </c>
      <c r="D566" s="30" t="s">
        <v>5294</v>
      </c>
      <c r="E566" s="67" t="s">
        <v>6474</v>
      </c>
      <c r="F566" s="30" t="s">
        <v>6675</v>
      </c>
      <c r="G566" s="105" t="s">
        <v>6491</v>
      </c>
      <c r="H566" s="183" t="s">
        <v>6492</v>
      </c>
      <c r="I566" s="90"/>
      <c r="J566" s="155">
        <v>1</v>
      </c>
      <c r="K566" s="90">
        <v>1</v>
      </c>
      <c r="L566" s="30"/>
      <c r="M566" s="30"/>
      <c r="N566" s="14">
        <v>1</v>
      </c>
      <c r="O566" s="30"/>
      <c r="P566" s="31"/>
    </row>
    <row r="567" spans="1:16" ht="15" customHeight="1" x14ac:dyDescent="0.25">
      <c r="A567" s="200" t="s">
        <v>5291</v>
      </c>
      <c r="B567" s="76" t="s">
        <v>5292</v>
      </c>
      <c r="C567" s="30" t="s">
        <v>6473</v>
      </c>
      <c r="D567" s="30" t="s">
        <v>5294</v>
      </c>
      <c r="E567" s="67" t="s">
        <v>6474</v>
      </c>
      <c r="F567" s="30" t="s">
        <v>6675</v>
      </c>
      <c r="G567" s="105" t="s">
        <v>6493</v>
      </c>
      <c r="H567" s="183" t="s">
        <v>6494</v>
      </c>
      <c r="I567" s="90"/>
      <c r="J567" s="155">
        <v>1</v>
      </c>
      <c r="K567" s="90">
        <v>1</v>
      </c>
      <c r="L567" s="30"/>
      <c r="M567" s="30"/>
      <c r="N567" s="14">
        <v>1</v>
      </c>
      <c r="O567" s="30"/>
      <c r="P567" s="31"/>
    </row>
    <row r="568" spans="1:16" ht="15" customHeight="1" x14ac:dyDescent="0.25">
      <c r="A568" s="182" t="s">
        <v>5291</v>
      </c>
      <c r="B568" s="30" t="s">
        <v>5292</v>
      </c>
      <c r="C568" s="30" t="s">
        <v>6473</v>
      </c>
      <c r="D568" s="30" t="s">
        <v>5294</v>
      </c>
      <c r="E568" s="67" t="s">
        <v>6474</v>
      </c>
      <c r="F568" s="30" t="s">
        <v>6675</v>
      </c>
      <c r="G568" s="105" t="s">
        <v>6495</v>
      </c>
      <c r="H568" s="183" t="s">
        <v>6496</v>
      </c>
      <c r="I568" s="90"/>
      <c r="J568" s="155">
        <v>1</v>
      </c>
      <c r="K568" s="90">
        <v>1</v>
      </c>
      <c r="L568" s="30"/>
      <c r="M568" s="30"/>
      <c r="N568" s="30"/>
      <c r="O568" s="30"/>
      <c r="P568" s="31"/>
    </row>
    <row r="569" spans="1:16" ht="15" customHeight="1" x14ac:dyDescent="0.25">
      <c r="A569" s="200" t="s">
        <v>5291</v>
      </c>
      <c r="B569" s="76" t="s">
        <v>5292</v>
      </c>
      <c r="C569" s="30" t="s">
        <v>6473</v>
      </c>
      <c r="D569" s="30" t="s">
        <v>5294</v>
      </c>
      <c r="E569" s="67" t="s">
        <v>6474</v>
      </c>
      <c r="F569" s="30" t="s">
        <v>6675</v>
      </c>
      <c r="G569" s="105" t="s">
        <v>6497</v>
      </c>
      <c r="H569" s="183" t="s">
        <v>6498</v>
      </c>
      <c r="I569" s="90"/>
      <c r="J569" s="155">
        <v>1</v>
      </c>
      <c r="K569" s="90">
        <v>1</v>
      </c>
      <c r="L569" s="30"/>
      <c r="M569" s="30"/>
      <c r="N569" s="14">
        <v>1</v>
      </c>
      <c r="O569" s="30"/>
      <c r="P569" s="31"/>
    </row>
    <row r="570" spans="1:16" ht="15" customHeight="1" x14ac:dyDescent="0.25">
      <c r="A570" s="182" t="s">
        <v>5291</v>
      </c>
      <c r="B570" s="30" t="s">
        <v>5292</v>
      </c>
      <c r="C570" s="30" t="s">
        <v>6473</v>
      </c>
      <c r="D570" s="30" t="s">
        <v>5294</v>
      </c>
      <c r="E570" s="67" t="s">
        <v>6474</v>
      </c>
      <c r="F570" s="30" t="s">
        <v>6675</v>
      </c>
      <c r="G570" s="105" t="s">
        <v>6499</v>
      </c>
      <c r="H570" s="183" t="s">
        <v>6500</v>
      </c>
      <c r="I570" s="90"/>
      <c r="J570" s="155">
        <v>1</v>
      </c>
      <c r="K570" s="90">
        <v>1</v>
      </c>
      <c r="L570" s="30"/>
      <c r="M570" s="30"/>
      <c r="N570" s="14">
        <v>1</v>
      </c>
      <c r="O570" s="30"/>
      <c r="P570" s="31"/>
    </row>
    <row r="571" spans="1:16" ht="15" customHeight="1" x14ac:dyDescent="0.25">
      <c r="A571" s="200" t="s">
        <v>5291</v>
      </c>
      <c r="B571" s="76" t="s">
        <v>5292</v>
      </c>
      <c r="C571" s="30" t="s">
        <v>6473</v>
      </c>
      <c r="D571" s="30" t="s">
        <v>5294</v>
      </c>
      <c r="E571" s="67" t="s">
        <v>6474</v>
      </c>
      <c r="F571" s="30" t="s">
        <v>6675</v>
      </c>
      <c r="G571" s="105" t="s">
        <v>6501</v>
      </c>
      <c r="H571" s="183" t="s">
        <v>6502</v>
      </c>
      <c r="I571" s="90"/>
      <c r="J571" s="155">
        <v>1</v>
      </c>
      <c r="K571" s="90">
        <v>1</v>
      </c>
      <c r="L571" s="30"/>
      <c r="M571" s="30"/>
      <c r="N571" s="14">
        <v>1</v>
      </c>
      <c r="O571" s="30"/>
      <c r="P571" s="31"/>
    </row>
    <row r="572" spans="1:16" ht="15" customHeight="1" x14ac:dyDescent="0.25">
      <c r="A572" s="182" t="s">
        <v>5291</v>
      </c>
      <c r="B572" s="30" t="s">
        <v>5292</v>
      </c>
      <c r="C572" s="30" t="s">
        <v>6473</v>
      </c>
      <c r="D572" s="30" t="s">
        <v>5294</v>
      </c>
      <c r="E572" s="67" t="s">
        <v>6474</v>
      </c>
      <c r="F572" s="30" t="s">
        <v>6675</v>
      </c>
      <c r="G572" s="105" t="s">
        <v>6503</v>
      </c>
      <c r="H572" s="183" t="s">
        <v>6504</v>
      </c>
      <c r="I572" s="90"/>
      <c r="J572" s="155">
        <v>1</v>
      </c>
      <c r="K572" s="90">
        <v>1</v>
      </c>
      <c r="L572" s="30"/>
      <c r="M572" s="30"/>
      <c r="N572" s="14">
        <v>1</v>
      </c>
      <c r="O572" s="30"/>
      <c r="P572" s="31"/>
    </row>
    <row r="573" spans="1:16" ht="15" customHeight="1" x14ac:dyDescent="0.25">
      <c r="A573" s="200" t="s">
        <v>5291</v>
      </c>
      <c r="B573" s="76" t="s">
        <v>5292</v>
      </c>
      <c r="C573" s="30" t="s">
        <v>6473</v>
      </c>
      <c r="D573" s="30" t="s">
        <v>5294</v>
      </c>
      <c r="E573" s="67" t="s">
        <v>6505</v>
      </c>
      <c r="F573" s="30" t="s">
        <v>6675</v>
      </c>
      <c r="G573" s="105" t="s">
        <v>6506</v>
      </c>
      <c r="H573" s="183" t="s">
        <v>6507</v>
      </c>
      <c r="I573" s="90"/>
      <c r="J573" s="155">
        <v>1</v>
      </c>
      <c r="K573" s="90"/>
      <c r="L573" s="30">
        <v>1</v>
      </c>
      <c r="M573" s="30">
        <v>1</v>
      </c>
      <c r="N573" s="14">
        <v>1</v>
      </c>
      <c r="O573" s="30"/>
      <c r="P573" s="31"/>
    </row>
    <row r="574" spans="1:16" ht="15" customHeight="1" x14ac:dyDescent="0.25">
      <c r="A574" s="182" t="s">
        <v>5291</v>
      </c>
      <c r="B574" s="30" t="s">
        <v>5292</v>
      </c>
      <c r="C574" s="30" t="s">
        <v>6473</v>
      </c>
      <c r="D574" s="30" t="s">
        <v>5294</v>
      </c>
      <c r="E574" s="67" t="s">
        <v>6505</v>
      </c>
      <c r="F574" s="30" t="s">
        <v>6675</v>
      </c>
      <c r="G574" s="105" t="s">
        <v>6508</v>
      </c>
      <c r="H574" s="183" t="s">
        <v>6509</v>
      </c>
      <c r="I574" s="90"/>
      <c r="J574" s="155">
        <v>1</v>
      </c>
      <c r="K574" s="90"/>
      <c r="L574" s="30">
        <v>1</v>
      </c>
      <c r="M574" s="30">
        <v>1</v>
      </c>
      <c r="N574" s="14">
        <v>1</v>
      </c>
      <c r="O574" s="30"/>
      <c r="P574" s="31"/>
    </row>
    <row r="575" spans="1:16" ht="15" customHeight="1" x14ac:dyDescent="0.25">
      <c r="A575" s="200" t="s">
        <v>5291</v>
      </c>
      <c r="B575" s="76" t="s">
        <v>5292</v>
      </c>
      <c r="C575" s="30" t="s">
        <v>6473</v>
      </c>
      <c r="D575" s="30" t="s">
        <v>5294</v>
      </c>
      <c r="E575" s="67" t="s">
        <v>6505</v>
      </c>
      <c r="F575" s="30" t="s">
        <v>6675</v>
      </c>
      <c r="G575" s="105" t="s">
        <v>6510</v>
      </c>
      <c r="H575" s="183" t="s">
        <v>6511</v>
      </c>
      <c r="I575" s="90"/>
      <c r="J575" s="183">
        <v>1</v>
      </c>
      <c r="K575" s="90"/>
      <c r="L575" s="30"/>
      <c r="M575" s="30">
        <v>1</v>
      </c>
      <c r="N575" s="30"/>
      <c r="O575" s="30"/>
      <c r="P575" s="31"/>
    </row>
    <row r="576" spans="1:16" ht="15" customHeight="1" x14ac:dyDescent="0.25">
      <c r="A576" s="182" t="s">
        <v>5291</v>
      </c>
      <c r="B576" s="30" t="s">
        <v>5292</v>
      </c>
      <c r="C576" s="30" t="s">
        <v>6473</v>
      </c>
      <c r="D576" s="30" t="s">
        <v>5294</v>
      </c>
      <c r="E576" s="67" t="s">
        <v>6512</v>
      </c>
      <c r="F576" s="30" t="s">
        <v>6675</v>
      </c>
      <c r="G576" s="105" t="s">
        <v>6513</v>
      </c>
      <c r="H576" s="183" t="s">
        <v>6514</v>
      </c>
      <c r="I576" s="90"/>
      <c r="J576" s="155">
        <v>1</v>
      </c>
      <c r="K576" s="90">
        <v>1</v>
      </c>
      <c r="L576" s="30"/>
      <c r="M576" s="30"/>
      <c r="N576" s="30"/>
      <c r="O576" s="30"/>
      <c r="P576" s="31"/>
    </row>
    <row r="577" spans="1:16" ht="15" customHeight="1" x14ac:dyDescent="0.25">
      <c r="A577" s="200" t="s">
        <v>5291</v>
      </c>
      <c r="B577" s="76" t="s">
        <v>5292</v>
      </c>
      <c r="C577" s="30" t="s">
        <v>6473</v>
      </c>
      <c r="D577" s="30" t="s">
        <v>5294</v>
      </c>
      <c r="E577" s="67" t="s">
        <v>6512</v>
      </c>
      <c r="F577" s="30" t="s">
        <v>6675</v>
      </c>
      <c r="G577" s="105" t="s">
        <v>6515</v>
      </c>
      <c r="H577" s="183" t="s">
        <v>6516</v>
      </c>
      <c r="I577" s="90"/>
      <c r="J577" s="155">
        <v>1</v>
      </c>
      <c r="K577" s="90">
        <v>1</v>
      </c>
      <c r="L577" s="30"/>
      <c r="M577" s="30"/>
      <c r="N577" s="14">
        <v>1</v>
      </c>
      <c r="O577" s="30"/>
      <c r="P577" s="31"/>
    </row>
    <row r="578" spans="1:16" ht="15" customHeight="1" x14ac:dyDescent="0.25">
      <c r="A578" s="182" t="s">
        <v>5291</v>
      </c>
      <c r="B578" s="30" t="s">
        <v>5292</v>
      </c>
      <c r="C578" s="30" t="s">
        <v>6473</v>
      </c>
      <c r="D578" s="30" t="s">
        <v>5294</v>
      </c>
      <c r="E578" s="67" t="s">
        <v>6512</v>
      </c>
      <c r="F578" s="30" t="s">
        <v>6675</v>
      </c>
      <c r="G578" s="105" t="s">
        <v>6517</v>
      </c>
      <c r="H578" s="183" t="s">
        <v>6518</v>
      </c>
      <c r="I578" s="90"/>
      <c r="J578" s="155">
        <v>1</v>
      </c>
      <c r="K578" s="90">
        <v>1</v>
      </c>
      <c r="L578" s="30"/>
      <c r="M578" s="30"/>
      <c r="N578" s="30"/>
      <c r="O578" s="30"/>
      <c r="P578" s="31"/>
    </row>
    <row r="579" spans="1:16" ht="15" customHeight="1" x14ac:dyDescent="0.25">
      <c r="A579" s="200" t="s">
        <v>5291</v>
      </c>
      <c r="B579" s="76" t="s">
        <v>5292</v>
      </c>
      <c r="C579" s="30" t="s">
        <v>5305</v>
      </c>
      <c r="D579" s="30" t="s">
        <v>5294</v>
      </c>
      <c r="E579" s="67" t="s">
        <v>6519</v>
      </c>
      <c r="F579" s="30" t="s">
        <v>6675</v>
      </c>
      <c r="G579" s="105" t="s">
        <v>6520</v>
      </c>
      <c r="H579" s="183" t="s">
        <v>6521</v>
      </c>
      <c r="I579" s="90"/>
      <c r="J579" s="155">
        <v>1</v>
      </c>
      <c r="K579" s="90">
        <v>1</v>
      </c>
      <c r="L579" s="30"/>
      <c r="M579" s="30"/>
      <c r="N579" s="14">
        <v>1</v>
      </c>
      <c r="O579" s="30"/>
      <c r="P579" s="31"/>
    </row>
    <row r="580" spans="1:16" ht="15" customHeight="1" x14ac:dyDescent="0.25">
      <c r="A580" s="182" t="s">
        <v>5291</v>
      </c>
      <c r="B580" s="30" t="s">
        <v>5292</v>
      </c>
      <c r="C580" s="30" t="s">
        <v>5305</v>
      </c>
      <c r="D580" s="30" t="s">
        <v>5294</v>
      </c>
      <c r="E580" s="67" t="s">
        <v>6519</v>
      </c>
      <c r="F580" s="30" t="s">
        <v>6675</v>
      </c>
      <c r="G580" s="105" t="s">
        <v>6522</v>
      </c>
      <c r="H580" s="183" t="s">
        <v>6523</v>
      </c>
      <c r="I580" s="90"/>
      <c r="J580" s="155">
        <v>1</v>
      </c>
      <c r="K580" s="90">
        <v>1</v>
      </c>
      <c r="L580" s="30"/>
      <c r="M580" s="30"/>
      <c r="N580" s="14">
        <v>1</v>
      </c>
      <c r="O580" s="30"/>
      <c r="P580" s="31"/>
    </row>
    <row r="581" spans="1:16" ht="15" customHeight="1" x14ac:dyDescent="0.25">
      <c r="A581" s="200" t="s">
        <v>5291</v>
      </c>
      <c r="B581" s="76" t="s">
        <v>5292</v>
      </c>
      <c r="C581" s="30" t="s">
        <v>5305</v>
      </c>
      <c r="D581" s="30" t="s">
        <v>5294</v>
      </c>
      <c r="E581" s="67" t="s">
        <v>6519</v>
      </c>
      <c r="F581" s="30" t="s">
        <v>6675</v>
      </c>
      <c r="G581" s="105" t="s">
        <v>6524</v>
      </c>
      <c r="H581" s="183" t="s">
        <v>6525</v>
      </c>
      <c r="I581" s="90"/>
      <c r="J581" s="155">
        <v>1</v>
      </c>
      <c r="K581" s="90">
        <v>1</v>
      </c>
      <c r="L581" s="30"/>
      <c r="M581" s="30">
        <v>1</v>
      </c>
      <c r="N581" s="14">
        <v>1</v>
      </c>
      <c r="O581" s="30"/>
      <c r="P581" s="31"/>
    </row>
    <row r="582" spans="1:16" ht="15" customHeight="1" x14ac:dyDescent="0.25">
      <c r="A582" s="182" t="s">
        <v>5291</v>
      </c>
      <c r="B582" s="30" t="s">
        <v>5292</v>
      </c>
      <c r="C582" s="30" t="s">
        <v>5305</v>
      </c>
      <c r="D582" s="30" t="s">
        <v>5294</v>
      </c>
      <c r="E582" s="67" t="s">
        <v>6519</v>
      </c>
      <c r="F582" s="30" t="s">
        <v>6675</v>
      </c>
      <c r="G582" s="105" t="s">
        <v>6526</v>
      </c>
      <c r="H582" s="183" t="s">
        <v>6527</v>
      </c>
      <c r="I582" s="90"/>
      <c r="J582" s="155">
        <v>1</v>
      </c>
      <c r="K582" s="90">
        <v>1</v>
      </c>
      <c r="L582" s="30"/>
      <c r="M582" s="30"/>
      <c r="N582" s="14">
        <v>1</v>
      </c>
      <c r="O582" s="30"/>
      <c r="P582" s="31"/>
    </row>
    <row r="583" spans="1:16" ht="15" customHeight="1" x14ac:dyDescent="0.25">
      <c r="A583" s="200" t="s">
        <v>5291</v>
      </c>
      <c r="B583" s="76" t="s">
        <v>5292</v>
      </c>
      <c r="C583" s="30" t="s">
        <v>5305</v>
      </c>
      <c r="D583" s="30" t="s">
        <v>5294</v>
      </c>
      <c r="E583" s="67" t="s">
        <v>6519</v>
      </c>
      <c r="F583" s="30" t="s">
        <v>6675</v>
      </c>
      <c r="G583" s="105" t="s">
        <v>6528</v>
      </c>
      <c r="H583" s="183" t="s">
        <v>6529</v>
      </c>
      <c r="I583" s="90"/>
      <c r="J583" s="155">
        <v>1</v>
      </c>
      <c r="K583" s="90">
        <v>1</v>
      </c>
      <c r="L583" s="30"/>
      <c r="M583" s="30"/>
      <c r="N583" s="14">
        <v>1</v>
      </c>
      <c r="O583" s="30"/>
      <c r="P583" s="31"/>
    </row>
    <row r="584" spans="1:16" ht="15" customHeight="1" x14ac:dyDescent="0.25">
      <c r="A584" s="182" t="s">
        <v>5291</v>
      </c>
      <c r="B584" s="30" t="s">
        <v>5292</v>
      </c>
      <c r="C584" s="30" t="s">
        <v>5305</v>
      </c>
      <c r="D584" s="30" t="s">
        <v>5294</v>
      </c>
      <c r="E584" s="67" t="s">
        <v>6519</v>
      </c>
      <c r="F584" s="30" t="s">
        <v>6675</v>
      </c>
      <c r="G584" s="105" t="s">
        <v>6530</v>
      </c>
      <c r="H584" s="183" t="s">
        <v>6531</v>
      </c>
      <c r="I584" s="90"/>
      <c r="J584" s="155">
        <v>1</v>
      </c>
      <c r="K584" s="90">
        <v>1</v>
      </c>
      <c r="L584" s="30"/>
      <c r="M584" s="30"/>
      <c r="N584" s="30"/>
      <c r="O584" s="30"/>
      <c r="P584" s="31"/>
    </row>
    <row r="585" spans="1:16" ht="15" customHeight="1" x14ac:dyDescent="0.25">
      <c r="A585" s="200" t="s">
        <v>5291</v>
      </c>
      <c r="B585" s="76" t="s">
        <v>5292</v>
      </c>
      <c r="C585" s="30" t="s">
        <v>5305</v>
      </c>
      <c r="D585" s="30" t="s">
        <v>5294</v>
      </c>
      <c r="E585" s="67" t="s">
        <v>6519</v>
      </c>
      <c r="F585" s="30" t="s">
        <v>6675</v>
      </c>
      <c r="G585" s="105" t="s">
        <v>6532</v>
      </c>
      <c r="H585" s="183" t="s">
        <v>6533</v>
      </c>
      <c r="I585" s="90"/>
      <c r="J585" s="155">
        <v>1</v>
      </c>
      <c r="K585" s="90">
        <v>1</v>
      </c>
      <c r="L585" s="30"/>
      <c r="M585" s="30"/>
      <c r="N585" s="30"/>
      <c r="O585" s="30"/>
      <c r="P585" s="31"/>
    </row>
    <row r="586" spans="1:16" ht="15" customHeight="1" x14ac:dyDescent="0.25">
      <c r="A586" s="182" t="s">
        <v>5291</v>
      </c>
      <c r="B586" s="30" t="s">
        <v>5292</v>
      </c>
      <c r="C586" s="30" t="s">
        <v>5305</v>
      </c>
      <c r="D586" s="30" t="s">
        <v>5294</v>
      </c>
      <c r="E586" s="67" t="s">
        <v>6519</v>
      </c>
      <c r="F586" s="30" t="s">
        <v>6675</v>
      </c>
      <c r="G586" s="105" t="s">
        <v>6534</v>
      </c>
      <c r="H586" s="183" t="s">
        <v>6535</v>
      </c>
      <c r="I586" s="90"/>
      <c r="J586" s="155">
        <v>1</v>
      </c>
      <c r="K586" s="90">
        <v>1</v>
      </c>
      <c r="L586" s="30"/>
      <c r="M586" s="30"/>
      <c r="N586" s="14">
        <v>1</v>
      </c>
      <c r="O586" s="30"/>
      <c r="P586" s="31"/>
    </row>
    <row r="587" spans="1:16" ht="15" customHeight="1" x14ac:dyDescent="0.25">
      <c r="A587" s="200" t="s">
        <v>5291</v>
      </c>
      <c r="B587" s="76" t="s">
        <v>5292</v>
      </c>
      <c r="C587" s="30" t="s">
        <v>5305</v>
      </c>
      <c r="D587" s="30" t="s">
        <v>5294</v>
      </c>
      <c r="E587" s="67" t="s">
        <v>6519</v>
      </c>
      <c r="F587" s="30" t="s">
        <v>6675</v>
      </c>
      <c r="G587" s="105" t="s">
        <v>6536</v>
      </c>
      <c r="H587" s="183" t="s">
        <v>6537</v>
      </c>
      <c r="I587" s="90"/>
      <c r="J587" s="155">
        <v>1</v>
      </c>
      <c r="K587" s="90">
        <v>1</v>
      </c>
      <c r="L587" s="30"/>
      <c r="M587" s="30">
        <v>1</v>
      </c>
      <c r="N587" s="14">
        <v>1</v>
      </c>
      <c r="O587" s="30"/>
      <c r="P587" s="31"/>
    </row>
    <row r="588" spans="1:16" ht="15" customHeight="1" x14ac:dyDescent="0.25">
      <c r="A588" s="182" t="s">
        <v>5291</v>
      </c>
      <c r="B588" s="30" t="s">
        <v>5292</v>
      </c>
      <c r="C588" s="30" t="s">
        <v>5305</v>
      </c>
      <c r="D588" s="30" t="s">
        <v>5294</v>
      </c>
      <c r="E588" s="67" t="s">
        <v>6519</v>
      </c>
      <c r="F588" s="30" t="s">
        <v>6675</v>
      </c>
      <c r="G588" s="105" t="s">
        <v>6538</v>
      </c>
      <c r="H588" s="183" t="s">
        <v>6539</v>
      </c>
      <c r="I588" s="90"/>
      <c r="J588" s="155">
        <v>1</v>
      </c>
      <c r="K588" s="90">
        <v>1</v>
      </c>
      <c r="L588" s="30"/>
      <c r="M588" s="30"/>
      <c r="N588" s="30"/>
      <c r="O588" s="30"/>
      <c r="P588" s="31"/>
    </row>
    <row r="589" spans="1:16" ht="15" customHeight="1" x14ac:dyDescent="0.25">
      <c r="A589" s="200" t="s">
        <v>5291</v>
      </c>
      <c r="B589" s="76" t="s">
        <v>5292</v>
      </c>
      <c r="C589" s="30" t="s">
        <v>5305</v>
      </c>
      <c r="D589" s="30" t="s">
        <v>5294</v>
      </c>
      <c r="E589" s="67" t="s">
        <v>6519</v>
      </c>
      <c r="F589" s="30" t="s">
        <v>6675</v>
      </c>
      <c r="G589" s="105" t="s">
        <v>6540</v>
      </c>
      <c r="H589" s="183" t="s">
        <v>6541</v>
      </c>
      <c r="I589" s="90"/>
      <c r="J589" s="155">
        <v>1</v>
      </c>
      <c r="K589" s="90">
        <v>1</v>
      </c>
      <c r="L589" s="30"/>
      <c r="M589" s="30"/>
      <c r="N589" s="14">
        <v>1</v>
      </c>
      <c r="O589" s="30"/>
      <c r="P589" s="31"/>
    </row>
    <row r="590" spans="1:16" ht="15" customHeight="1" x14ac:dyDescent="0.25">
      <c r="A590" s="182" t="s">
        <v>5291</v>
      </c>
      <c r="B590" s="30" t="s">
        <v>5292</v>
      </c>
      <c r="C590" s="30" t="s">
        <v>5305</v>
      </c>
      <c r="D590" s="30" t="s">
        <v>5294</v>
      </c>
      <c r="E590" s="67" t="s">
        <v>6519</v>
      </c>
      <c r="F590" s="30" t="s">
        <v>6675</v>
      </c>
      <c r="G590" s="105" t="s">
        <v>6542</v>
      </c>
      <c r="H590" s="183" t="s">
        <v>6543</v>
      </c>
      <c r="I590" s="90"/>
      <c r="J590" s="155">
        <v>1</v>
      </c>
      <c r="K590" s="90"/>
      <c r="L590" s="30">
        <v>1</v>
      </c>
      <c r="M590" s="30"/>
      <c r="N590" s="14">
        <v>1</v>
      </c>
      <c r="O590" s="30"/>
      <c r="P590" s="31"/>
    </row>
    <row r="591" spans="1:16" ht="15" customHeight="1" x14ac:dyDescent="0.25">
      <c r="A591" s="200" t="s">
        <v>5291</v>
      </c>
      <c r="B591" s="76" t="s">
        <v>5292</v>
      </c>
      <c r="C591" s="30" t="s">
        <v>5305</v>
      </c>
      <c r="D591" s="30" t="s">
        <v>5294</v>
      </c>
      <c r="E591" s="67" t="s">
        <v>6519</v>
      </c>
      <c r="F591" s="30" t="s">
        <v>6675</v>
      </c>
      <c r="G591" s="105" t="s">
        <v>6544</v>
      </c>
      <c r="H591" s="183" t="s">
        <v>6545</v>
      </c>
      <c r="I591" s="90"/>
      <c r="J591" s="155">
        <v>1</v>
      </c>
      <c r="K591" s="90">
        <v>1</v>
      </c>
      <c r="L591" s="30"/>
      <c r="M591" s="30">
        <v>1</v>
      </c>
      <c r="N591" s="14">
        <v>1</v>
      </c>
      <c r="O591" s="30"/>
      <c r="P591" s="31"/>
    </row>
    <row r="592" spans="1:16" ht="15" customHeight="1" x14ac:dyDescent="0.25">
      <c r="A592" s="182" t="s">
        <v>5291</v>
      </c>
      <c r="B592" s="30" t="s">
        <v>5292</v>
      </c>
      <c r="C592" s="30" t="s">
        <v>5305</v>
      </c>
      <c r="D592" s="30" t="s">
        <v>5294</v>
      </c>
      <c r="E592" s="67" t="s">
        <v>6519</v>
      </c>
      <c r="F592" s="30" t="s">
        <v>6675</v>
      </c>
      <c r="G592" s="105" t="s">
        <v>6546</v>
      </c>
      <c r="H592" s="183" t="s">
        <v>6547</v>
      </c>
      <c r="I592" s="90"/>
      <c r="J592" s="155">
        <v>1</v>
      </c>
      <c r="K592" s="90">
        <v>1</v>
      </c>
      <c r="L592" s="30"/>
      <c r="M592" s="30">
        <v>1</v>
      </c>
      <c r="N592" s="14">
        <v>1</v>
      </c>
      <c r="O592" s="30"/>
      <c r="P592" s="31"/>
    </row>
    <row r="593" spans="1:16" ht="15" customHeight="1" x14ac:dyDescent="0.25">
      <c r="A593" s="200" t="s">
        <v>5291</v>
      </c>
      <c r="B593" s="76" t="s">
        <v>5292</v>
      </c>
      <c r="C593" s="30" t="s">
        <v>5305</v>
      </c>
      <c r="D593" s="30" t="s">
        <v>5294</v>
      </c>
      <c r="E593" s="67" t="s">
        <v>6519</v>
      </c>
      <c r="F593" s="30" t="s">
        <v>6675</v>
      </c>
      <c r="G593" s="105" t="s">
        <v>6548</v>
      </c>
      <c r="H593" s="183" t="s">
        <v>6549</v>
      </c>
      <c r="I593" s="90"/>
      <c r="J593" s="155">
        <v>1</v>
      </c>
      <c r="K593" s="90">
        <v>1</v>
      </c>
      <c r="L593" s="30"/>
      <c r="M593" s="30"/>
      <c r="N593" s="14">
        <v>1</v>
      </c>
      <c r="O593" s="30"/>
      <c r="P593" s="31"/>
    </row>
    <row r="594" spans="1:16" ht="15" customHeight="1" x14ac:dyDescent="0.25">
      <c r="A594" s="182" t="s">
        <v>5291</v>
      </c>
      <c r="B594" s="30" t="s">
        <v>5292</v>
      </c>
      <c r="C594" s="30" t="s">
        <v>5305</v>
      </c>
      <c r="D594" s="30" t="s">
        <v>5294</v>
      </c>
      <c r="E594" s="67" t="s">
        <v>6519</v>
      </c>
      <c r="F594" s="30" t="s">
        <v>6675</v>
      </c>
      <c r="G594" s="105" t="s">
        <v>6550</v>
      </c>
      <c r="H594" s="183" t="s">
        <v>6551</v>
      </c>
      <c r="I594" s="90"/>
      <c r="J594" s="183">
        <v>1</v>
      </c>
      <c r="K594" s="90"/>
      <c r="L594" s="30"/>
      <c r="M594" s="30">
        <v>1</v>
      </c>
      <c r="N594" s="14">
        <v>1</v>
      </c>
      <c r="O594" s="30"/>
      <c r="P594" s="31"/>
    </row>
    <row r="595" spans="1:16" ht="15" customHeight="1" x14ac:dyDescent="0.25">
      <c r="A595" s="200" t="s">
        <v>5291</v>
      </c>
      <c r="B595" s="76" t="s">
        <v>5292</v>
      </c>
      <c r="C595" s="30" t="s">
        <v>5305</v>
      </c>
      <c r="D595" s="30" t="s">
        <v>5294</v>
      </c>
      <c r="E595" s="67" t="s">
        <v>6519</v>
      </c>
      <c r="F595" s="30" t="s">
        <v>6675</v>
      </c>
      <c r="G595" s="105" t="s">
        <v>6552</v>
      </c>
      <c r="H595" s="183" t="s">
        <v>6553</v>
      </c>
      <c r="I595" s="90"/>
      <c r="J595" s="155">
        <v>1</v>
      </c>
      <c r="K595" s="90">
        <v>1</v>
      </c>
      <c r="L595" s="30"/>
      <c r="M595" s="30">
        <v>1</v>
      </c>
      <c r="N595" s="14">
        <v>1</v>
      </c>
      <c r="O595" s="30">
        <v>1</v>
      </c>
      <c r="P595" s="43">
        <v>1</v>
      </c>
    </row>
    <row r="596" spans="1:16" ht="15" customHeight="1" x14ac:dyDescent="0.25">
      <c r="A596" s="182" t="s">
        <v>5291</v>
      </c>
      <c r="B596" s="30" t="s">
        <v>5292</v>
      </c>
      <c r="C596" s="30" t="s">
        <v>5305</v>
      </c>
      <c r="D596" s="30" t="s">
        <v>5294</v>
      </c>
      <c r="E596" s="67" t="s">
        <v>6519</v>
      </c>
      <c r="F596" s="30" t="s">
        <v>6675</v>
      </c>
      <c r="G596" s="105" t="s">
        <v>6554</v>
      </c>
      <c r="H596" s="183" t="s">
        <v>6555</v>
      </c>
      <c r="I596" s="90"/>
      <c r="J596" s="155">
        <v>1</v>
      </c>
      <c r="K596" s="90">
        <v>1</v>
      </c>
      <c r="L596" s="30"/>
      <c r="M596" s="30">
        <v>1</v>
      </c>
      <c r="N596" s="14">
        <v>1</v>
      </c>
      <c r="O596" s="30">
        <v>1</v>
      </c>
      <c r="P596" s="43">
        <v>1</v>
      </c>
    </row>
    <row r="597" spans="1:16" ht="15" customHeight="1" x14ac:dyDescent="0.25">
      <c r="A597" s="200" t="s">
        <v>5291</v>
      </c>
      <c r="B597" s="76" t="s">
        <v>5292</v>
      </c>
      <c r="C597" s="30" t="s">
        <v>5305</v>
      </c>
      <c r="D597" s="30" t="s">
        <v>5294</v>
      </c>
      <c r="E597" s="67" t="s">
        <v>6519</v>
      </c>
      <c r="F597" s="30" t="s">
        <v>6675</v>
      </c>
      <c r="G597" s="105" t="s">
        <v>6556</v>
      </c>
      <c r="H597" s="183" t="s">
        <v>6557</v>
      </c>
      <c r="I597" s="90"/>
      <c r="J597" s="155">
        <v>1</v>
      </c>
      <c r="K597" s="90">
        <v>1</v>
      </c>
      <c r="L597" s="30"/>
      <c r="M597" s="30">
        <v>1</v>
      </c>
      <c r="N597" s="14">
        <v>1</v>
      </c>
      <c r="O597" s="30">
        <v>1</v>
      </c>
      <c r="P597" s="43">
        <v>1</v>
      </c>
    </row>
    <row r="598" spans="1:16" ht="15" customHeight="1" x14ac:dyDescent="0.25">
      <c r="A598" s="182" t="s">
        <v>5291</v>
      </c>
      <c r="B598" s="30" t="s">
        <v>5292</v>
      </c>
      <c r="C598" s="30" t="s">
        <v>5305</v>
      </c>
      <c r="D598" s="30" t="s">
        <v>5294</v>
      </c>
      <c r="E598" s="67" t="s">
        <v>6519</v>
      </c>
      <c r="F598" s="30" t="s">
        <v>6675</v>
      </c>
      <c r="G598" s="105" t="s">
        <v>6558</v>
      </c>
      <c r="H598" s="183" t="s">
        <v>6559</v>
      </c>
      <c r="I598" s="90"/>
      <c r="J598" s="155">
        <v>1</v>
      </c>
      <c r="K598" s="90"/>
      <c r="L598" s="30">
        <v>1</v>
      </c>
      <c r="M598" s="30">
        <v>1</v>
      </c>
      <c r="N598" s="14">
        <v>1</v>
      </c>
      <c r="O598" s="30"/>
      <c r="P598" s="31"/>
    </row>
    <row r="599" spans="1:16" ht="15" customHeight="1" x14ac:dyDescent="0.25">
      <c r="A599" s="200" t="s">
        <v>5291</v>
      </c>
      <c r="B599" s="76" t="s">
        <v>5292</v>
      </c>
      <c r="C599" s="30" t="s">
        <v>5305</v>
      </c>
      <c r="D599" s="30" t="s">
        <v>5294</v>
      </c>
      <c r="E599" s="67" t="s">
        <v>6519</v>
      </c>
      <c r="F599" s="30" t="s">
        <v>6675</v>
      </c>
      <c r="G599" s="105" t="s">
        <v>6560</v>
      </c>
      <c r="H599" s="183" t="s">
        <v>6561</v>
      </c>
      <c r="I599" s="90"/>
      <c r="J599" s="155">
        <v>1</v>
      </c>
      <c r="K599" s="90">
        <v>1</v>
      </c>
      <c r="L599" s="30"/>
      <c r="M599" s="30">
        <v>1</v>
      </c>
      <c r="N599" s="14">
        <v>1</v>
      </c>
      <c r="O599" s="30">
        <v>1</v>
      </c>
      <c r="P599" s="43">
        <v>1</v>
      </c>
    </row>
    <row r="600" spans="1:16" ht="15" customHeight="1" x14ac:dyDescent="0.25">
      <c r="A600" s="182" t="s">
        <v>5291</v>
      </c>
      <c r="B600" s="30" t="s">
        <v>5292</v>
      </c>
      <c r="C600" s="30" t="s">
        <v>5305</v>
      </c>
      <c r="D600" s="30" t="s">
        <v>5294</v>
      </c>
      <c r="E600" s="67" t="s">
        <v>6519</v>
      </c>
      <c r="F600" s="30" t="s">
        <v>6675</v>
      </c>
      <c r="G600" s="105" t="s">
        <v>6562</v>
      </c>
      <c r="H600" s="183" t="s">
        <v>6563</v>
      </c>
      <c r="I600" s="90"/>
      <c r="J600" s="155">
        <v>1</v>
      </c>
      <c r="K600" s="90">
        <v>1</v>
      </c>
      <c r="L600" s="30"/>
      <c r="M600" s="30"/>
      <c r="N600" s="14">
        <v>1</v>
      </c>
      <c r="O600" s="30"/>
      <c r="P600" s="31"/>
    </row>
    <row r="601" spans="1:16" ht="15" customHeight="1" x14ac:dyDescent="0.25">
      <c r="A601" s="200" t="s">
        <v>5291</v>
      </c>
      <c r="B601" s="76" t="s">
        <v>5292</v>
      </c>
      <c r="C601" s="30" t="s">
        <v>5305</v>
      </c>
      <c r="D601" s="30" t="s">
        <v>5294</v>
      </c>
      <c r="E601" s="67" t="s">
        <v>6519</v>
      </c>
      <c r="F601" s="30" t="s">
        <v>6675</v>
      </c>
      <c r="G601" s="105" t="s">
        <v>6564</v>
      </c>
      <c r="H601" s="183" t="s">
        <v>6565</v>
      </c>
      <c r="I601" s="90"/>
      <c r="J601" s="155">
        <v>1</v>
      </c>
      <c r="K601" s="90">
        <v>1</v>
      </c>
      <c r="L601" s="30"/>
      <c r="M601" s="30">
        <v>1</v>
      </c>
      <c r="N601" s="14">
        <v>1</v>
      </c>
      <c r="O601" s="30">
        <v>1</v>
      </c>
      <c r="P601" s="43">
        <v>1</v>
      </c>
    </row>
    <row r="602" spans="1:16" ht="15" customHeight="1" x14ac:dyDescent="0.25">
      <c r="A602" s="182" t="s">
        <v>5291</v>
      </c>
      <c r="B602" s="30" t="s">
        <v>5292</v>
      </c>
      <c r="C602" s="30" t="s">
        <v>5305</v>
      </c>
      <c r="D602" s="30" t="s">
        <v>5294</v>
      </c>
      <c r="E602" s="67" t="s">
        <v>6519</v>
      </c>
      <c r="F602" s="30" t="s">
        <v>6675</v>
      </c>
      <c r="G602" s="105" t="s">
        <v>6566</v>
      </c>
      <c r="H602" s="183" t="s">
        <v>6567</v>
      </c>
      <c r="I602" s="90"/>
      <c r="J602" s="155">
        <v>1</v>
      </c>
      <c r="K602" s="90">
        <v>1</v>
      </c>
      <c r="L602" s="30"/>
      <c r="M602" s="30"/>
      <c r="N602" s="30"/>
      <c r="O602" s="30"/>
      <c r="P602" s="31"/>
    </row>
    <row r="603" spans="1:16" ht="15" customHeight="1" x14ac:dyDescent="0.25">
      <c r="A603" s="200" t="s">
        <v>5291</v>
      </c>
      <c r="B603" s="76" t="s">
        <v>5292</v>
      </c>
      <c r="C603" s="30" t="s">
        <v>5305</v>
      </c>
      <c r="D603" s="30" t="s">
        <v>5294</v>
      </c>
      <c r="E603" s="67" t="s">
        <v>6519</v>
      </c>
      <c r="F603" s="30" t="s">
        <v>6675</v>
      </c>
      <c r="G603" s="105" t="s">
        <v>6568</v>
      </c>
      <c r="H603" s="183" t="s">
        <v>6569</v>
      </c>
      <c r="I603" s="90"/>
      <c r="J603" s="155">
        <v>1</v>
      </c>
      <c r="K603" s="90">
        <v>1</v>
      </c>
      <c r="L603" s="30"/>
      <c r="M603" s="30"/>
      <c r="N603" s="30"/>
      <c r="O603" s="30"/>
      <c r="P603" s="31"/>
    </row>
    <row r="604" spans="1:16" ht="15" customHeight="1" x14ac:dyDescent="0.25">
      <c r="A604" s="182" t="s">
        <v>5291</v>
      </c>
      <c r="B604" s="30" t="s">
        <v>5292</v>
      </c>
      <c r="C604" s="30" t="s">
        <v>5305</v>
      </c>
      <c r="D604" s="30" t="s">
        <v>5294</v>
      </c>
      <c r="E604" s="67" t="s">
        <v>6519</v>
      </c>
      <c r="F604" s="30" t="s">
        <v>6675</v>
      </c>
      <c r="G604" s="105" t="s">
        <v>6570</v>
      </c>
      <c r="H604" s="183" t="s">
        <v>6571</v>
      </c>
      <c r="I604" s="90"/>
      <c r="J604" s="155">
        <v>1</v>
      </c>
      <c r="K604" s="90">
        <v>1</v>
      </c>
      <c r="L604" s="30"/>
      <c r="M604" s="30"/>
      <c r="N604" s="14">
        <v>1</v>
      </c>
      <c r="O604" s="30"/>
      <c r="P604" s="31"/>
    </row>
    <row r="605" spans="1:16" ht="15" customHeight="1" x14ac:dyDescent="0.25">
      <c r="A605" s="200" t="s">
        <v>5291</v>
      </c>
      <c r="B605" s="76" t="s">
        <v>5292</v>
      </c>
      <c r="C605" s="30" t="s">
        <v>5305</v>
      </c>
      <c r="D605" s="30" t="s">
        <v>5294</v>
      </c>
      <c r="E605" s="67" t="s">
        <v>6519</v>
      </c>
      <c r="F605" s="30" t="s">
        <v>6675</v>
      </c>
      <c r="G605" s="105" t="s">
        <v>6572</v>
      </c>
      <c r="H605" s="183" t="s">
        <v>6573</v>
      </c>
      <c r="I605" s="90"/>
      <c r="J605" s="155">
        <v>1</v>
      </c>
      <c r="K605" s="90">
        <v>1</v>
      </c>
      <c r="L605" s="30"/>
      <c r="M605" s="30"/>
      <c r="N605" s="14">
        <v>1</v>
      </c>
      <c r="O605" s="30"/>
      <c r="P605" s="31"/>
    </row>
    <row r="606" spans="1:16" ht="15" customHeight="1" x14ac:dyDescent="0.25">
      <c r="A606" s="182" t="s">
        <v>5291</v>
      </c>
      <c r="B606" s="30" t="s">
        <v>5292</v>
      </c>
      <c r="C606" s="30" t="s">
        <v>5305</v>
      </c>
      <c r="D606" s="30" t="s">
        <v>5294</v>
      </c>
      <c r="E606" s="67" t="s">
        <v>6519</v>
      </c>
      <c r="F606" s="30" t="s">
        <v>6675</v>
      </c>
      <c r="G606" s="105" t="s">
        <v>6574</v>
      </c>
      <c r="H606" s="183" t="s">
        <v>6575</v>
      </c>
      <c r="I606" s="90"/>
      <c r="J606" s="155">
        <v>1</v>
      </c>
      <c r="K606" s="90">
        <v>1</v>
      </c>
      <c r="L606" s="30"/>
      <c r="M606" s="30"/>
      <c r="N606" s="14">
        <v>1</v>
      </c>
      <c r="O606" s="30"/>
      <c r="P606" s="31"/>
    </row>
    <row r="607" spans="1:16" ht="15" customHeight="1" x14ac:dyDescent="0.25">
      <c r="A607" s="200" t="s">
        <v>5291</v>
      </c>
      <c r="B607" s="76" t="s">
        <v>5292</v>
      </c>
      <c r="C607" s="30" t="s">
        <v>5305</v>
      </c>
      <c r="D607" s="30" t="s">
        <v>5294</v>
      </c>
      <c r="E607" s="67" t="s">
        <v>6519</v>
      </c>
      <c r="F607" s="30" t="s">
        <v>6675</v>
      </c>
      <c r="G607" s="105" t="s">
        <v>6576</v>
      </c>
      <c r="H607" s="183" t="s">
        <v>6577</v>
      </c>
      <c r="I607" s="90"/>
      <c r="J607" s="155">
        <v>1</v>
      </c>
      <c r="K607" s="90">
        <v>1</v>
      </c>
      <c r="L607" s="30"/>
      <c r="M607" s="30"/>
      <c r="N607" s="14">
        <v>1</v>
      </c>
      <c r="O607" s="30"/>
      <c r="P607" s="31"/>
    </row>
    <row r="608" spans="1:16" ht="15" customHeight="1" x14ac:dyDescent="0.25">
      <c r="A608" s="182" t="s">
        <v>5291</v>
      </c>
      <c r="B608" s="30" t="s">
        <v>5292</v>
      </c>
      <c r="C608" s="30" t="s">
        <v>5305</v>
      </c>
      <c r="D608" s="30" t="s">
        <v>5294</v>
      </c>
      <c r="E608" s="67" t="s">
        <v>6519</v>
      </c>
      <c r="F608" s="30" t="s">
        <v>6675</v>
      </c>
      <c r="G608" s="105" t="s">
        <v>6578</v>
      </c>
      <c r="H608" s="183" t="s">
        <v>6579</v>
      </c>
      <c r="I608" s="90"/>
      <c r="J608" s="155">
        <v>1</v>
      </c>
      <c r="K608" s="90">
        <v>1</v>
      </c>
      <c r="L608" s="30"/>
      <c r="M608" s="30"/>
      <c r="N608" s="14">
        <v>1</v>
      </c>
      <c r="O608" s="30"/>
      <c r="P608" s="31"/>
    </row>
    <row r="609" spans="1:16" ht="15" customHeight="1" x14ac:dyDescent="0.25">
      <c r="A609" s="200" t="s">
        <v>5291</v>
      </c>
      <c r="B609" s="76" t="s">
        <v>5292</v>
      </c>
      <c r="C609" s="30" t="s">
        <v>5305</v>
      </c>
      <c r="D609" s="30" t="s">
        <v>5294</v>
      </c>
      <c r="E609" s="67" t="s">
        <v>6519</v>
      </c>
      <c r="F609" s="30" t="s">
        <v>6675</v>
      </c>
      <c r="G609" s="105" t="s">
        <v>6580</v>
      </c>
      <c r="H609" s="183" t="s">
        <v>6581</v>
      </c>
      <c r="I609" s="90"/>
      <c r="J609" s="155">
        <v>1</v>
      </c>
      <c r="K609" s="90">
        <v>1</v>
      </c>
      <c r="L609" s="30"/>
      <c r="M609" s="30"/>
      <c r="N609" s="14">
        <v>1</v>
      </c>
      <c r="O609" s="30"/>
      <c r="P609" s="31"/>
    </row>
    <row r="610" spans="1:16" ht="15" customHeight="1" x14ac:dyDescent="0.25">
      <c r="A610" s="182" t="s">
        <v>5291</v>
      </c>
      <c r="B610" s="30" t="s">
        <v>5292</v>
      </c>
      <c r="C610" s="30" t="s">
        <v>5305</v>
      </c>
      <c r="D610" s="30" t="s">
        <v>5294</v>
      </c>
      <c r="E610" s="67" t="s">
        <v>6519</v>
      </c>
      <c r="F610" s="30" t="s">
        <v>6675</v>
      </c>
      <c r="G610" s="105" t="s">
        <v>6582</v>
      </c>
      <c r="H610" s="183" t="s">
        <v>6583</v>
      </c>
      <c r="I610" s="90"/>
      <c r="J610" s="155">
        <v>1</v>
      </c>
      <c r="K610" s="90">
        <v>1</v>
      </c>
      <c r="L610" s="30"/>
      <c r="M610" s="30"/>
      <c r="N610" s="14">
        <v>1</v>
      </c>
      <c r="O610" s="30"/>
      <c r="P610" s="31"/>
    </row>
    <row r="611" spans="1:16" ht="15" customHeight="1" x14ac:dyDescent="0.25">
      <c r="A611" s="200" t="s">
        <v>5291</v>
      </c>
      <c r="B611" s="76" t="s">
        <v>5292</v>
      </c>
      <c r="C611" s="30" t="s">
        <v>5305</v>
      </c>
      <c r="D611" s="30" t="s">
        <v>5294</v>
      </c>
      <c r="E611" s="67" t="s">
        <v>6519</v>
      </c>
      <c r="F611" s="30" t="s">
        <v>6675</v>
      </c>
      <c r="G611" s="105" t="s">
        <v>6584</v>
      </c>
      <c r="H611" s="183" t="s">
        <v>6585</v>
      </c>
      <c r="I611" s="90"/>
      <c r="J611" s="155">
        <v>1</v>
      </c>
      <c r="K611" s="90">
        <v>1</v>
      </c>
      <c r="L611" s="30"/>
      <c r="M611" s="30"/>
      <c r="N611" s="14">
        <v>1</v>
      </c>
      <c r="O611" s="30"/>
      <c r="P611" s="31"/>
    </row>
    <row r="612" spans="1:16" ht="15" customHeight="1" x14ac:dyDescent="0.25">
      <c r="A612" s="182" t="s">
        <v>5291</v>
      </c>
      <c r="B612" s="30" t="s">
        <v>5292</v>
      </c>
      <c r="C612" s="30" t="s">
        <v>5305</v>
      </c>
      <c r="D612" s="30" t="s">
        <v>5294</v>
      </c>
      <c r="E612" s="67" t="s">
        <v>6519</v>
      </c>
      <c r="F612" s="30" t="s">
        <v>6675</v>
      </c>
      <c r="G612" s="105" t="s">
        <v>6586</v>
      </c>
      <c r="H612" s="183" t="s">
        <v>6587</v>
      </c>
      <c r="I612" s="90"/>
      <c r="J612" s="155">
        <v>1</v>
      </c>
      <c r="K612" s="90">
        <v>1</v>
      </c>
      <c r="L612" s="30"/>
      <c r="M612" s="30"/>
      <c r="N612" s="14">
        <v>1</v>
      </c>
      <c r="O612" s="30"/>
      <c r="P612" s="31"/>
    </row>
    <row r="613" spans="1:16" ht="15" customHeight="1" x14ac:dyDescent="0.25">
      <c r="A613" s="200" t="s">
        <v>5291</v>
      </c>
      <c r="B613" s="76" t="s">
        <v>5292</v>
      </c>
      <c r="C613" s="30" t="s">
        <v>5305</v>
      </c>
      <c r="D613" s="30" t="s">
        <v>5294</v>
      </c>
      <c r="E613" s="67" t="s">
        <v>6519</v>
      </c>
      <c r="F613" s="30" t="s">
        <v>6675</v>
      </c>
      <c r="G613" s="105" t="s">
        <v>6588</v>
      </c>
      <c r="H613" s="183" t="s">
        <v>6589</v>
      </c>
      <c r="I613" s="90"/>
      <c r="J613" s="155">
        <v>1</v>
      </c>
      <c r="K613" s="90">
        <v>1</v>
      </c>
      <c r="L613" s="30"/>
      <c r="M613" s="30"/>
      <c r="N613" s="14">
        <v>1</v>
      </c>
      <c r="O613" s="30"/>
      <c r="P613" s="31"/>
    </row>
    <row r="614" spans="1:16" ht="15" customHeight="1" x14ac:dyDescent="0.25">
      <c r="A614" s="182" t="s">
        <v>5291</v>
      </c>
      <c r="B614" s="30" t="s">
        <v>5292</v>
      </c>
      <c r="C614" s="30" t="s">
        <v>5305</v>
      </c>
      <c r="D614" s="30" t="s">
        <v>5294</v>
      </c>
      <c r="E614" s="67" t="s">
        <v>6519</v>
      </c>
      <c r="F614" s="30" t="s">
        <v>6675</v>
      </c>
      <c r="G614" s="105" t="s">
        <v>6590</v>
      </c>
      <c r="H614" s="183" t="s">
        <v>6591</v>
      </c>
      <c r="I614" s="90"/>
      <c r="J614" s="155">
        <v>1</v>
      </c>
      <c r="K614" s="90">
        <v>1</v>
      </c>
      <c r="L614" s="30"/>
      <c r="M614" s="30"/>
      <c r="N614" s="14">
        <v>1</v>
      </c>
      <c r="O614" s="30">
        <v>1</v>
      </c>
      <c r="P614" s="43">
        <v>1</v>
      </c>
    </row>
    <row r="615" spans="1:16" ht="15" customHeight="1" x14ac:dyDescent="0.25">
      <c r="A615" s="200" t="s">
        <v>5291</v>
      </c>
      <c r="B615" s="76" t="s">
        <v>5292</v>
      </c>
      <c r="C615" s="30" t="s">
        <v>5305</v>
      </c>
      <c r="D615" s="30" t="s">
        <v>5294</v>
      </c>
      <c r="E615" s="67" t="s">
        <v>6519</v>
      </c>
      <c r="F615" s="30" t="s">
        <v>6675</v>
      </c>
      <c r="G615" s="105" t="s">
        <v>6592</v>
      </c>
      <c r="H615" s="183" t="s">
        <v>6593</v>
      </c>
      <c r="I615" s="90"/>
      <c r="J615" s="155">
        <v>1</v>
      </c>
      <c r="K615" s="90">
        <v>1</v>
      </c>
      <c r="L615" s="30"/>
      <c r="M615" s="30"/>
      <c r="N615" s="14">
        <v>1</v>
      </c>
      <c r="O615" s="30"/>
      <c r="P615" s="31"/>
    </row>
    <row r="616" spans="1:16" ht="15" customHeight="1" x14ac:dyDescent="0.25">
      <c r="A616" s="182" t="s">
        <v>5291</v>
      </c>
      <c r="B616" s="30" t="s">
        <v>5292</v>
      </c>
      <c r="C616" s="30" t="s">
        <v>5305</v>
      </c>
      <c r="D616" s="30" t="s">
        <v>5294</v>
      </c>
      <c r="E616" s="67" t="s">
        <v>6519</v>
      </c>
      <c r="F616" s="30" t="s">
        <v>6675</v>
      </c>
      <c r="G616" s="105" t="s">
        <v>6594</v>
      </c>
      <c r="H616" s="183" t="s">
        <v>6595</v>
      </c>
      <c r="I616" s="90"/>
      <c r="J616" s="155">
        <v>1</v>
      </c>
      <c r="K616" s="90">
        <v>1</v>
      </c>
      <c r="L616" s="30"/>
      <c r="M616" s="30">
        <v>1</v>
      </c>
      <c r="N616" s="14">
        <v>1</v>
      </c>
      <c r="O616" s="30"/>
      <c r="P616" s="31"/>
    </row>
    <row r="617" spans="1:16" ht="15" customHeight="1" x14ac:dyDescent="0.25">
      <c r="A617" s="200" t="s">
        <v>5291</v>
      </c>
      <c r="B617" s="76" t="s">
        <v>5292</v>
      </c>
      <c r="C617" s="30" t="s">
        <v>5305</v>
      </c>
      <c r="D617" s="30" t="s">
        <v>5294</v>
      </c>
      <c r="E617" s="67" t="s">
        <v>6519</v>
      </c>
      <c r="F617" s="30" t="s">
        <v>6675</v>
      </c>
      <c r="G617" s="105" t="s">
        <v>6596</v>
      </c>
      <c r="H617" s="183" t="s">
        <v>6597</v>
      </c>
      <c r="I617" s="90"/>
      <c r="J617" s="155">
        <v>1</v>
      </c>
      <c r="K617" s="90">
        <v>1</v>
      </c>
      <c r="L617" s="30"/>
      <c r="M617" s="30"/>
      <c r="N617" s="14">
        <v>1</v>
      </c>
      <c r="O617" s="30"/>
      <c r="P617" s="31"/>
    </row>
    <row r="618" spans="1:16" ht="15" customHeight="1" x14ac:dyDescent="0.25">
      <c r="A618" s="182" t="s">
        <v>5291</v>
      </c>
      <c r="B618" s="30" t="s">
        <v>5292</v>
      </c>
      <c r="C618" s="30" t="s">
        <v>5305</v>
      </c>
      <c r="D618" s="30" t="s">
        <v>5294</v>
      </c>
      <c r="E618" s="67" t="s">
        <v>6519</v>
      </c>
      <c r="F618" s="30" t="s">
        <v>6675</v>
      </c>
      <c r="G618" s="105" t="s">
        <v>6598</v>
      </c>
      <c r="H618" s="183" t="s">
        <v>6599</v>
      </c>
      <c r="I618" s="90"/>
      <c r="J618" s="155">
        <v>1</v>
      </c>
      <c r="K618" s="90">
        <v>1</v>
      </c>
      <c r="L618" s="30"/>
      <c r="M618" s="30"/>
      <c r="N618" s="14">
        <v>1</v>
      </c>
      <c r="O618" s="30"/>
      <c r="P618" s="31"/>
    </row>
    <row r="619" spans="1:16" ht="15" customHeight="1" x14ac:dyDescent="0.25">
      <c r="A619" s="200" t="s">
        <v>5291</v>
      </c>
      <c r="B619" s="76" t="s">
        <v>5292</v>
      </c>
      <c r="C619" s="30" t="s">
        <v>5305</v>
      </c>
      <c r="D619" s="30" t="s">
        <v>5294</v>
      </c>
      <c r="E619" s="67" t="s">
        <v>6600</v>
      </c>
      <c r="F619" s="30" t="s">
        <v>6675</v>
      </c>
      <c r="G619" s="105" t="s">
        <v>6601</v>
      </c>
      <c r="H619" s="183" t="s">
        <v>6602</v>
      </c>
      <c r="I619" s="90"/>
      <c r="J619" s="155">
        <v>1</v>
      </c>
      <c r="K619" s="90"/>
      <c r="L619" s="30">
        <v>1</v>
      </c>
      <c r="M619" s="30">
        <v>1</v>
      </c>
      <c r="N619" s="14">
        <v>1</v>
      </c>
      <c r="O619" s="30"/>
      <c r="P619" s="31"/>
    </row>
    <row r="620" spans="1:16" ht="15" customHeight="1" x14ac:dyDescent="0.25">
      <c r="A620" s="182" t="s">
        <v>5291</v>
      </c>
      <c r="B620" s="30" t="s">
        <v>5292</v>
      </c>
      <c r="C620" s="30" t="s">
        <v>5305</v>
      </c>
      <c r="D620" s="30" t="s">
        <v>5294</v>
      </c>
      <c r="E620" s="67" t="s">
        <v>6600</v>
      </c>
      <c r="F620" s="30" t="s">
        <v>6675</v>
      </c>
      <c r="G620" s="105" t="s">
        <v>6603</v>
      </c>
      <c r="H620" s="183" t="s">
        <v>6604</v>
      </c>
      <c r="I620" s="90"/>
      <c r="J620" s="155">
        <v>1</v>
      </c>
      <c r="K620" s="90">
        <v>1</v>
      </c>
      <c r="L620" s="30"/>
      <c r="M620" s="30" t="s">
        <v>1379</v>
      </c>
      <c r="N620" s="30"/>
      <c r="O620" s="30"/>
      <c r="P620" s="31"/>
    </row>
    <row r="621" spans="1:16" ht="15" customHeight="1" x14ac:dyDescent="0.25">
      <c r="A621" s="200" t="s">
        <v>5291</v>
      </c>
      <c r="B621" s="76" t="s">
        <v>5292</v>
      </c>
      <c r="C621" s="30" t="s">
        <v>5305</v>
      </c>
      <c r="D621" s="30" t="s">
        <v>5294</v>
      </c>
      <c r="E621" s="67" t="s">
        <v>6600</v>
      </c>
      <c r="F621" s="30" t="s">
        <v>6675</v>
      </c>
      <c r="G621" s="105" t="s">
        <v>6605</v>
      </c>
      <c r="H621" s="183" t="s">
        <v>6606</v>
      </c>
      <c r="I621" s="90"/>
      <c r="J621" s="155">
        <v>1</v>
      </c>
      <c r="K621" s="90">
        <v>1</v>
      </c>
      <c r="L621" s="30"/>
      <c r="M621" s="30"/>
      <c r="N621" s="30"/>
      <c r="O621" s="30"/>
      <c r="P621" s="31"/>
    </row>
    <row r="622" spans="1:16" ht="15" customHeight="1" x14ac:dyDescent="0.25">
      <c r="A622" s="182" t="s">
        <v>5291</v>
      </c>
      <c r="B622" s="30" t="s">
        <v>5292</v>
      </c>
      <c r="C622" s="30" t="s">
        <v>5305</v>
      </c>
      <c r="D622" s="30" t="s">
        <v>5294</v>
      </c>
      <c r="E622" s="67" t="s">
        <v>6600</v>
      </c>
      <c r="F622" s="30" t="s">
        <v>6675</v>
      </c>
      <c r="G622" s="105" t="s">
        <v>6607</v>
      </c>
      <c r="H622" s="183" t="s">
        <v>6608</v>
      </c>
      <c r="I622" s="90"/>
      <c r="J622" s="155">
        <v>1</v>
      </c>
      <c r="K622" s="90">
        <v>1</v>
      </c>
      <c r="L622" s="30"/>
      <c r="M622" s="30">
        <v>1</v>
      </c>
      <c r="N622" s="14">
        <v>1</v>
      </c>
      <c r="O622" s="30">
        <v>1</v>
      </c>
      <c r="P622" s="31"/>
    </row>
    <row r="623" spans="1:16" ht="15" customHeight="1" x14ac:dyDescent="0.25">
      <c r="A623" s="200" t="s">
        <v>5291</v>
      </c>
      <c r="B623" s="76" t="s">
        <v>5292</v>
      </c>
      <c r="C623" s="30" t="s">
        <v>5305</v>
      </c>
      <c r="D623" s="30" t="s">
        <v>5294</v>
      </c>
      <c r="E623" s="67" t="s">
        <v>6600</v>
      </c>
      <c r="F623" s="30" t="s">
        <v>6675</v>
      </c>
      <c r="G623" s="105" t="s">
        <v>6609</v>
      </c>
      <c r="H623" s="183" t="s">
        <v>6610</v>
      </c>
      <c r="I623" s="90"/>
      <c r="J623" s="155">
        <v>1</v>
      </c>
      <c r="K623" s="90">
        <v>1</v>
      </c>
      <c r="L623" s="30"/>
      <c r="M623" s="30"/>
      <c r="N623" s="14">
        <v>1</v>
      </c>
      <c r="O623" s="30"/>
      <c r="P623" s="31"/>
    </row>
    <row r="624" spans="1:16" ht="15" customHeight="1" x14ac:dyDescent="0.25">
      <c r="A624" s="182" t="s">
        <v>5291</v>
      </c>
      <c r="B624" s="30" t="s">
        <v>5292</v>
      </c>
      <c r="C624" s="30" t="s">
        <v>5305</v>
      </c>
      <c r="D624" s="30" t="s">
        <v>5294</v>
      </c>
      <c r="E624" s="67" t="s">
        <v>6600</v>
      </c>
      <c r="F624" s="30" t="s">
        <v>6675</v>
      </c>
      <c r="G624" s="105" t="s">
        <v>6611</v>
      </c>
      <c r="H624" s="183" t="s">
        <v>6612</v>
      </c>
      <c r="I624" s="90"/>
      <c r="J624" s="183">
        <v>1</v>
      </c>
      <c r="K624" s="90"/>
      <c r="L624" s="30"/>
      <c r="M624" s="30"/>
      <c r="N624" s="14">
        <v>1</v>
      </c>
      <c r="O624" s="30"/>
      <c r="P624" s="31"/>
    </row>
    <row r="625" spans="1:16" ht="15" customHeight="1" x14ac:dyDescent="0.25">
      <c r="A625" s="200" t="s">
        <v>5291</v>
      </c>
      <c r="B625" s="76" t="s">
        <v>5292</v>
      </c>
      <c r="C625" s="30" t="s">
        <v>5305</v>
      </c>
      <c r="D625" s="30" t="s">
        <v>5294</v>
      </c>
      <c r="E625" s="67" t="s">
        <v>6600</v>
      </c>
      <c r="F625" s="30" t="s">
        <v>6675</v>
      </c>
      <c r="G625" s="105" t="s">
        <v>6613</v>
      </c>
      <c r="H625" s="183" t="s">
        <v>6614</v>
      </c>
      <c r="I625" s="90"/>
      <c r="J625" s="155">
        <v>1</v>
      </c>
      <c r="K625" s="90">
        <v>1</v>
      </c>
      <c r="L625" s="30"/>
      <c r="M625" s="30"/>
      <c r="N625" s="14">
        <v>1</v>
      </c>
      <c r="O625" s="30"/>
      <c r="P625" s="31"/>
    </row>
    <row r="626" spans="1:16" ht="15" customHeight="1" x14ac:dyDescent="0.25">
      <c r="A626" s="182" t="s">
        <v>5291</v>
      </c>
      <c r="B626" s="30" t="s">
        <v>5292</v>
      </c>
      <c r="C626" s="30" t="s">
        <v>5305</v>
      </c>
      <c r="D626" s="30" t="s">
        <v>5294</v>
      </c>
      <c r="E626" s="67" t="s">
        <v>6600</v>
      </c>
      <c r="F626" s="30" t="s">
        <v>6675</v>
      </c>
      <c r="G626" s="105" t="s">
        <v>6615</v>
      </c>
      <c r="H626" s="183" t="s">
        <v>6616</v>
      </c>
      <c r="I626" s="90"/>
      <c r="J626" s="155">
        <v>1</v>
      </c>
      <c r="K626" s="90">
        <v>1</v>
      </c>
      <c r="L626" s="30"/>
      <c r="M626" s="30"/>
      <c r="N626" s="14">
        <v>1</v>
      </c>
      <c r="O626" s="30"/>
      <c r="P626" s="31"/>
    </row>
    <row r="627" spans="1:16" ht="15" customHeight="1" x14ac:dyDescent="0.25">
      <c r="A627" s="200" t="s">
        <v>5291</v>
      </c>
      <c r="B627" s="76" t="s">
        <v>5292</v>
      </c>
      <c r="C627" s="30" t="s">
        <v>5305</v>
      </c>
      <c r="D627" s="30" t="s">
        <v>5294</v>
      </c>
      <c r="E627" s="67" t="s">
        <v>6600</v>
      </c>
      <c r="F627" s="30" t="s">
        <v>6675</v>
      </c>
      <c r="G627" s="105" t="s">
        <v>6617</v>
      </c>
      <c r="H627" s="183" t="s">
        <v>6618</v>
      </c>
      <c r="I627" s="90"/>
      <c r="J627" s="155">
        <v>1</v>
      </c>
      <c r="K627" s="90"/>
      <c r="L627" s="30">
        <v>1</v>
      </c>
      <c r="M627" s="30"/>
      <c r="N627" s="14">
        <v>1</v>
      </c>
      <c r="O627" s="30"/>
      <c r="P627" s="31"/>
    </row>
    <row r="628" spans="1:16" ht="15" customHeight="1" x14ac:dyDescent="0.25">
      <c r="A628" s="182" t="s">
        <v>5291</v>
      </c>
      <c r="B628" s="30" t="s">
        <v>5292</v>
      </c>
      <c r="C628" s="30" t="s">
        <v>5305</v>
      </c>
      <c r="D628" s="30" t="s">
        <v>5294</v>
      </c>
      <c r="E628" s="67" t="s">
        <v>6600</v>
      </c>
      <c r="F628" s="30" t="s">
        <v>6675</v>
      </c>
      <c r="G628" s="105" t="s">
        <v>6619</v>
      </c>
      <c r="H628" s="183" t="s">
        <v>6620</v>
      </c>
      <c r="I628" s="90"/>
      <c r="J628" s="155">
        <v>1</v>
      </c>
      <c r="K628" s="90">
        <v>1</v>
      </c>
      <c r="L628" s="30"/>
      <c r="M628" s="30">
        <v>1</v>
      </c>
      <c r="N628" s="14">
        <v>1</v>
      </c>
      <c r="O628" s="30"/>
      <c r="P628" s="31"/>
    </row>
    <row r="629" spans="1:16" ht="15" customHeight="1" x14ac:dyDescent="0.25">
      <c r="A629" s="200" t="s">
        <v>5291</v>
      </c>
      <c r="B629" s="76" t="s">
        <v>5292</v>
      </c>
      <c r="C629" s="30" t="s">
        <v>5305</v>
      </c>
      <c r="D629" s="30" t="s">
        <v>5294</v>
      </c>
      <c r="E629" s="67" t="s">
        <v>6600</v>
      </c>
      <c r="F629" s="30" t="s">
        <v>6675</v>
      </c>
      <c r="G629" s="105" t="s">
        <v>6621</v>
      </c>
      <c r="H629" s="183" t="s">
        <v>6622</v>
      </c>
      <c r="I629" s="90"/>
      <c r="J629" s="155">
        <v>1</v>
      </c>
      <c r="K629" s="90">
        <v>1</v>
      </c>
      <c r="L629" s="30"/>
      <c r="M629" s="30">
        <v>1</v>
      </c>
      <c r="N629" s="14">
        <v>1</v>
      </c>
      <c r="O629" s="30"/>
      <c r="P629" s="31"/>
    </row>
    <row r="630" spans="1:16" ht="15" customHeight="1" x14ac:dyDescent="0.25">
      <c r="A630" s="182" t="s">
        <v>5291</v>
      </c>
      <c r="B630" s="30" t="s">
        <v>5292</v>
      </c>
      <c r="C630" s="30" t="s">
        <v>5305</v>
      </c>
      <c r="D630" s="30" t="s">
        <v>5294</v>
      </c>
      <c r="E630" s="67" t="s">
        <v>6600</v>
      </c>
      <c r="F630" s="30" t="s">
        <v>6675</v>
      </c>
      <c r="G630" s="105" t="s">
        <v>6623</v>
      </c>
      <c r="H630" s="183" t="s">
        <v>6624</v>
      </c>
      <c r="I630" s="90"/>
      <c r="J630" s="155">
        <v>1</v>
      </c>
      <c r="K630" s="90">
        <v>1</v>
      </c>
      <c r="L630" s="30"/>
      <c r="M630" s="30"/>
      <c r="N630" s="30"/>
      <c r="O630" s="30"/>
      <c r="P630" s="31"/>
    </row>
    <row r="631" spans="1:16" ht="15" customHeight="1" x14ac:dyDescent="0.25">
      <c r="A631" s="200" t="s">
        <v>5291</v>
      </c>
      <c r="B631" s="76" t="s">
        <v>5292</v>
      </c>
      <c r="C631" s="30" t="s">
        <v>5305</v>
      </c>
      <c r="D631" s="30" t="s">
        <v>5294</v>
      </c>
      <c r="E631" s="67" t="s">
        <v>6600</v>
      </c>
      <c r="F631" s="30" t="s">
        <v>6675</v>
      </c>
      <c r="G631" s="105" t="s">
        <v>6625</v>
      </c>
      <c r="H631" s="183" t="s">
        <v>6626</v>
      </c>
      <c r="I631" s="90"/>
      <c r="J631" s="155">
        <v>1</v>
      </c>
      <c r="K631" s="90">
        <v>1</v>
      </c>
      <c r="L631" s="30"/>
      <c r="M631" s="30">
        <v>1</v>
      </c>
      <c r="N631" s="30"/>
      <c r="O631" s="30"/>
      <c r="P631" s="31"/>
    </row>
    <row r="632" spans="1:16" ht="15" customHeight="1" x14ac:dyDescent="0.25">
      <c r="A632" s="182" t="s">
        <v>5291</v>
      </c>
      <c r="B632" s="30" t="s">
        <v>5292</v>
      </c>
      <c r="C632" s="30" t="s">
        <v>5305</v>
      </c>
      <c r="D632" s="30" t="s">
        <v>5294</v>
      </c>
      <c r="E632" s="67" t="s">
        <v>6600</v>
      </c>
      <c r="F632" s="30" t="s">
        <v>6675</v>
      </c>
      <c r="G632" s="105" t="s">
        <v>6627</v>
      </c>
      <c r="H632" s="183" t="s">
        <v>6628</v>
      </c>
      <c r="I632" s="90"/>
      <c r="J632" s="155">
        <v>1</v>
      </c>
      <c r="K632" s="90">
        <v>1</v>
      </c>
      <c r="L632" s="30"/>
      <c r="M632" s="30"/>
      <c r="N632" s="30"/>
      <c r="O632" s="30"/>
      <c r="P632" s="31"/>
    </row>
    <row r="633" spans="1:16" ht="15" customHeight="1" x14ac:dyDescent="0.25">
      <c r="A633" s="200" t="s">
        <v>5291</v>
      </c>
      <c r="B633" s="76" t="s">
        <v>5292</v>
      </c>
      <c r="C633" s="30" t="s">
        <v>5305</v>
      </c>
      <c r="D633" s="30" t="s">
        <v>5294</v>
      </c>
      <c r="E633" s="67" t="s">
        <v>6600</v>
      </c>
      <c r="F633" s="30" t="s">
        <v>6675</v>
      </c>
      <c r="G633" s="105" t="s">
        <v>6629</v>
      </c>
      <c r="H633" s="183" t="s">
        <v>6630</v>
      </c>
      <c r="I633" s="90"/>
      <c r="J633" s="155">
        <v>1</v>
      </c>
      <c r="K633" s="90">
        <v>1</v>
      </c>
      <c r="L633" s="30"/>
      <c r="M633" s="30">
        <v>1</v>
      </c>
      <c r="N633" s="14">
        <v>1</v>
      </c>
      <c r="O633" s="30"/>
      <c r="P633" s="31"/>
    </row>
    <row r="634" spans="1:16" ht="15" customHeight="1" x14ac:dyDescent="0.25">
      <c r="A634" s="182" t="s">
        <v>5291</v>
      </c>
      <c r="B634" s="30" t="s">
        <v>5292</v>
      </c>
      <c r="C634" s="30" t="s">
        <v>5305</v>
      </c>
      <c r="D634" s="30" t="s">
        <v>5294</v>
      </c>
      <c r="E634" s="67" t="s">
        <v>6600</v>
      </c>
      <c r="F634" s="30" t="s">
        <v>6675</v>
      </c>
      <c r="G634" s="105" t="s">
        <v>6631</v>
      </c>
      <c r="H634" s="183" t="s">
        <v>6632</v>
      </c>
      <c r="I634" s="90"/>
      <c r="J634" s="155">
        <v>1</v>
      </c>
      <c r="K634" s="90">
        <v>1</v>
      </c>
      <c r="L634" s="30"/>
      <c r="M634" s="30"/>
      <c r="N634" s="30"/>
      <c r="O634" s="30"/>
      <c r="P634" s="31"/>
    </row>
    <row r="635" spans="1:16" ht="15" customHeight="1" x14ac:dyDescent="0.25">
      <c r="A635" s="200" t="s">
        <v>5291</v>
      </c>
      <c r="B635" s="76" t="s">
        <v>5292</v>
      </c>
      <c r="C635" s="30" t="s">
        <v>5305</v>
      </c>
      <c r="D635" s="30" t="s">
        <v>5294</v>
      </c>
      <c r="E635" s="67" t="s">
        <v>6600</v>
      </c>
      <c r="F635" s="30" t="s">
        <v>6675</v>
      </c>
      <c r="G635" s="105" t="s">
        <v>6633</v>
      </c>
      <c r="H635" s="183" t="s">
        <v>6634</v>
      </c>
      <c r="I635" s="90"/>
      <c r="J635" s="155">
        <v>1</v>
      </c>
      <c r="K635" s="90">
        <v>1</v>
      </c>
      <c r="L635" s="30"/>
      <c r="M635" s="30"/>
      <c r="N635" s="30"/>
      <c r="O635" s="30"/>
      <c r="P635" s="31"/>
    </row>
    <row r="636" spans="1:16" ht="15" customHeight="1" x14ac:dyDescent="0.25">
      <c r="A636" s="182" t="s">
        <v>5291</v>
      </c>
      <c r="B636" s="30" t="s">
        <v>5292</v>
      </c>
      <c r="C636" s="30" t="s">
        <v>5305</v>
      </c>
      <c r="D636" s="30" t="s">
        <v>5294</v>
      </c>
      <c r="E636" s="67" t="s">
        <v>6600</v>
      </c>
      <c r="F636" s="30" t="s">
        <v>6675</v>
      </c>
      <c r="G636" s="105" t="s">
        <v>6635</v>
      </c>
      <c r="H636" s="183" t="s">
        <v>6636</v>
      </c>
      <c r="I636" s="90"/>
      <c r="J636" s="155">
        <v>1</v>
      </c>
      <c r="K636" s="90">
        <v>1</v>
      </c>
      <c r="L636" s="30"/>
      <c r="M636" s="30"/>
      <c r="N636" s="14">
        <v>1</v>
      </c>
      <c r="O636" s="30">
        <v>1</v>
      </c>
      <c r="P636" s="43">
        <v>1</v>
      </c>
    </row>
    <row r="637" spans="1:16" ht="15.75" thickBot="1" x14ac:dyDescent="0.3">
      <c r="A637" s="203" t="s">
        <v>5291</v>
      </c>
      <c r="B637" s="77" t="s">
        <v>5292</v>
      </c>
      <c r="C637" s="32" t="s">
        <v>5305</v>
      </c>
      <c r="D637" s="32" t="s">
        <v>5294</v>
      </c>
      <c r="E637" s="68" t="s">
        <v>6600</v>
      </c>
      <c r="F637" s="30" t="s">
        <v>6675</v>
      </c>
      <c r="G637" s="109" t="s">
        <v>6637</v>
      </c>
      <c r="H637" s="185" t="s">
        <v>6638</v>
      </c>
      <c r="I637" s="91"/>
      <c r="J637" s="157">
        <v>1</v>
      </c>
      <c r="K637" s="91">
        <v>1</v>
      </c>
      <c r="L637" s="32"/>
      <c r="M637" s="32"/>
      <c r="N637" s="16">
        <v>1</v>
      </c>
      <c r="O637" s="32">
        <v>1</v>
      </c>
      <c r="P637" s="33"/>
    </row>
    <row r="638" spans="1:16" s="1" customFormat="1" ht="15" customHeight="1" thickBot="1" x14ac:dyDescent="0.3">
      <c r="A638" s="163" t="s">
        <v>5291</v>
      </c>
      <c r="B638" s="95" t="s">
        <v>5292</v>
      </c>
      <c r="C638" s="95" t="s">
        <v>39</v>
      </c>
      <c r="D638" s="95" t="s">
        <v>5294</v>
      </c>
      <c r="E638" s="96" t="s">
        <v>6645</v>
      </c>
      <c r="F638" s="95" t="s">
        <v>39</v>
      </c>
      <c r="G638" s="123" t="s">
        <v>39</v>
      </c>
      <c r="H638" s="164" t="s">
        <v>39</v>
      </c>
      <c r="I638" s="97">
        <f t="shared" ref="I638:P638" si="0">SUM(I4:I637)</f>
        <v>0</v>
      </c>
      <c r="J638" s="164">
        <f t="shared" si="0"/>
        <v>634</v>
      </c>
      <c r="K638" s="97">
        <f t="shared" si="0"/>
        <v>579</v>
      </c>
      <c r="L638" s="95">
        <f t="shared" si="0"/>
        <v>63</v>
      </c>
      <c r="M638" s="95">
        <f t="shared" si="0"/>
        <v>269</v>
      </c>
      <c r="N638" s="95">
        <f t="shared" si="0"/>
        <v>509</v>
      </c>
      <c r="O638" s="95">
        <f t="shared" si="0"/>
        <v>106</v>
      </c>
      <c r="P638" s="98">
        <f t="shared" si="0"/>
        <v>99</v>
      </c>
    </row>
    <row r="639" spans="1:16" ht="15" customHeight="1" thickTop="1" thickBot="1" x14ac:dyDescent="0.3">
      <c r="A639" s="130" t="s">
        <v>5291</v>
      </c>
      <c r="B639" s="131" t="s">
        <v>39</v>
      </c>
      <c r="C639" s="131" t="s">
        <v>39</v>
      </c>
      <c r="D639" s="131" t="s">
        <v>5294</v>
      </c>
      <c r="E639" s="132" t="s">
        <v>39</v>
      </c>
      <c r="F639" s="131" t="s">
        <v>39</v>
      </c>
      <c r="G639" s="131" t="s">
        <v>39</v>
      </c>
      <c r="H639" s="165" t="s">
        <v>39</v>
      </c>
      <c r="I639" s="142">
        <f>I638</f>
        <v>0</v>
      </c>
      <c r="J639" s="165">
        <f t="shared" ref="J639:P639" si="1">J638</f>
        <v>634</v>
      </c>
      <c r="K639" s="142">
        <f t="shared" si="1"/>
        <v>579</v>
      </c>
      <c r="L639" s="131">
        <f t="shared" si="1"/>
        <v>63</v>
      </c>
      <c r="M639" s="131">
        <f t="shared" si="1"/>
        <v>269</v>
      </c>
      <c r="N639" s="131">
        <f t="shared" si="1"/>
        <v>509</v>
      </c>
      <c r="O639" s="131">
        <f t="shared" si="1"/>
        <v>106</v>
      </c>
      <c r="P639" s="133">
        <f t="shared" si="1"/>
        <v>99</v>
      </c>
    </row>
    <row r="640" spans="1:16" ht="15.75" thickTop="1" x14ac:dyDescent="0.25"/>
  </sheetData>
  <autoFilter ref="A3:P639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6" fitToHeight="0" orientation="landscape" verticalDpi="0" r:id="rId1"/>
  <headerFooter>
    <oddHeader>&amp;RПриложение № 4.22</oddHead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opLeftCell="E1" workbookViewId="0">
      <pane ySplit="3" topLeftCell="A4" activePane="bottomLeft" state="frozen"/>
      <selection pane="bottomLeft" activeCell="E10" sqref="E10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.75" thickTop="1" x14ac:dyDescent="0.25">
      <c r="A4" s="166" t="s">
        <v>4333</v>
      </c>
      <c r="B4" s="20" t="s">
        <v>4334</v>
      </c>
      <c r="C4" s="20">
        <v>5027</v>
      </c>
      <c r="D4" s="20" t="s">
        <v>4335</v>
      </c>
      <c r="E4" s="61" t="s">
        <v>4336</v>
      </c>
      <c r="F4" s="20" t="s">
        <v>4336</v>
      </c>
      <c r="G4" s="112" t="s">
        <v>4337</v>
      </c>
      <c r="H4" s="167" t="s">
        <v>4338</v>
      </c>
      <c r="I4" s="84"/>
      <c r="J4" s="153">
        <v>1</v>
      </c>
      <c r="K4" s="84">
        <v>1</v>
      </c>
      <c r="L4" s="20"/>
      <c r="M4" s="20"/>
      <c r="N4" s="12">
        <v>1</v>
      </c>
      <c r="O4" s="20"/>
      <c r="P4" s="21"/>
    </row>
    <row r="5" spans="1:16" ht="15.75" thickBot="1" x14ac:dyDescent="0.3">
      <c r="A5" s="170" t="s">
        <v>4333</v>
      </c>
      <c r="B5" s="24" t="s">
        <v>4334</v>
      </c>
      <c r="C5" s="24">
        <v>5027</v>
      </c>
      <c r="D5" s="24" t="s">
        <v>4335</v>
      </c>
      <c r="E5" s="63" t="s">
        <v>4336</v>
      </c>
      <c r="F5" s="24" t="s">
        <v>4336</v>
      </c>
      <c r="G5" s="108" t="s">
        <v>4339</v>
      </c>
      <c r="H5" s="171" t="s">
        <v>4340</v>
      </c>
      <c r="I5" s="86"/>
      <c r="J5" s="157">
        <v>1</v>
      </c>
      <c r="K5" s="86">
        <v>1</v>
      </c>
      <c r="L5" s="24"/>
      <c r="M5" s="24"/>
      <c r="N5" s="16">
        <v>1</v>
      </c>
      <c r="O5" s="24"/>
      <c r="P5" s="25"/>
    </row>
    <row r="6" spans="1:16" ht="15.75" thickBot="1" x14ac:dyDescent="0.3">
      <c r="A6" s="158" t="s">
        <v>4333</v>
      </c>
      <c r="B6" s="44" t="s">
        <v>4334</v>
      </c>
      <c r="C6" s="44" t="s">
        <v>39</v>
      </c>
      <c r="D6" s="44" t="s">
        <v>4335</v>
      </c>
      <c r="E6" s="59" t="s">
        <v>4336</v>
      </c>
      <c r="F6" s="44" t="s">
        <v>39</v>
      </c>
      <c r="G6" s="119" t="s">
        <v>39</v>
      </c>
      <c r="H6" s="159" t="s">
        <v>39</v>
      </c>
      <c r="I6" s="81">
        <f>SUM(I4:I5)</f>
        <v>0</v>
      </c>
      <c r="J6" s="159">
        <f>SUM(J4:J5)</f>
        <v>2</v>
      </c>
      <c r="K6" s="81">
        <f>SUM(K4:K5)</f>
        <v>2</v>
      </c>
      <c r="L6" s="44">
        <f t="shared" ref="L6:P6" si="0">SUM(L4:L5)</f>
        <v>0</v>
      </c>
      <c r="M6" s="44">
        <f t="shared" si="0"/>
        <v>0</v>
      </c>
      <c r="N6" s="44">
        <f t="shared" si="0"/>
        <v>2</v>
      </c>
      <c r="O6" s="44">
        <f t="shared" si="0"/>
        <v>0</v>
      </c>
      <c r="P6" s="45">
        <f t="shared" si="0"/>
        <v>0</v>
      </c>
    </row>
    <row r="7" spans="1:16" x14ac:dyDescent="0.25">
      <c r="A7" s="166" t="s">
        <v>4333</v>
      </c>
      <c r="B7" s="20" t="s">
        <v>4341</v>
      </c>
      <c r="C7" s="20">
        <v>5815</v>
      </c>
      <c r="D7" s="20" t="s">
        <v>4335</v>
      </c>
      <c r="E7" s="61" t="s">
        <v>4342</v>
      </c>
      <c r="F7" s="20" t="s">
        <v>4342</v>
      </c>
      <c r="G7" s="112" t="s">
        <v>4343</v>
      </c>
      <c r="H7" s="167" t="s">
        <v>4344</v>
      </c>
      <c r="I7" s="84"/>
      <c r="J7" s="153">
        <v>1</v>
      </c>
      <c r="K7" s="84">
        <v>1</v>
      </c>
      <c r="L7" s="20"/>
      <c r="M7" s="20">
        <v>1</v>
      </c>
      <c r="N7" s="20"/>
      <c r="O7" s="20"/>
      <c r="P7" s="21"/>
    </row>
    <row r="8" spans="1:16" x14ac:dyDescent="0.25">
      <c r="A8" s="168" t="s">
        <v>4333</v>
      </c>
      <c r="B8" s="22" t="s">
        <v>4341</v>
      </c>
      <c r="C8" s="22">
        <v>5815</v>
      </c>
      <c r="D8" s="22" t="s">
        <v>4335</v>
      </c>
      <c r="E8" s="62" t="s">
        <v>4342</v>
      </c>
      <c r="F8" s="22" t="s">
        <v>4342</v>
      </c>
      <c r="G8" s="104" t="s">
        <v>4345</v>
      </c>
      <c r="H8" s="169" t="s">
        <v>4346</v>
      </c>
      <c r="I8" s="85"/>
      <c r="J8" s="155">
        <v>1</v>
      </c>
      <c r="K8" s="85">
        <v>1</v>
      </c>
      <c r="L8" s="22"/>
      <c r="M8" s="22">
        <v>1</v>
      </c>
      <c r="N8" s="14">
        <v>1</v>
      </c>
      <c r="O8" s="22">
        <v>1</v>
      </c>
      <c r="P8" s="23">
        <v>1</v>
      </c>
    </row>
    <row r="9" spans="1:16" x14ac:dyDescent="0.25">
      <c r="A9" s="168" t="s">
        <v>4333</v>
      </c>
      <c r="B9" s="22" t="s">
        <v>4341</v>
      </c>
      <c r="C9" s="22">
        <v>5815</v>
      </c>
      <c r="D9" s="22" t="s">
        <v>4335</v>
      </c>
      <c r="E9" s="62" t="s">
        <v>4342</v>
      </c>
      <c r="F9" s="22" t="s">
        <v>4342</v>
      </c>
      <c r="G9" s="104" t="s">
        <v>4347</v>
      </c>
      <c r="H9" s="169" t="s">
        <v>4348</v>
      </c>
      <c r="I9" s="85"/>
      <c r="J9" s="155">
        <v>1</v>
      </c>
      <c r="K9" s="85"/>
      <c r="L9" s="22">
        <v>1</v>
      </c>
      <c r="M9" s="22">
        <v>1</v>
      </c>
      <c r="N9" s="14">
        <v>1</v>
      </c>
      <c r="O9" s="22">
        <v>1</v>
      </c>
      <c r="P9" s="23">
        <v>1</v>
      </c>
    </row>
    <row r="10" spans="1:16" x14ac:dyDescent="0.25">
      <c r="A10" s="168" t="s">
        <v>4333</v>
      </c>
      <c r="B10" s="22" t="s">
        <v>4341</v>
      </c>
      <c r="C10" s="22">
        <v>5815</v>
      </c>
      <c r="D10" s="22" t="s">
        <v>4335</v>
      </c>
      <c r="E10" s="62" t="s">
        <v>4342</v>
      </c>
      <c r="F10" s="22" t="s">
        <v>4342</v>
      </c>
      <c r="G10" s="104" t="s">
        <v>4349</v>
      </c>
      <c r="H10" s="169" t="s">
        <v>4350</v>
      </c>
      <c r="I10" s="85"/>
      <c r="J10" s="155">
        <v>1</v>
      </c>
      <c r="K10" s="85">
        <v>1</v>
      </c>
      <c r="L10" s="22"/>
      <c r="M10" s="22"/>
      <c r="N10" s="14">
        <v>1</v>
      </c>
      <c r="O10" s="22"/>
      <c r="P10" s="23"/>
    </row>
    <row r="11" spans="1:16" x14ac:dyDescent="0.25">
      <c r="A11" s="168" t="s">
        <v>4333</v>
      </c>
      <c r="B11" s="22" t="s">
        <v>4341</v>
      </c>
      <c r="C11" s="22">
        <v>5815</v>
      </c>
      <c r="D11" s="22" t="s">
        <v>4335</v>
      </c>
      <c r="E11" s="62" t="s">
        <v>4342</v>
      </c>
      <c r="F11" s="22" t="s">
        <v>4342</v>
      </c>
      <c r="G11" s="104" t="s">
        <v>4351</v>
      </c>
      <c r="H11" s="169" t="s">
        <v>4352</v>
      </c>
      <c r="I11" s="85"/>
      <c r="J11" s="155">
        <v>1</v>
      </c>
      <c r="K11" s="85"/>
      <c r="L11" s="22">
        <v>1</v>
      </c>
      <c r="M11" s="22">
        <v>1</v>
      </c>
      <c r="N11" s="14">
        <v>1</v>
      </c>
      <c r="O11" s="22"/>
      <c r="P11" s="23"/>
    </row>
    <row r="12" spans="1:16" x14ac:dyDescent="0.25">
      <c r="A12" s="168" t="s">
        <v>4333</v>
      </c>
      <c r="B12" s="22" t="s">
        <v>4341</v>
      </c>
      <c r="C12" s="22">
        <v>5815</v>
      </c>
      <c r="D12" s="22" t="s">
        <v>4335</v>
      </c>
      <c r="E12" s="62" t="s">
        <v>4342</v>
      </c>
      <c r="F12" s="22" t="s">
        <v>4342</v>
      </c>
      <c r="G12" s="104" t="s">
        <v>4353</v>
      </c>
      <c r="H12" s="169" t="s">
        <v>4354</v>
      </c>
      <c r="I12" s="85"/>
      <c r="J12" s="155">
        <v>1</v>
      </c>
      <c r="K12" s="85">
        <v>1</v>
      </c>
      <c r="L12" s="22"/>
      <c r="M12" s="22">
        <v>1</v>
      </c>
      <c r="N12" s="14">
        <v>1</v>
      </c>
      <c r="O12" s="22"/>
      <c r="P12" s="23"/>
    </row>
    <row r="13" spans="1:16" ht="30" x14ac:dyDescent="0.25">
      <c r="A13" s="168" t="s">
        <v>4333</v>
      </c>
      <c r="B13" s="22" t="s">
        <v>4341</v>
      </c>
      <c r="C13" s="22">
        <v>5815</v>
      </c>
      <c r="D13" s="22" t="s">
        <v>4335</v>
      </c>
      <c r="E13" s="62" t="s">
        <v>4342</v>
      </c>
      <c r="F13" s="22" t="s">
        <v>4342</v>
      </c>
      <c r="G13" s="104" t="s">
        <v>4355</v>
      </c>
      <c r="H13" s="169" t="s">
        <v>4356</v>
      </c>
      <c r="I13" s="85"/>
      <c r="J13" s="155">
        <v>1</v>
      </c>
      <c r="K13" s="85">
        <v>1</v>
      </c>
      <c r="L13" s="22"/>
      <c r="M13" s="22"/>
      <c r="N13" s="14">
        <v>1</v>
      </c>
      <c r="O13" s="22"/>
      <c r="P13" s="23"/>
    </row>
    <row r="14" spans="1:16" x14ac:dyDescent="0.25">
      <c r="A14" s="168" t="s">
        <v>4333</v>
      </c>
      <c r="B14" s="22" t="s">
        <v>4341</v>
      </c>
      <c r="C14" s="22">
        <v>5815</v>
      </c>
      <c r="D14" s="22" t="s">
        <v>4335</v>
      </c>
      <c r="E14" s="62" t="s">
        <v>4342</v>
      </c>
      <c r="F14" s="22" t="s">
        <v>4342</v>
      </c>
      <c r="G14" s="104" t="s">
        <v>4357</v>
      </c>
      <c r="H14" s="169" t="s">
        <v>4358</v>
      </c>
      <c r="I14" s="85"/>
      <c r="J14" s="155">
        <v>1</v>
      </c>
      <c r="K14" s="85">
        <v>1</v>
      </c>
      <c r="L14" s="22"/>
      <c r="M14" s="22"/>
      <c r="N14" s="14">
        <v>1</v>
      </c>
      <c r="O14" s="22"/>
      <c r="P14" s="23"/>
    </row>
    <row r="15" spans="1:16" x14ac:dyDescent="0.25">
      <c r="A15" s="168" t="s">
        <v>4333</v>
      </c>
      <c r="B15" s="22" t="s">
        <v>4341</v>
      </c>
      <c r="C15" s="22">
        <v>5815</v>
      </c>
      <c r="D15" s="22" t="s">
        <v>4335</v>
      </c>
      <c r="E15" s="62" t="s">
        <v>4342</v>
      </c>
      <c r="F15" s="22" t="s">
        <v>4342</v>
      </c>
      <c r="G15" s="104" t="s">
        <v>4359</v>
      </c>
      <c r="H15" s="169" t="s">
        <v>4360</v>
      </c>
      <c r="I15" s="85"/>
      <c r="J15" s="155">
        <v>1</v>
      </c>
      <c r="K15" s="85">
        <v>1</v>
      </c>
      <c r="L15" s="22"/>
      <c r="M15" s="22"/>
      <c r="N15" s="14">
        <v>1</v>
      </c>
      <c r="O15" s="22"/>
      <c r="P15" s="23"/>
    </row>
    <row r="16" spans="1:16" x14ac:dyDescent="0.25">
      <c r="A16" s="168" t="s">
        <v>4333</v>
      </c>
      <c r="B16" s="22" t="s">
        <v>4341</v>
      </c>
      <c r="C16" s="22">
        <v>5815</v>
      </c>
      <c r="D16" s="22" t="s">
        <v>4335</v>
      </c>
      <c r="E16" s="62" t="s">
        <v>4342</v>
      </c>
      <c r="F16" s="22" t="s">
        <v>4342</v>
      </c>
      <c r="G16" s="104" t="s">
        <v>4361</v>
      </c>
      <c r="H16" s="169" t="s">
        <v>4362</v>
      </c>
      <c r="I16" s="85"/>
      <c r="J16" s="155">
        <v>1</v>
      </c>
      <c r="K16" s="85">
        <v>1</v>
      </c>
      <c r="L16" s="22"/>
      <c r="M16" s="22">
        <v>1</v>
      </c>
      <c r="N16" s="14">
        <v>1</v>
      </c>
      <c r="O16" s="22">
        <v>1</v>
      </c>
      <c r="P16" s="23">
        <v>1</v>
      </c>
    </row>
    <row r="17" spans="1:16" x14ac:dyDescent="0.25">
      <c r="A17" s="168" t="s">
        <v>4333</v>
      </c>
      <c r="B17" s="22" t="s">
        <v>4341</v>
      </c>
      <c r="C17" s="22">
        <v>5815</v>
      </c>
      <c r="D17" s="22" t="s">
        <v>4335</v>
      </c>
      <c r="E17" s="62" t="s">
        <v>4342</v>
      </c>
      <c r="F17" s="22" t="s">
        <v>4342</v>
      </c>
      <c r="G17" s="104" t="s">
        <v>4363</v>
      </c>
      <c r="H17" s="169" t="s">
        <v>4364</v>
      </c>
      <c r="I17" s="85"/>
      <c r="J17" s="155">
        <v>1</v>
      </c>
      <c r="K17" s="85">
        <v>1</v>
      </c>
      <c r="L17" s="22"/>
      <c r="M17" s="22"/>
      <c r="N17" s="14">
        <v>1</v>
      </c>
      <c r="O17" s="22"/>
      <c r="P17" s="23"/>
    </row>
    <row r="18" spans="1:16" x14ac:dyDescent="0.25">
      <c r="A18" s="168" t="s">
        <v>4333</v>
      </c>
      <c r="B18" s="22" t="s">
        <v>4341</v>
      </c>
      <c r="C18" s="22">
        <v>12283</v>
      </c>
      <c r="D18" s="22" t="s">
        <v>4335</v>
      </c>
      <c r="E18" s="62" t="s">
        <v>4342</v>
      </c>
      <c r="F18" s="22" t="s">
        <v>4365</v>
      </c>
      <c r="G18" s="104" t="s">
        <v>4366</v>
      </c>
      <c r="H18" s="169" t="s">
        <v>4367</v>
      </c>
      <c r="I18" s="85"/>
      <c r="J18" s="155">
        <v>1</v>
      </c>
      <c r="K18" s="85">
        <v>1</v>
      </c>
      <c r="L18" s="22"/>
      <c r="M18" s="22"/>
      <c r="N18" s="14">
        <v>1</v>
      </c>
      <c r="O18" s="22"/>
      <c r="P18" s="23"/>
    </row>
    <row r="19" spans="1:16" x14ac:dyDescent="0.25">
      <c r="A19" s="168" t="s">
        <v>4333</v>
      </c>
      <c r="B19" s="22" t="s">
        <v>4341</v>
      </c>
      <c r="C19" s="22">
        <v>43904</v>
      </c>
      <c r="D19" s="22" t="s">
        <v>4335</v>
      </c>
      <c r="E19" s="62" t="s">
        <v>4342</v>
      </c>
      <c r="F19" s="22" t="s">
        <v>4368</v>
      </c>
      <c r="G19" s="104" t="s">
        <v>4369</v>
      </c>
      <c r="H19" s="169" t="s">
        <v>4370</v>
      </c>
      <c r="I19" s="85"/>
      <c r="J19" s="155">
        <v>1</v>
      </c>
      <c r="K19" s="85">
        <v>1</v>
      </c>
      <c r="L19" s="22"/>
      <c r="M19" s="22"/>
      <c r="N19" s="14">
        <v>1</v>
      </c>
      <c r="O19" s="22"/>
      <c r="P19" s="23"/>
    </row>
    <row r="20" spans="1:16" x14ac:dyDescent="0.25">
      <c r="A20" s="168" t="s">
        <v>4333</v>
      </c>
      <c r="B20" s="22" t="s">
        <v>4341</v>
      </c>
      <c r="C20" s="22">
        <v>66860</v>
      </c>
      <c r="D20" s="22" t="s">
        <v>4335</v>
      </c>
      <c r="E20" s="62" t="s">
        <v>4342</v>
      </c>
      <c r="F20" s="22" t="s">
        <v>4371</v>
      </c>
      <c r="G20" s="104" t="s">
        <v>4372</v>
      </c>
      <c r="H20" s="169" t="s">
        <v>4373</v>
      </c>
      <c r="I20" s="85"/>
      <c r="J20" s="155">
        <v>1</v>
      </c>
      <c r="K20" s="85">
        <v>1</v>
      </c>
      <c r="L20" s="22"/>
      <c r="M20" s="22">
        <v>1</v>
      </c>
      <c r="N20" s="14">
        <v>1</v>
      </c>
      <c r="O20" s="22"/>
      <c r="P20" s="23"/>
    </row>
    <row r="21" spans="1:16" ht="15.75" thickBot="1" x14ac:dyDescent="0.3">
      <c r="A21" s="170" t="s">
        <v>4333</v>
      </c>
      <c r="B21" s="24" t="s">
        <v>4341</v>
      </c>
      <c r="C21" s="24">
        <v>73256</v>
      </c>
      <c r="D21" s="24" t="s">
        <v>4335</v>
      </c>
      <c r="E21" s="63" t="s">
        <v>4342</v>
      </c>
      <c r="F21" s="24" t="s">
        <v>4374</v>
      </c>
      <c r="G21" s="108" t="s">
        <v>4375</v>
      </c>
      <c r="H21" s="171" t="s">
        <v>4376</v>
      </c>
      <c r="I21" s="86"/>
      <c r="J21" s="157">
        <v>1</v>
      </c>
      <c r="K21" s="86">
        <v>1</v>
      </c>
      <c r="L21" s="24"/>
      <c r="M21" s="24"/>
      <c r="N21" s="16">
        <v>1</v>
      </c>
      <c r="O21" s="24"/>
      <c r="P21" s="25"/>
    </row>
    <row r="22" spans="1:16" ht="15.75" thickBot="1" x14ac:dyDescent="0.3">
      <c r="A22" s="158" t="s">
        <v>4333</v>
      </c>
      <c r="B22" s="44" t="s">
        <v>4341</v>
      </c>
      <c r="C22" s="44" t="s">
        <v>39</v>
      </c>
      <c r="D22" s="44" t="s">
        <v>4335</v>
      </c>
      <c r="E22" s="59" t="s">
        <v>4342</v>
      </c>
      <c r="F22" s="44" t="s">
        <v>39</v>
      </c>
      <c r="G22" s="119" t="s">
        <v>39</v>
      </c>
      <c r="H22" s="159" t="s">
        <v>39</v>
      </c>
      <c r="I22" s="81">
        <f>SUM(I7:I21)</f>
        <v>0</v>
      </c>
      <c r="J22" s="159">
        <f>SUM(J7:J21)</f>
        <v>15</v>
      </c>
      <c r="K22" s="81">
        <f>SUM(K7:K21)</f>
        <v>13</v>
      </c>
      <c r="L22" s="44">
        <f t="shared" ref="L22:P22" si="1">SUM(L7:L21)</f>
        <v>2</v>
      </c>
      <c r="M22" s="44">
        <f t="shared" si="1"/>
        <v>7</v>
      </c>
      <c r="N22" s="44">
        <f t="shared" si="1"/>
        <v>14</v>
      </c>
      <c r="O22" s="44">
        <f t="shared" si="1"/>
        <v>3</v>
      </c>
      <c r="P22" s="45">
        <f t="shared" si="1"/>
        <v>3</v>
      </c>
    </row>
    <row r="23" spans="1:16" x14ac:dyDescent="0.25">
      <c r="A23" s="166" t="s">
        <v>4333</v>
      </c>
      <c r="B23" s="20" t="s">
        <v>4377</v>
      </c>
      <c r="C23" s="20">
        <v>15309</v>
      </c>
      <c r="D23" s="20" t="s">
        <v>4335</v>
      </c>
      <c r="E23" s="61" t="s">
        <v>4378</v>
      </c>
      <c r="F23" s="20" t="s">
        <v>4378</v>
      </c>
      <c r="G23" s="112" t="s">
        <v>4379</v>
      </c>
      <c r="H23" s="167" t="s">
        <v>4380</v>
      </c>
      <c r="I23" s="84"/>
      <c r="J23" s="153">
        <v>1</v>
      </c>
      <c r="K23" s="84">
        <v>1</v>
      </c>
      <c r="L23" s="20"/>
      <c r="M23" s="20">
        <v>1</v>
      </c>
      <c r="N23" s="12">
        <v>1</v>
      </c>
      <c r="O23" s="20"/>
      <c r="P23" s="21"/>
    </row>
    <row r="24" spans="1:16" ht="15.75" thickBot="1" x14ac:dyDescent="0.3">
      <c r="A24" s="170" t="s">
        <v>4333</v>
      </c>
      <c r="B24" s="24" t="s">
        <v>4377</v>
      </c>
      <c r="C24" s="24">
        <v>15309</v>
      </c>
      <c r="D24" s="24" t="s">
        <v>4335</v>
      </c>
      <c r="E24" s="63" t="s">
        <v>4378</v>
      </c>
      <c r="F24" s="24" t="s">
        <v>4378</v>
      </c>
      <c r="G24" s="108" t="s">
        <v>4381</v>
      </c>
      <c r="H24" s="171" t="s">
        <v>4382</v>
      </c>
      <c r="I24" s="86"/>
      <c r="J24" s="157">
        <v>1</v>
      </c>
      <c r="K24" s="86">
        <v>1</v>
      </c>
      <c r="L24" s="24"/>
      <c r="M24" s="24"/>
      <c r="N24" s="24"/>
      <c r="O24" s="24"/>
      <c r="P24" s="25"/>
    </row>
    <row r="25" spans="1:16" ht="15.75" thickBot="1" x14ac:dyDescent="0.3">
      <c r="A25" s="158" t="s">
        <v>4333</v>
      </c>
      <c r="B25" s="44" t="s">
        <v>4377</v>
      </c>
      <c r="C25" s="44" t="s">
        <v>39</v>
      </c>
      <c r="D25" s="44" t="s">
        <v>4335</v>
      </c>
      <c r="E25" s="59" t="s">
        <v>4378</v>
      </c>
      <c r="F25" s="44" t="s">
        <v>39</v>
      </c>
      <c r="G25" s="119" t="s">
        <v>39</v>
      </c>
      <c r="H25" s="159" t="s">
        <v>39</v>
      </c>
      <c r="I25" s="81">
        <f>SUM(I23:I24)</f>
        <v>0</v>
      </c>
      <c r="J25" s="159">
        <f>SUM(J23:J24)</f>
        <v>2</v>
      </c>
      <c r="K25" s="81">
        <f>SUM(K23:K24)</f>
        <v>2</v>
      </c>
      <c r="L25" s="44">
        <f t="shared" ref="L25:P25" si="2">SUM(L23:L24)</f>
        <v>0</v>
      </c>
      <c r="M25" s="44">
        <f t="shared" si="2"/>
        <v>1</v>
      </c>
      <c r="N25" s="44">
        <f t="shared" si="2"/>
        <v>1</v>
      </c>
      <c r="O25" s="44">
        <f t="shared" si="2"/>
        <v>0</v>
      </c>
      <c r="P25" s="45">
        <f t="shared" si="2"/>
        <v>0</v>
      </c>
    </row>
    <row r="26" spans="1:16" ht="15.75" thickBot="1" x14ac:dyDescent="0.3">
      <c r="A26" s="188" t="s">
        <v>4333</v>
      </c>
      <c r="B26" s="34" t="s">
        <v>4383</v>
      </c>
      <c r="C26" s="34">
        <v>549</v>
      </c>
      <c r="D26" s="34" t="s">
        <v>4335</v>
      </c>
      <c r="E26" s="69" t="s">
        <v>4384</v>
      </c>
      <c r="F26" s="34" t="s">
        <v>4385</v>
      </c>
      <c r="G26" s="116" t="s">
        <v>4386</v>
      </c>
      <c r="H26" s="189" t="s">
        <v>4387</v>
      </c>
      <c r="I26" s="92"/>
      <c r="J26" s="162">
        <v>1</v>
      </c>
      <c r="K26" s="92">
        <v>1</v>
      </c>
      <c r="L26" s="34"/>
      <c r="M26" s="34"/>
      <c r="N26" s="18">
        <v>1</v>
      </c>
      <c r="O26" s="34"/>
      <c r="P26" s="35"/>
    </row>
    <row r="27" spans="1:16" ht="15.75" thickBot="1" x14ac:dyDescent="0.3">
      <c r="A27" s="158" t="s">
        <v>4333</v>
      </c>
      <c r="B27" s="44" t="s">
        <v>4383</v>
      </c>
      <c r="C27" s="44" t="s">
        <v>39</v>
      </c>
      <c r="D27" s="44" t="s">
        <v>4335</v>
      </c>
      <c r="E27" s="59" t="s">
        <v>4384</v>
      </c>
      <c r="F27" s="44" t="s">
        <v>39</v>
      </c>
      <c r="G27" s="119" t="s">
        <v>39</v>
      </c>
      <c r="H27" s="159" t="s">
        <v>39</v>
      </c>
      <c r="I27" s="81">
        <f>SUM(I26)</f>
        <v>0</v>
      </c>
      <c r="J27" s="159">
        <f>SUM(J26)</f>
        <v>1</v>
      </c>
      <c r="K27" s="81">
        <f>SUM(K26)</f>
        <v>1</v>
      </c>
      <c r="L27" s="44">
        <f t="shared" ref="L27:P27" si="3">SUM(L26)</f>
        <v>0</v>
      </c>
      <c r="M27" s="44">
        <f t="shared" si="3"/>
        <v>0</v>
      </c>
      <c r="N27" s="44">
        <f t="shared" si="3"/>
        <v>1</v>
      </c>
      <c r="O27" s="44">
        <f t="shared" si="3"/>
        <v>0</v>
      </c>
      <c r="P27" s="45">
        <f t="shared" si="3"/>
        <v>0</v>
      </c>
    </row>
    <row r="28" spans="1:16" x14ac:dyDescent="0.25">
      <c r="A28" s="166" t="s">
        <v>4333</v>
      </c>
      <c r="B28" s="20" t="s">
        <v>4388</v>
      </c>
      <c r="C28" s="20">
        <v>23409</v>
      </c>
      <c r="D28" s="20" t="s">
        <v>4335</v>
      </c>
      <c r="E28" s="61" t="s">
        <v>4389</v>
      </c>
      <c r="F28" s="20" t="s">
        <v>4389</v>
      </c>
      <c r="G28" s="112" t="s">
        <v>4390</v>
      </c>
      <c r="H28" s="167" t="s">
        <v>4391</v>
      </c>
      <c r="I28" s="84"/>
      <c r="J28" s="153">
        <v>1</v>
      </c>
      <c r="K28" s="84">
        <v>1</v>
      </c>
      <c r="L28" s="20"/>
      <c r="M28" s="20"/>
      <c r="N28" s="20"/>
      <c r="O28" s="20"/>
      <c r="P28" s="21"/>
    </row>
    <row r="29" spans="1:16" x14ac:dyDescent="0.25">
      <c r="A29" s="168" t="s">
        <v>4333</v>
      </c>
      <c r="B29" s="22" t="s">
        <v>4388</v>
      </c>
      <c r="C29" s="22">
        <v>23409</v>
      </c>
      <c r="D29" s="22" t="s">
        <v>4335</v>
      </c>
      <c r="E29" s="62" t="s">
        <v>4389</v>
      </c>
      <c r="F29" s="22" t="s">
        <v>4389</v>
      </c>
      <c r="G29" s="104" t="s">
        <v>4392</v>
      </c>
      <c r="H29" s="169" t="s">
        <v>4393</v>
      </c>
      <c r="I29" s="85"/>
      <c r="J29" s="155">
        <v>1</v>
      </c>
      <c r="K29" s="85">
        <v>1</v>
      </c>
      <c r="L29" s="22"/>
      <c r="M29" s="22">
        <v>1</v>
      </c>
      <c r="N29" s="14">
        <v>1</v>
      </c>
      <c r="O29" s="22"/>
      <c r="P29" s="23"/>
    </row>
    <row r="30" spans="1:16" ht="15.75" thickBot="1" x14ac:dyDescent="0.3">
      <c r="A30" s="170" t="s">
        <v>4333</v>
      </c>
      <c r="B30" s="24" t="s">
        <v>4388</v>
      </c>
      <c r="C30" s="24">
        <v>23409</v>
      </c>
      <c r="D30" s="24" t="s">
        <v>4335</v>
      </c>
      <c r="E30" s="63" t="s">
        <v>4389</v>
      </c>
      <c r="F30" s="24" t="s">
        <v>4389</v>
      </c>
      <c r="G30" s="108" t="s">
        <v>4394</v>
      </c>
      <c r="H30" s="171" t="s">
        <v>4395</v>
      </c>
      <c r="I30" s="86"/>
      <c r="J30" s="157">
        <v>1</v>
      </c>
      <c r="K30" s="86">
        <v>1</v>
      </c>
      <c r="L30" s="24"/>
      <c r="M30" s="24"/>
      <c r="N30" s="24"/>
      <c r="O30" s="24"/>
      <c r="P30" s="25"/>
    </row>
    <row r="31" spans="1:16" ht="15.75" thickBot="1" x14ac:dyDescent="0.3">
      <c r="A31" s="158" t="s">
        <v>4333</v>
      </c>
      <c r="B31" s="44" t="s">
        <v>4388</v>
      </c>
      <c r="C31" s="44" t="s">
        <v>39</v>
      </c>
      <c r="D31" s="44" t="s">
        <v>4335</v>
      </c>
      <c r="E31" s="59" t="s">
        <v>4389</v>
      </c>
      <c r="F31" s="44" t="s">
        <v>39</v>
      </c>
      <c r="G31" s="119" t="s">
        <v>39</v>
      </c>
      <c r="H31" s="159" t="s">
        <v>39</v>
      </c>
      <c r="I31" s="81">
        <f>SUM(I28:I30)</f>
        <v>0</v>
      </c>
      <c r="J31" s="159">
        <f>SUM(J28:J30)</f>
        <v>3</v>
      </c>
      <c r="K31" s="81">
        <f>SUM(K28:K30)</f>
        <v>3</v>
      </c>
      <c r="L31" s="44">
        <f t="shared" ref="L31:P31" si="4">SUM(L28:L30)</f>
        <v>0</v>
      </c>
      <c r="M31" s="44">
        <f t="shared" si="4"/>
        <v>1</v>
      </c>
      <c r="N31" s="44">
        <f t="shared" si="4"/>
        <v>1</v>
      </c>
      <c r="O31" s="44">
        <f t="shared" si="4"/>
        <v>0</v>
      </c>
      <c r="P31" s="45">
        <f t="shared" si="4"/>
        <v>0</v>
      </c>
    </row>
    <row r="32" spans="1:16" x14ac:dyDescent="0.25">
      <c r="A32" s="166" t="s">
        <v>4333</v>
      </c>
      <c r="B32" s="20" t="s">
        <v>4396</v>
      </c>
      <c r="C32" s="20">
        <v>18490</v>
      </c>
      <c r="D32" s="20" t="s">
        <v>4335</v>
      </c>
      <c r="E32" s="61" t="s">
        <v>4397</v>
      </c>
      <c r="F32" s="20" t="s">
        <v>4397</v>
      </c>
      <c r="G32" s="112" t="s">
        <v>4398</v>
      </c>
      <c r="H32" s="167" t="s">
        <v>4399</v>
      </c>
      <c r="I32" s="84"/>
      <c r="J32" s="153">
        <v>1</v>
      </c>
      <c r="K32" s="84">
        <v>1</v>
      </c>
      <c r="L32" s="20"/>
      <c r="M32" s="20"/>
      <c r="N32" s="12">
        <v>1</v>
      </c>
      <c r="O32" s="20"/>
      <c r="P32" s="21"/>
    </row>
    <row r="33" spans="1:16" x14ac:dyDescent="0.25">
      <c r="A33" s="168" t="s">
        <v>4333</v>
      </c>
      <c r="B33" s="22" t="s">
        <v>4396</v>
      </c>
      <c r="C33" s="22">
        <v>18490</v>
      </c>
      <c r="D33" s="22" t="s">
        <v>4335</v>
      </c>
      <c r="E33" s="62" t="s">
        <v>4397</v>
      </c>
      <c r="F33" s="22" t="s">
        <v>4397</v>
      </c>
      <c r="G33" s="104" t="s">
        <v>4400</v>
      </c>
      <c r="H33" s="169" t="s">
        <v>4401</v>
      </c>
      <c r="I33" s="85"/>
      <c r="J33" s="155">
        <v>1</v>
      </c>
      <c r="K33" s="85">
        <v>1</v>
      </c>
      <c r="L33" s="22"/>
      <c r="M33" s="22">
        <v>1</v>
      </c>
      <c r="N33" s="14">
        <v>1</v>
      </c>
      <c r="O33" s="22"/>
      <c r="P33" s="23"/>
    </row>
    <row r="34" spans="1:16" x14ac:dyDescent="0.25">
      <c r="A34" s="168" t="s">
        <v>4333</v>
      </c>
      <c r="B34" s="22" t="s">
        <v>4396</v>
      </c>
      <c r="C34" s="22">
        <v>18490</v>
      </c>
      <c r="D34" s="22" t="s">
        <v>4335</v>
      </c>
      <c r="E34" s="62" t="s">
        <v>4397</v>
      </c>
      <c r="F34" s="22" t="s">
        <v>4397</v>
      </c>
      <c r="G34" s="104" t="s">
        <v>4402</v>
      </c>
      <c r="H34" s="169" t="s">
        <v>4403</v>
      </c>
      <c r="I34" s="85"/>
      <c r="J34" s="155">
        <v>1</v>
      </c>
      <c r="K34" s="85">
        <v>1</v>
      </c>
      <c r="L34" s="22"/>
      <c r="M34" s="22">
        <v>1</v>
      </c>
      <c r="N34" s="14">
        <v>1</v>
      </c>
      <c r="O34" s="22"/>
      <c r="P34" s="23"/>
    </row>
    <row r="35" spans="1:16" x14ac:dyDescent="0.25">
      <c r="A35" s="168" t="s">
        <v>4333</v>
      </c>
      <c r="B35" s="22" t="s">
        <v>4396</v>
      </c>
      <c r="C35" s="22">
        <v>18490</v>
      </c>
      <c r="D35" s="22" t="s">
        <v>4335</v>
      </c>
      <c r="E35" s="62" t="s">
        <v>4397</v>
      </c>
      <c r="F35" s="22" t="s">
        <v>4397</v>
      </c>
      <c r="G35" s="104" t="s">
        <v>4404</v>
      </c>
      <c r="H35" s="169" t="s">
        <v>4405</v>
      </c>
      <c r="I35" s="85"/>
      <c r="J35" s="155">
        <v>1</v>
      </c>
      <c r="K35" s="85">
        <v>1</v>
      </c>
      <c r="L35" s="22"/>
      <c r="M35" s="22"/>
      <c r="N35" s="14">
        <v>1</v>
      </c>
      <c r="O35" s="22"/>
      <c r="P35" s="23"/>
    </row>
    <row r="36" spans="1:16" x14ac:dyDescent="0.25">
      <c r="A36" s="168" t="s">
        <v>4333</v>
      </c>
      <c r="B36" s="22" t="s">
        <v>4396</v>
      </c>
      <c r="C36" s="22">
        <v>18490</v>
      </c>
      <c r="D36" s="22" t="s">
        <v>4335</v>
      </c>
      <c r="E36" s="62" t="s">
        <v>4397</v>
      </c>
      <c r="F36" s="22" t="s">
        <v>4397</v>
      </c>
      <c r="G36" s="104" t="s">
        <v>4406</v>
      </c>
      <c r="H36" s="169" t="s">
        <v>4407</v>
      </c>
      <c r="I36" s="85"/>
      <c r="J36" s="155">
        <v>1</v>
      </c>
      <c r="K36" s="85">
        <v>1</v>
      </c>
      <c r="L36" s="22"/>
      <c r="M36" s="22"/>
      <c r="N36" s="14">
        <v>1</v>
      </c>
      <c r="O36" s="22"/>
      <c r="P36" s="23"/>
    </row>
    <row r="37" spans="1:16" x14ac:dyDescent="0.25">
      <c r="A37" s="168" t="s">
        <v>4333</v>
      </c>
      <c r="B37" s="22" t="s">
        <v>4396</v>
      </c>
      <c r="C37" s="22">
        <v>27303</v>
      </c>
      <c r="D37" s="22" t="s">
        <v>4335</v>
      </c>
      <c r="E37" s="62" t="s">
        <v>4397</v>
      </c>
      <c r="F37" s="22" t="s">
        <v>4397</v>
      </c>
      <c r="G37" s="104" t="s">
        <v>4408</v>
      </c>
      <c r="H37" s="169" t="s">
        <v>4409</v>
      </c>
      <c r="I37" s="85"/>
      <c r="J37" s="155">
        <v>1</v>
      </c>
      <c r="K37" s="85">
        <v>1</v>
      </c>
      <c r="L37" s="22"/>
      <c r="M37" s="22">
        <v>1</v>
      </c>
      <c r="N37" s="14">
        <v>1</v>
      </c>
      <c r="O37" s="22"/>
      <c r="P37" s="23"/>
    </row>
    <row r="38" spans="1:16" x14ac:dyDescent="0.25">
      <c r="A38" s="168" t="s">
        <v>4333</v>
      </c>
      <c r="B38" s="22" t="s">
        <v>4396</v>
      </c>
      <c r="C38" s="22">
        <v>27303</v>
      </c>
      <c r="D38" s="22" t="s">
        <v>4335</v>
      </c>
      <c r="E38" s="62" t="s">
        <v>4397</v>
      </c>
      <c r="F38" s="22" t="s">
        <v>4397</v>
      </c>
      <c r="G38" s="104" t="s">
        <v>4410</v>
      </c>
      <c r="H38" s="169" t="s">
        <v>4411</v>
      </c>
      <c r="I38" s="85"/>
      <c r="J38" s="155">
        <v>1</v>
      </c>
      <c r="K38" s="85"/>
      <c r="L38" s="22">
        <v>1</v>
      </c>
      <c r="M38" s="22">
        <v>1</v>
      </c>
      <c r="N38" s="14">
        <v>1</v>
      </c>
      <c r="O38" s="22"/>
      <c r="P38" s="23"/>
    </row>
    <row r="39" spans="1:16" x14ac:dyDescent="0.25">
      <c r="A39" s="168" t="s">
        <v>4333</v>
      </c>
      <c r="B39" s="22" t="s">
        <v>4396</v>
      </c>
      <c r="C39" s="22">
        <v>27303</v>
      </c>
      <c r="D39" s="22" t="s">
        <v>4335</v>
      </c>
      <c r="E39" s="62" t="s">
        <v>4397</v>
      </c>
      <c r="F39" s="22" t="s">
        <v>4397</v>
      </c>
      <c r="G39" s="104" t="s">
        <v>4412</v>
      </c>
      <c r="H39" s="169" t="s">
        <v>4413</v>
      </c>
      <c r="I39" s="85"/>
      <c r="J39" s="155">
        <v>1</v>
      </c>
      <c r="K39" s="85">
        <v>1</v>
      </c>
      <c r="L39" s="22"/>
      <c r="M39" s="22">
        <v>1</v>
      </c>
      <c r="N39" s="14">
        <v>1</v>
      </c>
      <c r="O39" s="22"/>
      <c r="P39" s="23"/>
    </row>
    <row r="40" spans="1:16" x14ac:dyDescent="0.25">
      <c r="A40" s="168" t="s">
        <v>4333</v>
      </c>
      <c r="B40" s="22" t="s">
        <v>4396</v>
      </c>
      <c r="C40" s="22">
        <v>27303</v>
      </c>
      <c r="D40" s="22" t="s">
        <v>4335</v>
      </c>
      <c r="E40" s="62" t="s">
        <v>4397</v>
      </c>
      <c r="F40" s="22" t="s">
        <v>4397</v>
      </c>
      <c r="G40" s="104" t="s">
        <v>4414</v>
      </c>
      <c r="H40" s="169" t="s">
        <v>4415</v>
      </c>
      <c r="I40" s="85"/>
      <c r="J40" s="155">
        <v>1</v>
      </c>
      <c r="K40" s="85">
        <v>1</v>
      </c>
      <c r="L40" s="22"/>
      <c r="M40" s="22"/>
      <c r="N40" s="14">
        <v>1</v>
      </c>
      <c r="O40" s="22"/>
      <c r="P40" s="23"/>
    </row>
    <row r="41" spans="1:16" x14ac:dyDescent="0.25">
      <c r="A41" s="168" t="s">
        <v>4333</v>
      </c>
      <c r="B41" s="22" t="s">
        <v>4396</v>
      </c>
      <c r="C41" s="22">
        <v>27303</v>
      </c>
      <c r="D41" s="22" t="s">
        <v>4335</v>
      </c>
      <c r="E41" s="62" t="s">
        <v>4397</v>
      </c>
      <c r="F41" s="22" t="s">
        <v>4397</v>
      </c>
      <c r="G41" s="104" t="s">
        <v>4416</v>
      </c>
      <c r="H41" s="169" t="s">
        <v>4417</v>
      </c>
      <c r="I41" s="85"/>
      <c r="J41" s="155">
        <v>1</v>
      </c>
      <c r="K41" s="85">
        <v>1</v>
      </c>
      <c r="L41" s="22"/>
      <c r="M41" s="22"/>
      <c r="N41" s="14">
        <v>1</v>
      </c>
      <c r="O41" s="22"/>
      <c r="P41" s="23"/>
    </row>
    <row r="42" spans="1:16" x14ac:dyDescent="0.25">
      <c r="A42" s="168" t="s">
        <v>4333</v>
      </c>
      <c r="B42" s="22" t="s">
        <v>4396</v>
      </c>
      <c r="C42" s="22">
        <v>52012</v>
      </c>
      <c r="D42" s="22" t="s">
        <v>4335</v>
      </c>
      <c r="E42" s="62" t="s">
        <v>4397</v>
      </c>
      <c r="F42" s="22" t="s">
        <v>4418</v>
      </c>
      <c r="G42" s="104" t="s">
        <v>4419</v>
      </c>
      <c r="H42" s="169" t="s">
        <v>4420</v>
      </c>
      <c r="I42" s="85"/>
      <c r="J42" s="155">
        <v>1</v>
      </c>
      <c r="K42" s="85">
        <v>1</v>
      </c>
      <c r="L42" s="22"/>
      <c r="M42" s="22">
        <v>1</v>
      </c>
      <c r="N42" s="14">
        <v>1</v>
      </c>
      <c r="O42" s="22"/>
      <c r="P42" s="23"/>
    </row>
    <row r="43" spans="1:16" ht="30" x14ac:dyDescent="0.25">
      <c r="A43" s="168" t="s">
        <v>4333</v>
      </c>
      <c r="B43" s="22" t="s">
        <v>4396</v>
      </c>
      <c r="C43" s="22">
        <v>52012</v>
      </c>
      <c r="D43" s="22" t="s">
        <v>4335</v>
      </c>
      <c r="E43" s="62" t="s">
        <v>4397</v>
      </c>
      <c r="F43" s="22" t="s">
        <v>4418</v>
      </c>
      <c r="G43" s="104" t="s">
        <v>4421</v>
      </c>
      <c r="H43" s="169" t="s">
        <v>4422</v>
      </c>
      <c r="I43" s="85"/>
      <c r="J43" s="155">
        <v>1</v>
      </c>
      <c r="K43" s="85">
        <v>1</v>
      </c>
      <c r="L43" s="22"/>
      <c r="M43" s="22"/>
      <c r="N43" s="14">
        <v>1</v>
      </c>
      <c r="O43" s="22"/>
      <c r="P43" s="23"/>
    </row>
    <row r="44" spans="1:16" ht="30.75" thickBot="1" x14ac:dyDescent="0.3">
      <c r="A44" s="170" t="s">
        <v>4333</v>
      </c>
      <c r="B44" s="24" t="s">
        <v>4396</v>
      </c>
      <c r="C44" s="24">
        <v>61248</v>
      </c>
      <c r="D44" s="24" t="s">
        <v>4335</v>
      </c>
      <c r="E44" s="63" t="s">
        <v>4397</v>
      </c>
      <c r="F44" s="24" t="s">
        <v>4423</v>
      </c>
      <c r="G44" s="108" t="s">
        <v>4424</v>
      </c>
      <c r="H44" s="171" t="s">
        <v>4425</v>
      </c>
      <c r="I44" s="86"/>
      <c r="J44" s="157">
        <v>1</v>
      </c>
      <c r="K44" s="86">
        <v>1</v>
      </c>
      <c r="L44" s="24"/>
      <c r="M44" s="24"/>
      <c r="N44" s="16">
        <v>1</v>
      </c>
      <c r="O44" s="24"/>
      <c r="P44" s="25"/>
    </row>
    <row r="45" spans="1:16" ht="15.75" thickBot="1" x14ac:dyDescent="0.3">
      <c r="A45" s="158" t="s">
        <v>4333</v>
      </c>
      <c r="B45" s="44" t="s">
        <v>4396</v>
      </c>
      <c r="C45" s="44" t="s">
        <v>39</v>
      </c>
      <c r="D45" s="44" t="s">
        <v>4335</v>
      </c>
      <c r="E45" s="59" t="s">
        <v>4397</v>
      </c>
      <c r="F45" s="44" t="s">
        <v>39</v>
      </c>
      <c r="G45" s="119" t="s">
        <v>39</v>
      </c>
      <c r="H45" s="159" t="s">
        <v>39</v>
      </c>
      <c r="I45" s="81">
        <f>SUM(I32:I44)</f>
        <v>0</v>
      </c>
      <c r="J45" s="159">
        <f>SUM(J32:J44)</f>
        <v>13</v>
      </c>
      <c r="K45" s="81">
        <f>SUM(K32:K44)</f>
        <v>12</v>
      </c>
      <c r="L45" s="44">
        <f t="shared" ref="L45:P45" si="5">SUM(L32:L44)</f>
        <v>1</v>
      </c>
      <c r="M45" s="44">
        <f t="shared" si="5"/>
        <v>6</v>
      </c>
      <c r="N45" s="44">
        <f t="shared" si="5"/>
        <v>13</v>
      </c>
      <c r="O45" s="44">
        <f t="shared" si="5"/>
        <v>0</v>
      </c>
      <c r="P45" s="45">
        <f t="shared" si="5"/>
        <v>0</v>
      </c>
    </row>
    <row r="46" spans="1:16" x14ac:dyDescent="0.25">
      <c r="A46" s="166" t="s">
        <v>4333</v>
      </c>
      <c r="B46" s="20" t="s">
        <v>4426</v>
      </c>
      <c r="C46" s="20">
        <v>27632</v>
      </c>
      <c r="D46" s="20" t="s">
        <v>4335</v>
      </c>
      <c r="E46" s="61" t="s">
        <v>4427</v>
      </c>
      <c r="F46" s="20" t="s">
        <v>4427</v>
      </c>
      <c r="G46" s="112" t="s">
        <v>4428</v>
      </c>
      <c r="H46" s="167" t="s">
        <v>4429</v>
      </c>
      <c r="I46" s="84"/>
      <c r="J46" s="153">
        <v>1</v>
      </c>
      <c r="K46" s="84">
        <v>1</v>
      </c>
      <c r="L46" s="20"/>
      <c r="M46" s="20">
        <v>1</v>
      </c>
      <c r="N46" s="12">
        <v>1</v>
      </c>
      <c r="O46" s="20"/>
      <c r="P46" s="21"/>
    </row>
    <row r="47" spans="1:16" x14ac:dyDescent="0.25">
      <c r="A47" s="168" t="s">
        <v>4333</v>
      </c>
      <c r="B47" s="22" t="s">
        <v>4426</v>
      </c>
      <c r="C47" s="22">
        <v>27632</v>
      </c>
      <c r="D47" s="22" t="s">
        <v>4335</v>
      </c>
      <c r="E47" s="62" t="s">
        <v>4427</v>
      </c>
      <c r="F47" s="22" t="s">
        <v>4427</v>
      </c>
      <c r="G47" s="104" t="s">
        <v>4430</v>
      </c>
      <c r="H47" s="169" t="s">
        <v>4431</v>
      </c>
      <c r="I47" s="85"/>
      <c r="J47" s="155">
        <v>1</v>
      </c>
      <c r="K47" s="85"/>
      <c r="L47" s="22">
        <v>1</v>
      </c>
      <c r="M47" s="22">
        <v>1</v>
      </c>
      <c r="N47" s="14">
        <v>1</v>
      </c>
      <c r="O47" s="22"/>
      <c r="P47" s="23"/>
    </row>
    <row r="48" spans="1:16" x14ac:dyDescent="0.25">
      <c r="A48" s="168" t="s">
        <v>4333</v>
      </c>
      <c r="B48" s="22" t="s">
        <v>4426</v>
      </c>
      <c r="C48" s="22">
        <v>27632</v>
      </c>
      <c r="D48" s="22" t="s">
        <v>4335</v>
      </c>
      <c r="E48" s="62" t="s">
        <v>4427</v>
      </c>
      <c r="F48" s="22" t="s">
        <v>4427</v>
      </c>
      <c r="G48" s="104" t="s">
        <v>4432</v>
      </c>
      <c r="H48" s="169" t="s">
        <v>4433</v>
      </c>
      <c r="I48" s="85"/>
      <c r="J48" s="155">
        <v>1</v>
      </c>
      <c r="K48" s="85">
        <v>1</v>
      </c>
      <c r="L48" s="22"/>
      <c r="M48" s="22">
        <v>1</v>
      </c>
      <c r="N48" s="14">
        <v>1</v>
      </c>
      <c r="O48" s="22"/>
      <c r="P48" s="23"/>
    </row>
    <row r="49" spans="1:16" ht="15.75" thickBot="1" x14ac:dyDescent="0.3">
      <c r="A49" s="170" t="s">
        <v>4333</v>
      </c>
      <c r="B49" s="24" t="s">
        <v>4426</v>
      </c>
      <c r="C49" s="24">
        <v>27632</v>
      </c>
      <c r="D49" s="24" t="s">
        <v>4335</v>
      </c>
      <c r="E49" s="63" t="s">
        <v>4427</v>
      </c>
      <c r="F49" s="24" t="s">
        <v>4427</v>
      </c>
      <c r="G49" s="108" t="s">
        <v>4434</v>
      </c>
      <c r="H49" s="171" t="s">
        <v>4435</v>
      </c>
      <c r="I49" s="86"/>
      <c r="J49" s="157">
        <v>1</v>
      </c>
      <c r="K49" s="86">
        <v>1</v>
      </c>
      <c r="L49" s="24"/>
      <c r="M49" s="24"/>
      <c r="N49" s="24"/>
      <c r="O49" s="24"/>
      <c r="P49" s="25"/>
    </row>
    <row r="50" spans="1:16" ht="15.75" thickBot="1" x14ac:dyDescent="0.3">
      <c r="A50" s="158" t="s">
        <v>4333</v>
      </c>
      <c r="B50" s="44" t="s">
        <v>4426</v>
      </c>
      <c r="C50" s="44" t="s">
        <v>39</v>
      </c>
      <c r="D50" s="44" t="s">
        <v>4335</v>
      </c>
      <c r="E50" s="59" t="s">
        <v>4427</v>
      </c>
      <c r="F50" s="44" t="s">
        <v>39</v>
      </c>
      <c r="G50" s="119" t="s">
        <v>39</v>
      </c>
      <c r="H50" s="159" t="s">
        <v>39</v>
      </c>
      <c r="I50" s="81">
        <f>SUM(I46:I49)</f>
        <v>0</v>
      </c>
      <c r="J50" s="159">
        <f>SUM(J46:J49)</f>
        <v>4</v>
      </c>
      <c r="K50" s="81">
        <f>SUM(K46:K49)</f>
        <v>3</v>
      </c>
      <c r="L50" s="44">
        <f t="shared" ref="L50:P50" si="6">SUM(L46:L49)</f>
        <v>1</v>
      </c>
      <c r="M50" s="44">
        <f t="shared" si="6"/>
        <v>3</v>
      </c>
      <c r="N50" s="44">
        <f t="shared" si="6"/>
        <v>3</v>
      </c>
      <c r="O50" s="44">
        <f t="shared" si="6"/>
        <v>0</v>
      </c>
      <c r="P50" s="45">
        <f t="shared" si="6"/>
        <v>0</v>
      </c>
    </row>
    <row r="51" spans="1:16" x14ac:dyDescent="0.25">
      <c r="A51" s="166" t="s">
        <v>4333</v>
      </c>
      <c r="B51" s="20" t="s">
        <v>4436</v>
      </c>
      <c r="C51" s="20">
        <v>32901</v>
      </c>
      <c r="D51" s="20" t="s">
        <v>4335</v>
      </c>
      <c r="E51" s="61" t="s">
        <v>4437</v>
      </c>
      <c r="F51" s="20" t="s">
        <v>4437</v>
      </c>
      <c r="G51" s="112" t="s">
        <v>4438</v>
      </c>
      <c r="H51" s="167" t="s">
        <v>4439</v>
      </c>
      <c r="I51" s="84"/>
      <c r="J51" s="153">
        <v>1</v>
      </c>
      <c r="K51" s="84"/>
      <c r="L51" s="20">
        <v>1</v>
      </c>
      <c r="M51" s="20">
        <v>1</v>
      </c>
      <c r="N51" s="12">
        <v>1</v>
      </c>
      <c r="O51" s="20"/>
      <c r="P51" s="21"/>
    </row>
    <row r="52" spans="1:16" x14ac:dyDescent="0.25">
      <c r="A52" s="168" t="s">
        <v>4333</v>
      </c>
      <c r="B52" s="22" t="s">
        <v>4436</v>
      </c>
      <c r="C52" s="22">
        <v>32901</v>
      </c>
      <c r="D52" s="22" t="s">
        <v>4335</v>
      </c>
      <c r="E52" s="62" t="s">
        <v>4437</v>
      </c>
      <c r="F52" s="22" t="s">
        <v>4437</v>
      </c>
      <c r="G52" s="104" t="s">
        <v>4440</v>
      </c>
      <c r="H52" s="169" t="s">
        <v>4441</v>
      </c>
      <c r="I52" s="85"/>
      <c r="J52" s="155">
        <v>1</v>
      </c>
      <c r="K52" s="85">
        <v>1</v>
      </c>
      <c r="L52" s="22"/>
      <c r="M52" s="22">
        <v>1</v>
      </c>
      <c r="N52" s="14">
        <v>1</v>
      </c>
      <c r="O52" s="22"/>
      <c r="P52" s="23"/>
    </row>
    <row r="53" spans="1:16" x14ac:dyDescent="0.25">
      <c r="A53" s="168" t="s">
        <v>4333</v>
      </c>
      <c r="B53" s="22" t="s">
        <v>4436</v>
      </c>
      <c r="C53" s="22">
        <v>32901</v>
      </c>
      <c r="D53" s="22" t="s">
        <v>4335</v>
      </c>
      <c r="E53" s="62" t="s">
        <v>4437</v>
      </c>
      <c r="F53" s="22" t="s">
        <v>4437</v>
      </c>
      <c r="G53" s="104" t="s">
        <v>4442</v>
      </c>
      <c r="H53" s="169" t="s">
        <v>4443</v>
      </c>
      <c r="I53" s="85"/>
      <c r="J53" s="155">
        <v>1</v>
      </c>
      <c r="K53" s="85">
        <v>1</v>
      </c>
      <c r="L53" s="22"/>
      <c r="M53" s="22"/>
      <c r="N53" s="22"/>
      <c r="O53" s="22"/>
      <c r="P53" s="23"/>
    </row>
    <row r="54" spans="1:16" x14ac:dyDescent="0.25">
      <c r="A54" s="168" t="s">
        <v>4333</v>
      </c>
      <c r="B54" s="22" t="s">
        <v>4436</v>
      </c>
      <c r="C54" s="22">
        <v>32901</v>
      </c>
      <c r="D54" s="22" t="s">
        <v>4335</v>
      </c>
      <c r="E54" s="62" t="s">
        <v>4437</v>
      </c>
      <c r="F54" s="22" t="s">
        <v>4437</v>
      </c>
      <c r="G54" s="104" t="s">
        <v>4444</v>
      </c>
      <c r="H54" s="169" t="s">
        <v>4445</v>
      </c>
      <c r="I54" s="85"/>
      <c r="J54" s="155">
        <v>1</v>
      </c>
      <c r="K54" s="85">
        <v>1</v>
      </c>
      <c r="L54" s="22"/>
      <c r="M54" s="22">
        <v>1</v>
      </c>
      <c r="N54" s="14">
        <v>1</v>
      </c>
      <c r="O54" s="22"/>
      <c r="P54" s="23"/>
    </row>
    <row r="55" spans="1:16" x14ac:dyDescent="0.25">
      <c r="A55" s="168" t="s">
        <v>4333</v>
      </c>
      <c r="B55" s="22" t="s">
        <v>4436</v>
      </c>
      <c r="C55" s="22">
        <v>32901</v>
      </c>
      <c r="D55" s="22" t="s">
        <v>4335</v>
      </c>
      <c r="E55" s="62" t="s">
        <v>4437</v>
      </c>
      <c r="F55" s="22" t="s">
        <v>4437</v>
      </c>
      <c r="G55" s="104" t="s">
        <v>4446</v>
      </c>
      <c r="H55" s="169" t="s">
        <v>4447</v>
      </c>
      <c r="I55" s="85"/>
      <c r="J55" s="155">
        <v>1</v>
      </c>
      <c r="K55" s="85">
        <v>1</v>
      </c>
      <c r="L55" s="22"/>
      <c r="M55" s="22"/>
      <c r="N55" s="22"/>
      <c r="O55" s="22"/>
      <c r="P55" s="23"/>
    </row>
    <row r="56" spans="1:16" ht="15.75" thickBot="1" x14ac:dyDescent="0.3">
      <c r="A56" s="170" t="s">
        <v>4333</v>
      </c>
      <c r="B56" s="24" t="s">
        <v>4436</v>
      </c>
      <c r="C56" s="24">
        <v>32901</v>
      </c>
      <c r="D56" s="24" t="s">
        <v>4335</v>
      </c>
      <c r="E56" s="63" t="s">
        <v>4437</v>
      </c>
      <c r="F56" s="24" t="s">
        <v>4437</v>
      </c>
      <c r="G56" s="108" t="s">
        <v>4448</v>
      </c>
      <c r="H56" s="171" t="s">
        <v>4449</v>
      </c>
      <c r="I56" s="86"/>
      <c r="J56" s="157">
        <v>1</v>
      </c>
      <c r="K56" s="86">
        <v>1</v>
      </c>
      <c r="L56" s="24"/>
      <c r="M56" s="24"/>
      <c r="N56" s="16">
        <v>1</v>
      </c>
      <c r="O56" s="24"/>
      <c r="P56" s="25"/>
    </row>
    <row r="57" spans="1:16" ht="15.75" thickBot="1" x14ac:dyDescent="0.3">
      <c r="A57" s="158" t="s">
        <v>4333</v>
      </c>
      <c r="B57" s="44" t="s">
        <v>4436</v>
      </c>
      <c r="C57" s="44" t="s">
        <v>39</v>
      </c>
      <c r="D57" s="44" t="s">
        <v>4335</v>
      </c>
      <c r="E57" s="59" t="s">
        <v>4437</v>
      </c>
      <c r="F57" s="44" t="s">
        <v>39</v>
      </c>
      <c r="G57" s="119" t="s">
        <v>39</v>
      </c>
      <c r="H57" s="159" t="s">
        <v>39</v>
      </c>
      <c r="I57" s="81">
        <f>SUM(I51:I56)</f>
        <v>0</v>
      </c>
      <c r="J57" s="159">
        <f>SUM(J51:J56)</f>
        <v>6</v>
      </c>
      <c r="K57" s="81">
        <f t="shared" ref="K57:P57" si="7">SUM(K51:K56)</f>
        <v>5</v>
      </c>
      <c r="L57" s="44">
        <f t="shared" si="7"/>
        <v>1</v>
      </c>
      <c r="M57" s="44">
        <f t="shared" si="7"/>
        <v>3</v>
      </c>
      <c r="N57" s="44">
        <f t="shared" si="7"/>
        <v>4</v>
      </c>
      <c r="O57" s="44">
        <f t="shared" si="7"/>
        <v>0</v>
      </c>
      <c r="P57" s="45">
        <f t="shared" si="7"/>
        <v>0</v>
      </c>
    </row>
    <row r="58" spans="1:16" x14ac:dyDescent="0.25">
      <c r="A58" s="166" t="s">
        <v>4333</v>
      </c>
      <c r="B58" s="20" t="s">
        <v>4450</v>
      </c>
      <c r="C58" s="20">
        <v>38558</v>
      </c>
      <c r="D58" s="20" t="s">
        <v>4335</v>
      </c>
      <c r="E58" s="61" t="s">
        <v>4451</v>
      </c>
      <c r="F58" s="20" t="s">
        <v>4451</v>
      </c>
      <c r="G58" s="112" t="s">
        <v>4452</v>
      </c>
      <c r="H58" s="167" t="s">
        <v>4453</v>
      </c>
      <c r="I58" s="84"/>
      <c r="J58" s="153">
        <v>1</v>
      </c>
      <c r="K58" s="84">
        <v>1</v>
      </c>
      <c r="L58" s="20"/>
      <c r="M58" s="20">
        <v>1</v>
      </c>
      <c r="N58" s="12">
        <v>1</v>
      </c>
      <c r="O58" s="20"/>
      <c r="P58" s="21"/>
    </row>
    <row r="59" spans="1:16" ht="15.75" thickBot="1" x14ac:dyDescent="0.3">
      <c r="A59" s="170" t="s">
        <v>4333</v>
      </c>
      <c r="B59" s="24" t="s">
        <v>4450</v>
      </c>
      <c r="C59" s="24">
        <v>38558</v>
      </c>
      <c r="D59" s="24" t="s">
        <v>4335</v>
      </c>
      <c r="E59" s="63" t="s">
        <v>4451</v>
      </c>
      <c r="F59" s="24" t="s">
        <v>4451</v>
      </c>
      <c r="G59" s="108" t="s">
        <v>4454</v>
      </c>
      <c r="H59" s="171" t="s">
        <v>4455</v>
      </c>
      <c r="I59" s="86"/>
      <c r="J59" s="157">
        <v>1</v>
      </c>
      <c r="K59" s="86">
        <v>1</v>
      </c>
      <c r="L59" s="24"/>
      <c r="M59" s="24">
        <v>1</v>
      </c>
      <c r="N59" s="16">
        <v>1</v>
      </c>
      <c r="O59" s="24"/>
      <c r="P59" s="25"/>
    </row>
    <row r="60" spans="1:16" ht="15.75" thickBot="1" x14ac:dyDescent="0.3">
      <c r="A60" s="158" t="s">
        <v>4333</v>
      </c>
      <c r="B60" s="44" t="s">
        <v>4450</v>
      </c>
      <c r="C60" s="44" t="s">
        <v>39</v>
      </c>
      <c r="D60" s="44" t="s">
        <v>4335</v>
      </c>
      <c r="E60" s="59" t="s">
        <v>4451</v>
      </c>
      <c r="F60" s="44" t="s">
        <v>39</v>
      </c>
      <c r="G60" s="119" t="s">
        <v>39</v>
      </c>
      <c r="H60" s="159" t="s">
        <v>39</v>
      </c>
      <c r="I60" s="81">
        <f>SUM(I58:I59)</f>
        <v>0</v>
      </c>
      <c r="J60" s="159">
        <f>SUM(J58:J59)</f>
        <v>2</v>
      </c>
      <c r="K60" s="81">
        <f>SUM(K58:K59)</f>
        <v>2</v>
      </c>
      <c r="L60" s="44">
        <f t="shared" ref="L60:P60" si="8">SUM(L58:L59)</f>
        <v>0</v>
      </c>
      <c r="M60" s="44">
        <f t="shared" si="8"/>
        <v>2</v>
      </c>
      <c r="N60" s="44">
        <f t="shared" si="8"/>
        <v>2</v>
      </c>
      <c r="O60" s="44">
        <f t="shared" si="8"/>
        <v>0</v>
      </c>
      <c r="P60" s="45">
        <f t="shared" si="8"/>
        <v>0</v>
      </c>
    </row>
    <row r="61" spans="1:16" x14ac:dyDescent="0.25">
      <c r="A61" s="166" t="s">
        <v>4333</v>
      </c>
      <c r="B61" s="20" t="s">
        <v>4456</v>
      </c>
      <c r="C61" s="20">
        <v>38902</v>
      </c>
      <c r="D61" s="20" t="s">
        <v>4335</v>
      </c>
      <c r="E61" s="61" t="s">
        <v>4457</v>
      </c>
      <c r="F61" s="20" t="s">
        <v>4457</v>
      </c>
      <c r="G61" s="112" t="s">
        <v>4458</v>
      </c>
      <c r="H61" s="167" t="s">
        <v>4459</v>
      </c>
      <c r="I61" s="84"/>
      <c r="J61" s="153">
        <v>1</v>
      </c>
      <c r="K61" s="84">
        <v>1</v>
      </c>
      <c r="L61" s="20"/>
      <c r="M61" s="20"/>
      <c r="N61" s="12">
        <v>1</v>
      </c>
      <c r="O61" s="20"/>
      <c r="P61" s="21"/>
    </row>
    <row r="62" spans="1:16" x14ac:dyDescent="0.25">
      <c r="A62" s="168" t="s">
        <v>4333</v>
      </c>
      <c r="B62" s="22" t="s">
        <v>4456</v>
      </c>
      <c r="C62" s="22">
        <v>38916</v>
      </c>
      <c r="D62" s="22" t="s">
        <v>4335</v>
      </c>
      <c r="E62" s="62" t="s">
        <v>4457</v>
      </c>
      <c r="F62" s="22" t="s">
        <v>4457</v>
      </c>
      <c r="G62" s="104" t="s">
        <v>4460</v>
      </c>
      <c r="H62" s="169" t="s">
        <v>4461</v>
      </c>
      <c r="I62" s="85"/>
      <c r="J62" s="155">
        <v>1</v>
      </c>
      <c r="K62" s="85">
        <v>1</v>
      </c>
      <c r="L62" s="22"/>
      <c r="M62" s="22"/>
      <c r="N62" s="14">
        <v>1</v>
      </c>
      <c r="O62" s="22"/>
      <c r="P62" s="23">
        <v>1</v>
      </c>
    </row>
    <row r="63" spans="1:16" x14ac:dyDescent="0.25">
      <c r="A63" s="168" t="s">
        <v>4333</v>
      </c>
      <c r="B63" s="22" t="s">
        <v>4456</v>
      </c>
      <c r="C63" s="22">
        <v>38916</v>
      </c>
      <c r="D63" s="22" t="s">
        <v>4335</v>
      </c>
      <c r="E63" s="62" t="s">
        <v>4457</v>
      </c>
      <c r="F63" s="22" t="s">
        <v>4457</v>
      </c>
      <c r="G63" s="104" t="s">
        <v>4462</v>
      </c>
      <c r="H63" s="169" t="s">
        <v>4463</v>
      </c>
      <c r="I63" s="85"/>
      <c r="J63" s="155">
        <v>1</v>
      </c>
      <c r="K63" s="85"/>
      <c r="L63" s="22">
        <v>1</v>
      </c>
      <c r="M63" s="22"/>
      <c r="N63" s="14">
        <v>1</v>
      </c>
      <c r="O63" s="22"/>
      <c r="P63" s="23"/>
    </row>
    <row r="64" spans="1:16" x14ac:dyDescent="0.25">
      <c r="A64" s="168" t="s">
        <v>4333</v>
      </c>
      <c r="B64" s="22" t="s">
        <v>4456</v>
      </c>
      <c r="C64" s="22">
        <v>38916</v>
      </c>
      <c r="D64" s="22" t="s">
        <v>4335</v>
      </c>
      <c r="E64" s="62" t="s">
        <v>4457</v>
      </c>
      <c r="F64" s="22" t="s">
        <v>4457</v>
      </c>
      <c r="G64" s="104" t="s">
        <v>4464</v>
      </c>
      <c r="H64" s="169" t="s">
        <v>4465</v>
      </c>
      <c r="I64" s="85"/>
      <c r="J64" s="155">
        <v>1</v>
      </c>
      <c r="K64" s="85">
        <v>1</v>
      </c>
      <c r="L64" s="22"/>
      <c r="M64" s="22">
        <v>1</v>
      </c>
      <c r="N64" s="14">
        <v>1</v>
      </c>
      <c r="O64" s="22"/>
      <c r="P64" s="23"/>
    </row>
    <row r="65" spans="1:16" ht="15.75" thickBot="1" x14ac:dyDescent="0.3">
      <c r="A65" s="170" t="s">
        <v>4333</v>
      </c>
      <c r="B65" s="24" t="s">
        <v>4456</v>
      </c>
      <c r="C65" s="24">
        <v>38916</v>
      </c>
      <c r="D65" s="24" t="s">
        <v>4335</v>
      </c>
      <c r="E65" s="71" t="s">
        <v>4457</v>
      </c>
      <c r="F65" s="24" t="s">
        <v>4457</v>
      </c>
      <c r="G65" s="108" t="s">
        <v>156</v>
      </c>
      <c r="H65" s="171" t="s">
        <v>4466</v>
      </c>
      <c r="I65" s="86"/>
      <c r="J65" s="157">
        <v>1</v>
      </c>
      <c r="K65" s="86">
        <v>1</v>
      </c>
      <c r="L65" s="24"/>
      <c r="M65" s="24">
        <v>1</v>
      </c>
      <c r="N65" s="16">
        <v>1</v>
      </c>
      <c r="O65" s="24"/>
      <c r="P65" s="25"/>
    </row>
    <row r="66" spans="1:16" s="1" customFormat="1" ht="15.75" thickBot="1" x14ac:dyDescent="0.3">
      <c r="A66" s="158" t="s">
        <v>4333</v>
      </c>
      <c r="B66" s="44" t="s">
        <v>4456</v>
      </c>
      <c r="C66" s="44" t="s">
        <v>39</v>
      </c>
      <c r="D66" s="44" t="s">
        <v>4335</v>
      </c>
      <c r="E66" s="59" t="s">
        <v>4457</v>
      </c>
      <c r="F66" s="44" t="s">
        <v>39</v>
      </c>
      <c r="G66" s="119" t="s">
        <v>39</v>
      </c>
      <c r="H66" s="159" t="s">
        <v>39</v>
      </c>
      <c r="I66" s="81">
        <f t="shared" ref="I66:P66" si="9">SUM(I61:I65)</f>
        <v>0</v>
      </c>
      <c r="J66" s="159">
        <f t="shared" si="9"/>
        <v>5</v>
      </c>
      <c r="K66" s="81">
        <f t="shared" si="9"/>
        <v>4</v>
      </c>
      <c r="L66" s="44">
        <f t="shared" si="9"/>
        <v>1</v>
      </c>
      <c r="M66" s="44">
        <f t="shared" si="9"/>
        <v>2</v>
      </c>
      <c r="N66" s="44">
        <f t="shared" si="9"/>
        <v>5</v>
      </c>
      <c r="O66" s="44">
        <f t="shared" si="9"/>
        <v>0</v>
      </c>
      <c r="P66" s="45">
        <f t="shared" si="9"/>
        <v>1</v>
      </c>
    </row>
    <row r="67" spans="1:16" x14ac:dyDescent="0.25">
      <c r="A67" s="166" t="s">
        <v>4333</v>
      </c>
      <c r="B67" s="20" t="s">
        <v>4467</v>
      </c>
      <c r="C67" s="20">
        <v>38978</v>
      </c>
      <c r="D67" s="20" t="s">
        <v>4335</v>
      </c>
      <c r="E67" s="61" t="s">
        <v>4468</v>
      </c>
      <c r="F67" s="20" t="s">
        <v>4468</v>
      </c>
      <c r="G67" s="112" t="s">
        <v>4469</v>
      </c>
      <c r="H67" s="167" t="s">
        <v>4470</v>
      </c>
      <c r="I67" s="84"/>
      <c r="J67" s="153">
        <v>1</v>
      </c>
      <c r="K67" s="84">
        <v>1</v>
      </c>
      <c r="L67" s="20"/>
      <c r="M67" s="20"/>
      <c r="N67" s="12">
        <v>1</v>
      </c>
      <c r="O67" s="20"/>
      <c r="P67" s="21"/>
    </row>
    <row r="68" spans="1:16" x14ac:dyDescent="0.25">
      <c r="A68" s="168" t="s">
        <v>4333</v>
      </c>
      <c r="B68" s="22" t="s">
        <v>4467</v>
      </c>
      <c r="C68" s="22">
        <v>38978</v>
      </c>
      <c r="D68" s="22" t="s">
        <v>4335</v>
      </c>
      <c r="E68" s="62" t="s">
        <v>4468</v>
      </c>
      <c r="F68" s="22" t="s">
        <v>4468</v>
      </c>
      <c r="G68" s="104" t="s">
        <v>4471</v>
      </c>
      <c r="H68" s="169" t="s">
        <v>4472</v>
      </c>
      <c r="I68" s="85"/>
      <c r="J68" s="155">
        <v>1</v>
      </c>
      <c r="K68" s="85"/>
      <c r="L68" s="22">
        <v>1</v>
      </c>
      <c r="M68" s="22">
        <v>1</v>
      </c>
      <c r="N68" s="14">
        <v>1</v>
      </c>
      <c r="O68" s="22"/>
      <c r="P68" s="23"/>
    </row>
    <row r="69" spans="1:16" x14ac:dyDescent="0.25">
      <c r="A69" s="168" t="s">
        <v>4333</v>
      </c>
      <c r="B69" s="22" t="s">
        <v>4467</v>
      </c>
      <c r="C69" s="22">
        <v>38978</v>
      </c>
      <c r="D69" s="22" t="s">
        <v>4335</v>
      </c>
      <c r="E69" s="62" t="s">
        <v>4468</v>
      </c>
      <c r="F69" s="22" t="s">
        <v>4468</v>
      </c>
      <c r="G69" s="104" t="s">
        <v>4473</v>
      </c>
      <c r="H69" s="169" t="s">
        <v>4474</v>
      </c>
      <c r="I69" s="85"/>
      <c r="J69" s="155">
        <v>1</v>
      </c>
      <c r="K69" s="85">
        <v>1</v>
      </c>
      <c r="L69" s="22"/>
      <c r="M69" s="22"/>
      <c r="N69" s="22"/>
      <c r="O69" s="22"/>
      <c r="P69" s="23"/>
    </row>
    <row r="70" spans="1:16" x14ac:dyDescent="0.25">
      <c r="A70" s="168" t="s">
        <v>4333</v>
      </c>
      <c r="B70" s="22" t="s">
        <v>4467</v>
      </c>
      <c r="C70" s="22">
        <v>38978</v>
      </c>
      <c r="D70" s="22" t="s">
        <v>4335</v>
      </c>
      <c r="E70" s="62" t="s">
        <v>4468</v>
      </c>
      <c r="F70" s="22" t="s">
        <v>4468</v>
      </c>
      <c r="G70" s="104" t="s">
        <v>4475</v>
      </c>
      <c r="H70" s="169" t="s">
        <v>4476</v>
      </c>
      <c r="I70" s="85"/>
      <c r="J70" s="155">
        <v>1</v>
      </c>
      <c r="K70" s="85">
        <v>1</v>
      </c>
      <c r="L70" s="22"/>
      <c r="M70" s="22"/>
      <c r="N70" s="22"/>
      <c r="O70" s="22"/>
      <c r="P70" s="23"/>
    </row>
    <row r="71" spans="1:16" ht="30" x14ac:dyDescent="0.25">
      <c r="A71" s="168" t="s">
        <v>4333</v>
      </c>
      <c r="B71" s="22" t="s">
        <v>4467</v>
      </c>
      <c r="C71" s="22">
        <v>38978</v>
      </c>
      <c r="D71" s="22" t="s">
        <v>4335</v>
      </c>
      <c r="E71" s="62" t="s">
        <v>4468</v>
      </c>
      <c r="F71" s="22" t="s">
        <v>4468</v>
      </c>
      <c r="G71" s="104" t="s">
        <v>4477</v>
      </c>
      <c r="H71" s="169" t="s">
        <v>4478</v>
      </c>
      <c r="I71" s="85"/>
      <c r="J71" s="155">
        <v>1</v>
      </c>
      <c r="K71" s="85">
        <v>1</v>
      </c>
      <c r="L71" s="22"/>
      <c r="M71" s="22">
        <v>1</v>
      </c>
      <c r="N71" s="14">
        <v>1</v>
      </c>
      <c r="O71" s="22"/>
      <c r="P71" s="23"/>
    </row>
    <row r="72" spans="1:16" ht="30" x14ac:dyDescent="0.25">
      <c r="A72" s="168" t="s">
        <v>4333</v>
      </c>
      <c r="B72" s="22" t="s">
        <v>4467</v>
      </c>
      <c r="C72" s="22">
        <v>38978</v>
      </c>
      <c r="D72" s="22" t="s">
        <v>4335</v>
      </c>
      <c r="E72" s="62" t="s">
        <v>4468</v>
      </c>
      <c r="F72" s="22" t="s">
        <v>4468</v>
      </c>
      <c r="G72" s="104" t="s">
        <v>4479</v>
      </c>
      <c r="H72" s="169" t="s">
        <v>4480</v>
      </c>
      <c r="I72" s="85"/>
      <c r="J72" s="155">
        <v>1</v>
      </c>
      <c r="K72" s="85">
        <v>1</v>
      </c>
      <c r="L72" s="22"/>
      <c r="M72" s="22"/>
      <c r="N72" s="14">
        <v>1</v>
      </c>
      <c r="O72" s="22"/>
      <c r="P72" s="23"/>
    </row>
    <row r="73" spans="1:16" x14ac:dyDescent="0.25">
      <c r="A73" s="168" t="s">
        <v>4333</v>
      </c>
      <c r="B73" s="22" t="s">
        <v>4467</v>
      </c>
      <c r="C73" s="22">
        <v>38978</v>
      </c>
      <c r="D73" s="22" t="s">
        <v>4335</v>
      </c>
      <c r="E73" s="62" t="s">
        <v>4468</v>
      </c>
      <c r="F73" s="22" t="s">
        <v>4468</v>
      </c>
      <c r="G73" s="104" t="s">
        <v>4481</v>
      </c>
      <c r="H73" s="169" t="s">
        <v>4482</v>
      </c>
      <c r="I73" s="85"/>
      <c r="J73" s="155">
        <v>1</v>
      </c>
      <c r="K73" s="85">
        <v>1</v>
      </c>
      <c r="L73" s="22"/>
      <c r="M73" s="22">
        <v>1</v>
      </c>
      <c r="N73" s="14">
        <v>1</v>
      </c>
      <c r="O73" s="22"/>
      <c r="P73" s="23"/>
    </row>
    <row r="74" spans="1:16" ht="30.75" thickBot="1" x14ac:dyDescent="0.3">
      <c r="A74" s="170" t="s">
        <v>4333</v>
      </c>
      <c r="B74" s="24" t="s">
        <v>4467</v>
      </c>
      <c r="C74" s="24">
        <v>56215</v>
      </c>
      <c r="D74" s="24" t="s">
        <v>4335</v>
      </c>
      <c r="E74" s="63" t="s">
        <v>4468</v>
      </c>
      <c r="F74" s="24" t="s">
        <v>4483</v>
      </c>
      <c r="G74" s="108" t="s">
        <v>4484</v>
      </c>
      <c r="H74" s="171" t="s">
        <v>4485</v>
      </c>
      <c r="I74" s="86"/>
      <c r="J74" s="157">
        <v>1</v>
      </c>
      <c r="K74" s="86">
        <v>1</v>
      </c>
      <c r="L74" s="24"/>
      <c r="M74" s="24"/>
      <c r="N74" s="16">
        <v>1</v>
      </c>
      <c r="O74" s="24"/>
      <c r="P74" s="25"/>
    </row>
    <row r="75" spans="1:16" s="1" customFormat="1" ht="15.75" thickBot="1" x14ac:dyDescent="0.3">
      <c r="A75" s="158" t="s">
        <v>4333</v>
      </c>
      <c r="B75" s="44" t="s">
        <v>4467</v>
      </c>
      <c r="C75" s="44" t="s">
        <v>39</v>
      </c>
      <c r="D75" s="44" t="s">
        <v>4335</v>
      </c>
      <c r="E75" s="59" t="s">
        <v>4468</v>
      </c>
      <c r="F75" s="44" t="s">
        <v>39</v>
      </c>
      <c r="G75" s="119" t="s">
        <v>39</v>
      </c>
      <c r="H75" s="159" t="s">
        <v>39</v>
      </c>
      <c r="I75" s="81">
        <f>SUM(I67:I74)</f>
        <v>0</v>
      </c>
      <c r="J75" s="159">
        <f>SUM(J67:J74)</f>
        <v>8</v>
      </c>
      <c r="K75" s="81">
        <f>SUM(K67:K74)</f>
        <v>7</v>
      </c>
      <c r="L75" s="44">
        <f t="shared" ref="L75:P75" si="10">SUM(L67:L74)</f>
        <v>1</v>
      </c>
      <c r="M75" s="44">
        <f t="shared" si="10"/>
        <v>3</v>
      </c>
      <c r="N75" s="44">
        <f t="shared" si="10"/>
        <v>6</v>
      </c>
      <c r="O75" s="44">
        <f t="shared" si="10"/>
        <v>0</v>
      </c>
      <c r="P75" s="45">
        <f t="shared" si="10"/>
        <v>0</v>
      </c>
    </row>
    <row r="76" spans="1:16" ht="15.75" thickBot="1" x14ac:dyDescent="0.3">
      <c r="A76" s="188" t="s">
        <v>4333</v>
      </c>
      <c r="B76" s="34" t="s">
        <v>4486</v>
      </c>
      <c r="C76" s="34">
        <v>58030</v>
      </c>
      <c r="D76" s="34" t="s">
        <v>4335</v>
      </c>
      <c r="E76" s="69" t="s">
        <v>4487</v>
      </c>
      <c r="F76" s="34" t="s">
        <v>4487</v>
      </c>
      <c r="G76" s="116" t="s">
        <v>4488</v>
      </c>
      <c r="H76" s="189" t="s">
        <v>4489</v>
      </c>
      <c r="I76" s="92"/>
      <c r="J76" s="162">
        <v>1</v>
      </c>
      <c r="K76" s="92">
        <v>1</v>
      </c>
      <c r="L76" s="34"/>
      <c r="M76" s="34">
        <v>1</v>
      </c>
      <c r="N76" s="18">
        <v>1</v>
      </c>
      <c r="O76" s="34"/>
      <c r="P76" s="35"/>
    </row>
    <row r="77" spans="1:16" ht="15.75" thickBot="1" x14ac:dyDescent="0.3">
      <c r="A77" s="158" t="s">
        <v>4333</v>
      </c>
      <c r="B77" s="44" t="s">
        <v>4486</v>
      </c>
      <c r="C77" s="44" t="s">
        <v>39</v>
      </c>
      <c r="D77" s="44" t="s">
        <v>4335</v>
      </c>
      <c r="E77" s="59" t="s">
        <v>4487</v>
      </c>
      <c r="F77" s="44" t="s">
        <v>39</v>
      </c>
      <c r="G77" s="119" t="s">
        <v>39</v>
      </c>
      <c r="H77" s="159" t="s">
        <v>39</v>
      </c>
      <c r="I77" s="81">
        <f>SUM(I76)</f>
        <v>0</v>
      </c>
      <c r="J77" s="159">
        <f>SUM(J76)</f>
        <v>1</v>
      </c>
      <c r="K77" s="81">
        <f>SUM(K76)</f>
        <v>1</v>
      </c>
      <c r="L77" s="44">
        <f t="shared" ref="L77:P77" si="11">SUM(L76)</f>
        <v>0</v>
      </c>
      <c r="M77" s="44">
        <f t="shared" si="11"/>
        <v>1</v>
      </c>
      <c r="N77" s="44">
        <f t="shared" si="11"/>
        <v>1</v>
      </c>
      <c r="O77" s="44">
        <f t="shared" si="11"/>
        <v>0</v>
      </c>
      <c r="P77" s="45">
        <f t="shared" si="11"/>
        <v>0</v>
      </c>
    </row>
    <row r="78" spans="1:16" ht="30" x14ac:dyDescent="0.25">
      <c r="A78" s="166" t="s">
        <v>4333</v>
      </c>
      <c r="B78" s="20" t="s">
        <v>4490</v>
      </c>
      <c r="C78" s="75" t="s">
        <v>6639</v>
      </c>
      <c r="D78" s="20" t="s">
        <v>4335</v>
      </c>
      <c r="E78" s="61" t="s">
        <v>4491</v>
      </c>
      <c r="F78" s="20" t="s">
        <v>4492</v>
      </c>
      <c r="G78" s="112" t="s">
        <v>4493</v>
      </c>
      <c r="H78" s="167" t="s">
        <v>4494</v>
      </c>
      <c r="I78" s="84"/>
      <c r="J78" s="153">
        <v>1</v>
      </c>
      <c r="K78" s="84">
        <v>1</v>
      </c>
      <c r="L78" s="20"/>
      <c r="M78" s="20"/>
      <c r="N78" s="20"/>
      <c r="O78" s="20"/>
      <c r="P78" s="21"/>
    </row>
    <row r="79" spans="1:16" x14ac:dyDescent="0.25">
      <c r="A79" s="168" t="s">
        <v>4333</v>
      </c>
      <c r="B79" s="22" t="s">
        <v>4490</v>
      </c>
      <c r="C79" s="22">
        <v>65231</v>
      </c>
      <c r="D79" s="22" t="s">
        <v>4335</v>
      </c>
      <c r="E79" s="62" t="s">
        <v>4491</v>
      </c>
      <c r="F79" s="22" t="s">
        <v>4491</v>
      </c>
      <c r="G79" s="104" t="s">
        <v>4495</v>
      </c>
      <c r="H79" s="169" t="s">
        <v>4496</v>
      </c>
      <c r="I79" s="85"/>
      <c r="J79" s="155">
        <v>1</v>
      </c>
      <c r="K79" s="85"/>
      <c r="L79" s="22">
        <v>1</v>
      </c>
      <c r="M79" s="22"/>
      <c r="N79" s="22"/>
      <c r="O79" s="22"/>
      <c r="P79" s="23"/>
    </row>
    <row r="80" spans="1:16" x14ac:dyDescent="0.25">
      <c r="A80" s="168" t="s">
        <v>4333</v>
      </c>
      <c r="B80" s="22" t="s">
        <v>4490</v>
      </c>
      <c r="C80" s="22">
        <v>65231</v>
      </c>
      <c r="D80" s="22" t="s">
        <v>4335</v>
      </c>
      <c r="E80" s="62" t="s">
        <v>4491</v>
      </c>
      <c r="F80" s="22" t="s">
        <v>4491</v>
      </c>
      <c r="G80" s="104" t="s">
        <v>4497</v>
      </c>
      <c r="H80" s="169" t="s">
        <v>4498</v>
      </c>
      <c r="I80" s="85"/>
      <c r="J80" s="155">
        <v>1</v>
      </c>
      <c r="K80" s="85">
        <v>1</v>
      </c>
      <c r="L80" s="22"/>
      <c r="M80" s="22"/>
      <c r="N80" s="14">
        <v>1</v>
      </c>
      <c r="O80" s="22"/>
      <c r="P80" s="23"/>
    </row>
    <row r="81" spans="1:16" x14ac:dyDescent="0.25">
      <c r="A81" s="168" t="s">
        <v>4333</v>
      </c>
      <c r="B81" s="22" t="s">
        <v>4490</v>
      </c>
      <c r="C81" s="22">
        <v>65231</v>
      </c>
      <c r="D81" s="22" t="s">
        <v>4335</v>
      </c>
      <c r="E81" s="62" t="s">
        <v>4491</v>
      </c>
      <c r="F81" s="22" t="s">
        <v>4491</v>
      </c>
      <c r="G81" s="104" t="s">
        <v>4499</v>
      </c>
      <c r="H81" s="169" t="s">
        <v>4500</v>
      </c>
      <c r="I81" s="85"/>
      <c r="J81" s="155">
        <v>1</v>
      </c>
      <c r="K81" s="85">
        <v>1</v>
      </c>
      <c r="L81" s="22"/>
      <c r="M81" s="22"/>
      <c r="N81" s="14">
        <v>1</v>
      </c>
      <c r="O81" s="22"/>
      <c r="P81" s="23"/>
    </row>
    <row r="82" spans="1:16" x14ac:dyDescent="0.25">
      <c r="A82" s="168" t="s">
        <v>4333</v>
      </c>
      <c r="B82" s="22" t="s">
        <v>4490</v>
      </c>
      <c r="C82" s="22">
        <v>65231</v>
      </c>
      <c r="D82" s="22" t="s">
        <v>4335</v>
      </c>
      <c r="E82" s="62" t="s">
        <v>4491</v>
      </c>
      <c r="F82" s="22" t="s">
        <v>4491</v>
      </c>
      <c r="G82" s="104" t="s">
        <v>4501</v>
      </c>
      <c r="H82" s="169" t="s">
        <v>4502</v>
      </c>
      <c r="I82" s="85"/>
      <c r="J82" s="155">
        <v>1</v>
      </c>
      <c r="K82" s="85">
        <v>1</v>
      </c>
      <c r="L82" s="22"/>
      <c r="M82" s="22">
        <v>1</v>
      </c>
      <c r="N82" s="14">
        <v>1</v>
      </c>
      <c r="O82" s="22"/>
      <c r="P82" s="23"/>
    </row>
    <row r="83" spans="1:16" x14ac:dyDescent="0.25">
      <c r="A83" s="168" t="s">
        <v>4333</v>
      </c>
      <c r="B83" s="22" t="s">
        <v>4490</v>
      </c>
      <c r="C83" s="22">
        <v>65231</v>
      </c>
      <c r="D83" s="22" t="s">
        <v>4335</v>
      </c>
      <c r="E83" s="62" t="s">
        <v>4491</v>
      </c>
      <c r="F83" s="22" t="s">
        <v>4491</v>
      </c>
      <c r="G83" s="104" t="s">
        <v>4503</v>
      </c>
      <c r="H83" s="169" t="s">
        <v>4504</v>
      </c>
      <c r="I83" s="85"/>
      <c r="J83" s="155">
        <v>1</v>
      </c>
      <c r="K83" s="85">
        <v>1</v>
      </c>
      <c r="L83" s="22"/>
      <c r="M83" s="22"/>
      <c r="N83" s="14">
        <v>1</v>
      </c>
      <c r="O83" s="22"/>
      <c r="P83" s="23"/>
    </row>
    <row r="84" spans="1:16" x14ac:dyDescent="0.25">
      <c r="A84" s="168" t="s">
        <v>4333</v>
      </c>
      <c r="B84" s="22" t="s">
        <v>4490</v>
      </c>
      <c r="C84" s="22">
        <v>65231</v>
      </c>
      <c r="D84" s="22" t="s">
        <v>4335</v>
      </c>
      <c r="E84" s="62" t="s">
        <v>4491</v>
      </c>
      <c r="F84" s="22" t="s">
        <v>4491</v>
      </c>
      <c r="G84" s="104" t="s">
        <v>4505</v>
      </c>
      <c r="H84" s="169" t="s">
        <v>4506</v>
      </c>
      <c r="I84" s="85"/>
      <c r="J84" s="155">
        <v>1</v>
      </c>
      <c r="K84" s="85">
        <v>1</v>
      </c>
      <c r="L84" s="22"/>
      <c r="M84" s="22">
        <v>1</v>
      </c>
      <c r="N84" s="22"/>
      <c r="O84" s="22"/>
      <c r="P84" s="23"/>
    </row>
    <row r="85" spans="1:16" x14ac:dyDescent="0.25">
      <c r="A85" s="168" t="s">
        <v>4333</v>
      </c>
      <c r="B85" s="22" t="s">
        <v>4490</v>
      </c>
      <c r="C85" s="22">
        <v>65231</v>
      </c>
      <c r="D85" s="22" t="s">
        <v>4335</v>
      </c>
      <c r="E85" s="62" t="s">
        <v>4491</v>
      </c>
      <c r="F85" s="22" t="s">
        <v>4491</v>
      </c>
      <c r="G85" s="104" t="s">
        <v>4507</v>
      </c>
      <c r="H85" s="169" t="s">
        <v>4508</v>
      </c>
      <c r="I85" s="85"/>
      <c r="J85" s="155">
        <v>1</v>
      </c>
      <c r="K85" s="85">
        <v>1</v>
      </c>
      <c r="L85" s="22"/>
      <c r="M85" s="22">
        <v>1</v>
      </c>
      <c r="N85" s="14">
        <v>1</v>
      </c>
      <c r="O85" s="22"/>
      <c r="P85" s="23"/>
    </row>
    <row r="86" spans="1:16" x14ac:dyDescent="0.25">
      <c r="A86" s="168" t="s">
        <v>4333</v>
      </c>
      <c r="B86" s="22" t="s">
        <v>4490</v>
      </c>
      <c r="C86" s="22">
        <v>65231</v>
      </c>
      <c r="D86" s="22" t="s">
        <v>4335</v>
      </c>
      <c r="E86" s="62" t="s">
        <v>4491</v>
      </c>
      <c r="F86" s="22" t="s">
        <v>4491</v>
      </c>
      <c r="G86" s="104" t="s">
        <v>4509</v>
      </c>
      <c r="H86" s="169" t="s">
        <v>4510</v>
      </c>
      <c r="I86" s="85"/>
      <c r="J86" s="155">
        <v>1</v>
      </c>
      <c r="K86" s="85">
        <v>1</v>
      </c>
      <c r="L86" s="22"/>
      <c r="M86" s="22">
        <v>1</v>
      </c>
      <c r="N86" s="14">
        <v>1</v>
      </c>
      <c r="O86" s="22">
        <v>1</v>
      </c>
      <c r="P86" s="23">
        <v>1</v>
      </c>
    </row>
    <row r="87" spans="1:16" x14ac:dyDescent="0.25">
      <c r="A87" s="168" t="s">
        <v>4333</v>
      </c>
      <c r="B87" s="22" t="s">
        <v>4490</v>
      </c>
      <c r="C87" s="22">
        <v>65231</v>
      </c>
      <c r="D87" s="22" t="s">
        <v>4335</v>
      </c>
      <c r="E87" s="62" t="s">
        <v>4491</v>
      </c>
      <c r="F87" s="22" t="s">
        <v>4491</v>
      </c>
      <c r="G87" s="104" t="s">
        <v>4511</v>
      </c>
      <c r="H87" s="169" t="s">
        <v>4512</v>
      </c>
      <c r="I87" s="85"/>
      <c r="J87" s="155">
        <v>1</v>
      </c>
      <c r="K87" s="85">
        <v>1</v>
      </c>
      <c r="L87" s="22"/>
      <c r="M87" s="22">
        <v>1</v>
      </c>
      <c r="N87" s="14">
        <v>1</v>
      </c>
      <c r="O87" s="22"/>
      <c r="P87" s="23"/>
    </row>
    <row r="88" spans="1:16" x14ac:dyDescent="0.25">
      <c r="A88" s="168" t="s">
        <v>4333</v>
      </c>
      <c r="B88" s="22" t="s">
        <v>4490</v>
      </c>
      <c r="C88" s="22">
        <v>65231</v>
      </c>
      <c r="D88" s="22" t="s">
        <v>4335</v>
      </c>
      <c r="E88" s="62" t="s">
        <v>4491</v>
      </c>
      <c r="F88" s="22" t="s">
        <v>4491</v>
      </c>
      <c r="G88" s="104" t="s">
        <v>4513</v>
      </c>
      <c r="H88" s="169" t="s">
        <v>4514</v>
      </c>
      <c r="I88" s="85"/>
      <c r="J88" s="155">
        <v>1</v>
      </c>
      <c r="K88" s="85">
        <v>1</v>
      </c>
      <c r="L88" s="22"/>
      <c r="M88" s="22"/>
      <c r="N88" s="14">
        <v>1</v>
      </c>
      <c r="O88" s="22"/>
      <c r="P88" s="23"/>
    </row>
    <row r="89" spans="1:16" x14ac:dyDescent="0.25">
      <c r="A89" s="168" t="s">
        <v>4333</v>
      </c>
      <c r="B89" s="22" t="s">
        <v>4490</v>
      </c>
      <c r="C89" s="22">
        <v>65231</v>
      </c>
      <c r="D89" s="22" t="s">
        <v>4335</v>
      </c>
      <c r="E89" s="62" t="s">
        <v>4491</v>
      </c>
      <c r="F89" s="22" t="s">
        <v>4491</v>
      </c>
      <c r="G89" s="104" t="s">
        <v>4515</v>
      </c>
      <c r="H89" s="169" t="s">
        <v>4516</v>
      </c>
      <c r="I89" s="85"/>
      <c r="J89" s="155">
        <v>1</v>
      </c>
      <c r="K89" s="85">
        <v>1</v>
      </c>
      <c r="L89" s="22"/>
      <c r="M89" s="22">
        <v>1</v>
      </c>
      <c r="N89" s="14">
        <v>1</v>
      </c>
      <c r="O89" s="22"/>
      <c r="P89" s="23"/>
    </row>
    <row r="90" spans="1:16" ht="15.75" thickBot="1" x14ac:dyDescent="0.3">
      <c r="A90" s="170" t="s">
        <v>4333</v>
      </c>
      <c r="B90" s="24" t="s">
        <v>4490</v>
      </c>
      <c r="C90" s="24">
        <v>65231</v>
      </c>
      <c r="D90" s="24" t="s">
        <v>4335</v>
      </c>
      <c r="E90" s="63" t="s">
        <v>4491</v>
      </c>
      <c r="F90" s="24" t="s">
        <v>4491</v>
      </c>
      <c r="G90" s="108" t="s">
        <v>4517</v>
      </c>
      <c r="H90" s="171" t="s">
        <v>4518</v>
      </c>
      <c r="I90" s="86"/>
      <c r="J90" s="157">
        <v>1</v>
      </c>
      <c r="K90" s="86">
        <v>1</v>
      </c>
      <c r="L90" s="24"/>
      <c r="M90" s="24"/>
      <c r="N90" s="16">
        <v>1</v>
      </c>
      <c r="O90" s="24"/>
      <c r="P90" s="25"/>
    </row>
    <row r="91" spans="1:16" ht="15.75" thickBot="1" x14ac:dyDescent="0.3">
      <c r="A91" s="158" t="s">
        <v>4333</v>
      </c>
      <c r="B91" s="44" t="s">
        <v>4490</v>
      </c>
      <c r="C91" s="44" t="s">
        <v>39</v>
      </c>
      <c r="D91" s="44" t="s">
        <v>4335</v>
      </c>
      <c r="E91" s="59" t="s">
        <v>4491</v>
      </c>
      <c r="F91" s="44" t="s">
        <v>39</v>
      </c>
      <c r="G91" s="119" t="s">
        <v>39</v>
      </c>
      <c r="H91" s="159" t="s">
        <v>39</v>
      </c>
      <c r="I91" s="81">
        <f>SUM(I78:I90)</f>
        <v>0</v>
      </c>
      <c r="J91" s="159">
        <f>SUM(J78:J90)</f>
        <v>13</v>
      </c>
      <c r="K91" s="81">
        <f>SUM(K78:K90)</f>
        <v>12</v>
      </c>
      <c r="L91" s="44">
        <f t="shared" ref="L91:P91" si="12">SUM(L78:L90)</f>
        <v>1</v>
      </c>
      <c r="M91" s="44">
        <f t="shared" si="12"/>
        <v>6</v>
      </c>
      <c r="N91" s="44">
        <f t="shared" si="12"/>
        <v>10</v>
      </c>
      <c r="O91" s="44">
        <f t="shared" si="12"/>
        <v>1</v>
      </c>
      <c r="P91" s="45">
        <f t="shared" si="12"/>
        <v>1</v>
      </c>
    </row>
    <row r="92" spans="1:16" x14ac:dyDescent="0.25">
      <c r="A92" s="166" t="s">
        <v>4333</v>
      </c>
      <c r="B92" s="20" t="s">
        <v>4519</v>
      </c>
      <c r="C92" s="20">
        <v>65869</v>
      </c>
      <c r="D92" s="20" t="s">
        <v>4335</v>
      </c>
      <c r="E92" s="61" t="s">
        <v>4520</v>
      </c>
      <c r="F92" s="20" t="s">
        <v>4520</v>
      </c>
      <c r="G92" s="112" t="s">
        <v>4521</v>
      </c>
      <c r="H92" s="167" t="s">
        <v>4522</v>
      </c>
      <c r="I92" s="84"/>
      <c r="J92" s="153">
        <v>1</v>
      </c>
      <c r="K92" s="84"/>
      <c r="L92" s="20">
        <v>1</v>
      </c>
      <c r="M92" s="20">
        <v>1</v>
      </c>
      <c r="N92" s="12">
        <v>1</v>
      </c>
      <c r="O92" s="20"/>
      <c r="P92" s="21"/>
    </row>
    <row r="93" spans="1:16" x14ac:dyDescent="0.25">
      <c r="A93" s="168" t="s">
        <v>4333</v>
      </c>
      <c r="B93" s="22" t="s">
        <v>4519</v>
      </c>
      <c r="C93" s="22">
        <v>65869</v>
      </c>
      <c r="D93" s="22" t="s">
        <v>4335</v>
      </c>
      <c r="E93" s="62" t="s">
        <v>4520</v>
      </c>
      <c r="F93" s="22" t="s">
        <v>4520</v>
      </c>
      <c r="G93" s="104" t="s">
        <v>4523</v>
      </c>
      <c r="H93" s="169" t="s">
        <v>4524</v>
      </c>
      <c r="I93" s="85"/>
      <c r="J93" s="155">
        <v>1</v>
      </c>
      <c r="K93" s="85">
        <v>1</v>
      </c>
      <c r="L93" s="22"/>
      <c r="M93" s="22"/>
      <c r="N93" s="14">
        <v>1</v>
      </c>
      <c r="O93" s="22"/>
      <c r="P93" s="23"/>
    </row>
    <row r="94" spans="1:16" x14ac:dyDescent="0.25">
      <c r="A94" s="168" t="s">
        <v>4333</v>
      </c>
      <c r="B94" s="22" t="s">
        <v>4519</v>
      </c>
      <c r="C94" s="22">
        <v>65869</v>
      </c>
      <c r="D94" s="22" t="s">
        <v>4335</v>
      </c>
      <c r="E94" s="62" t="s">
        <v>4520</v>
      </c>
      <c r="F94" s="22" t="s">
        <v>4520</v>
      </c>
      <c r="G94" s="104" t="s">
        <v>4525</v>
      </c>
      <c r="H94" s="169" t="s">
        <v>4526</v>
      </c>
      <c r="I94" s="85"/>
      <c r="J94" s="155">
        <v>1</v>
      </c>
      <c r="K94" s="85">
        <v>1</v>
      </c>
      <c r="L94" s="22"/>
      <c r="M94" s="22"/>
      <c r="N94" s="14">
        <v>1</v>
      </c>
      <c r="O94" s="22">
        <v>1</v>
      </c>
      <c r="P94" s="23">
        <v>1</v>
      </c>
    </row>
    <row r="95" spans="1:16" x14ac:dyDescent="0.25">
      <c r="A95" s="168" t="s">
        <v>4333</v>
      </c>
      <c r="B95" s="22" t="s">
        <v>4519</v>
      </c>
      <c r="C95" s="22">
        <v>65869</v>
      </c>
      <c r="D95" s="22" t="s">
        <v>4335</v>
      </c>
      <c r="E95" s="62" t="s">
        <v>4520</v>
      </c>
      <c r="F95" s="22" t="s">
        <v>4520</v>
      </c>
      <c r="G95" s="104" t="s">
        <v>4527</v>
      </c>
      <c r="H95" s="169" t="s">
        <v>4528</v>
      </c>
      <c r="I95" s="85"/>
      <c r="J95" s="155">
        <v>1</v>
      </c>
      <c r="K95" s="85"/>
      <c r="L95" s="22">
        <v>1</v>
      </c>
      <c r="M95" s="22">
        <v>1</v>
      </c>
      <c r="N95" s="14">
        <v>1</v>
      </c>
      <c r="O95" s="22"/>
      <c r="P95" s="23"/>
    </row>
    <row r="96" spans="1:16" ht="15.75" thickBot="1" x14ac:dyDescent="0.3">
      <c r="A96" s="170" t="s">
        <v>4333</v>
      </c>
      <c r="B96" s="24" t="s">
        <v>4519</v>
      </c>
      <c r="C96" s="24">
        <v>65869</v>
      </c>
      <c r="D96" s="24" t="s">
        <v>4335</v>
      </c>
      <c r="E96" s="63" t="s">
        <v>4520</v>
      </c>
      <c r="F96" s="24" t="s">
        <v>4520</v>
      </c>
      <c r="G96" s="108" t="s">
        <v>4529</v>
      </c>
      <c r="H96" s="171" t="s">
        <v>4530</v>
      </c>
      <c r="I96" s="86"/>
      <c r="J96" s="157">
        <v>1</v>
      </c>
      <c r="K96" s="86"/>
      <c r="L96" s="24">
        <v>1</v>
      </c>
      <c r="M96" s="24"/>
      <c r="N96" s="16">
        <v>1</v>
      </c>
      <c r="O96" s="24"/>
      <c r="P96" s="25"/>
    </row>
    <row r="97" spans="1:16" ht="15.75" thickBot="1" x14ac:dyDescent="0.3">
      <c r="A97" s="158" t="s">
        <v>4333</v>
      </c>
      <c r="B97" s="44" t="s">
        <v>4519</v>
      </c>
      <c r="C97" s="44" t="s">
        <v>39</v>
      </c>
      <c r="D97" s="44" t="s">
        <v>4335</v>
      </c>
      <c r="E97" s="59" t="s">
        <v>4520</v>
      </c>
      <c r="F97" s="44" t="s">
        <v>39</v>
      </c>
      <c r="G97" s="119" t="s">
        <v>39</v>
      </c>
      <c r="H97" s="159" t="s">
        <v>39</v>
      </c>
      <c r="I97" s="81">
        <f>SUM(I92:I96)</f>
        <v>0</v>
      </c>
      <c r="J97" s="159">
        <f>SUM(J92:J96)</f>
        <v>5</v>
      </c>
      <c r="K97" s="81">
        <f>SUM(K92:K96)</f>
        <v>2</v>
      </c>
      <c r="L97" s="44">
        <f t="shared" ref="L97:P97" si="13">SUM(L92:L96)</f>
        <v>3</v>
      </c>
      <c r="M97" s="44">
        <f t="shared" si="13"/>
        <v>2</v>
      </c>
      <c r="N97" s="44">
        <f t="shared" si="13"/>
        <v>5</v>
      </c>
      <c r="O97" s="44">
        <f t="shared" si="13"/>
        <v>1</v>
      </c>
      <c r="P97" s="45">
        <f t="shared" si="13"/>
        <v>1</v>
      </c>
    </row>
    <row r="98" spans="1:16" x14ac:dyDescent="0.25">
      <c r="A98" s="166" t="s">
        <v>4333</v>
      </c>
      <c r="B98" s="20" t="s">
        <v>4531</v>
      </c>
      <c r="C98" s="20">
        <v>67372</v>
      </c>
      <c r="D98" s="20" t="s">
        <v>4335</v>
      </c>
      <c r="E98" s="61" t="s">
        <v>4532</v>
      </c>
      <c r="F98" s="20" t="s">
        <v>4532</v>
      </c>
      <c r="G98" s="112" t="s">
        <v>4533</v>
      </c>
      <c r="H98" s="167" t="s">
        <v>4534</v>
      </c>
      <c r="I98" s="84"/>
      <c r="J98" s="153">
        <v>1</v>
      </c>
      <c r="K98" s="84">
        <v>1</v>
      </c>
      <c r="L98" s="20"/>
      <c r="M98" s="20"/>
      <c r="N98" s="12">
        <v>1</v>
      </c>
      <c r="O98" s="20"/>
      <c r="P98" s="21"/>
    </row>
    <row r="99" spans="1:16" x14ac:dyDescent="0.25">
      <c r="A99" s="168" t="s">
        <v>4333</v>
      </c>
      <c r="B99" s="22" t="s">
        <v>4531</v>
      </c>
      <c r="C99" s="22">
        <v>67372</v>
      </c>
      <c r="D99" s="22" t="s">
        <v>4335</v>
      </c>
      <c r="E99" s="62" t="s">
        <v>4532</v>
      </c>
      <c r="F99" s="22" t="s">
        <v>4532</v>
      </c>
      <c r="G99" s="104" t="s">
        <v>4535</v>
      </c>
      <c r="H99" s="169" t="s">
        <v>4536</v>
      </c>
      <c r="I99" s="85"/>
      <c r="J99" s="155">
        <v>1</v>
      </c>
      <c r="K99" s="85">
        <v>1</v>
      </c>
      <c r="L99" s="22"/>
      <c r="M99" s="22">
        <v>1</v>
      </c>
      <c r="N99" s="14">
        <v>1</v>
      </c>
      <c r="O99" s="22"/>
      <c r="P99" s="23"/>
    </row>
    <row r="100" spans="1:16" x14ac:dyDescent="0.25">
      <c r="A100" s="168" t="s">
        <v>4333</v>
      </c>
      <c r="B100" s="22" t="s">
        <v>4531</v>
      </c>
      <c r="C100" s="22">
        <v>67372</v>
      </c>
      <c r="D100" s="22" t="s">
        <v>4335</v>
      </c>
      <c r="E100" s="62" t="s">
        <v>4532</v>
      </c>
      <c r="F100" s="22" t="s">
        <v>4532</v>
      </c>
      <c r="G100" s="104" t="s">
        <v>4537</v>
      </c>
      <c r="H100" s="169" t="s">
        <v>4538</v>
      </c>
      <c r="I100" s="85"/>
      <c r="J100" s="155">
        <v>1</v>
      </c>
      <c r="K100" s="85">
        <v>1</v>
      </c>
      <c r="L100" s="22"/>
      <c r="M100" s="22"/>
      <c r="N100" s="14">
        <v>1</v>
      </c>
      <c r="O100" s="22"/>
      <c r="P100" s="23"/>
    </row>
    <row r="101" spans="1:16" ht="15.75" thickBot="1" x14ac:dyDescent="0.3">
      <c r="A101" s="170" t="s">
        <v>4333</v>
      </c>
      <c r="B101" s="24" t="s">
        <v>4531</v>
      </c>
      <c r="C101" s="24">
        <v>67372</v>
      </c>
      <c r="D101" s="24" t="s">
        <v>4335</v>
      </c>
      <c r="E101" s="63" t="s">
        <v>4532</v>
      </c>
      <c r="F101" s="24" t="s">
        <v>4532</v>
      </c>
      <c r="G101" s="108" t="s">
        <v>4539</v>
      </c>
      <c r="H101" s="171" t="s">
        <v>4540</v>
      </c>
      <c r="I101" s="86"/>
      <c r="J101" s="157">
        <v>1</v>
      </c>
      <c r="K101" s="86">
        <v>1</v>
      </c>
      <c r="L101" s="24"/>
      <c r="M101" s="24"/>
      <c r="N101" s="16">
        <v>1</v>
      </c>
      <c r="O101" s="24"/>
      <c r="P101" s="25"/>
    </row>
    <row r="102" spans="1:16" ht="15.75" thickBot="1" x14ac:dyDescent="0.3">
      <c r="A102" s="158" t="s">
        <v>4333</v>
      </c>
      <c r="B102" s="44" t="s">
        <v>4531</v>
      </c>
      <c r="C102" s="44" t="s">
        <v>39</v>
      </c>
      <c r="D102" s="44" t="s">
        <v>4335</v>
      </c>
      <c r="E102" s="59" t="s">
        <v>4532</v>
      </c>
      <c r="F102" s="44" t="s">
        <v>39</v>
      </c>
      <c r="G102" s="119" t="s">
        <v>39</v>
      </c>
      <c r="H102" s="159" t="s">
        <v>39</v>
      </c>
      <c r="I102" s="81">
        <f>SUM(I98:I101)</f>
        <v>0</v>
      </c>
      <c r="J102" s="159">
        <f>SUM(J98:J101)</f>
        <v>4</v>
      </c>
      <c r="K102" s="81">
        <f>SUM(K98:K101)</f>
        <v>4</v>
      </c>
      <c r="L102" s="44">
        <f t="shared" ref="L102:P102" si="14">SUM(L98:L101)</f>
        <v>0</v>
      </c>
      <c r="M102" s="44">
        <f t="shared" si="14"/>
        <v>1</v>
      </c>
      <c r="N102" s="44">
        <f t="shared" si="14"/>
        <v>4</v>
      </c>
      <c r="O102" s="44">
        <f t="shared" si="14"/>
        <v>0</v>
      </c>
      <c r="P102" s="45">
        <f t="shared" si="14"/>
        <v>0</v>
      </c>
    </row>
    <row r="103" spans="1:16" x14ac:dyDescent="0.25">
      <c r="A103" s="166" t="s">
        <v>4333</v>
      </c>
      <c r="B103" s="20" t="s">
        <v>4541</v>
      </c>
      <c r="C103" s="20">
        <v>31044</v>
      </c>
      <c r="D103" s="20" t="s">
        <v>4335</v>
      </c>
      <c r="E103" s="61" t="s">
        <v>4542</v>
      </c>
      <c r="F103" s="20" t="s">
        <v>4542</v>
      </c>
      <c r="G103" s="112" t="s">
        <v>4543</v>
      </c>
      <c r="H103" s="167" t="s">
        <v>4544</v>
      </c>
      <c r="I103" s="84"/>
      <c r="J103" s="153">
        <v>1</v>
      </c>
      <c r="K103" s="84">
        <v>1</v>
      </c>
      <c r="L103" s="20"/>
      <c r="M103" s="20">
        <v>1</v>
      </c>
      <c r="N103" s="12">
        <v>1</v>
      </c>
      <c r="O103" s="20"/>
      <c r="P103" s="21"/>
    </row>
    <row r="104" spans="1:16" x14ac:dyDescent="0.25">
      <c r="A104" s="168" t="s">
        <v>4333</v>
      </c>
      <c r="B104" s="22" t="s">
        <v>4541</v>
      </c>
      <c r="C104" s="22">
        <v>31044</v>
      </c>
      <c r="D104" s="22" t="s">
        <v>4335</v>
      </c>
      <c r="E104" s="62" t="s">
        <v>4542</v>
      </c>
      <c r="F104" s="22" t="s">
        <v>4542</v>
      </c>
      <c r="G104" s="104" t="s">
        <v>4545</v>
      </c>
      <c r="H104" s="169" t="s">
        <v>4546</v>
      </c>
      <c r="I104" s="85"/>
      <c r="J104" s="155">
        <v>1</v>
      </c>
      <c r="K104" s="85">
        <v>1</v>
      </c>
      <c r="L104" s="22"/>
      <c r="M104" s="22"/>
      <c r="N104" s="14">
        <v>1</v>
      </c>
      <c r="O104" s="22"/>
      <c r="P104" s="23"/>
    </row>
    <row r="105" spans="1:16" ht="15.75" thickBot="1" x14ac:dyDescent="0.3">
      <c r="A105" s="170" t="s">
        <v>4333</v>
      </c>
      <c r="B105" s="24" t="s">
        <v>4541</v>
      </c>
      <c r="C105" s="24">
        <v>31044</v>
      </c>
      <c r="D105" s="24" t="s">
        <v>4335</v>
      </c>
      <c r="E105" s="63" t="s">
        <v>4542</v>
      </c>
      <c r="F105" s="24" t="s">
        <v>4542</v>
      </c>
      <c r="G105" s="108" t="s">
        <v>1542</v>
      </c>
      <c r="H105" s="171" t="s">
        <v>4547</v>
      </c>
      <c r="I105" s="86"/>
      <c r="J105" s="157">
        <v>1</v>
      </c>
      <c r="K105" s="86">
        <v>1</v>
      </c>
      <c r="L105" s="24"/>
      <c r="M105" s="24"/>
      <c r="N105" s="16">
        <v>1</v>
      </c>
      <c r="O105" s="24"/>
      <c r="P105" s="25"/>
    </row>
    <row r="106" spans="1:16" ht="15.75" thickBot="1" x14ac:dyDescent="0.3">
      <c r="A106" s="158" t="s">
        <v>4333</v>
      </c>
      <c r="B106" s="44" t="s">
        <v>4541</v>
      </c>
      <c r="C106" s="44" t="s">
        <v>39</v>
      </c>
      <c r="D106" s="44" t="s">
        <v>4335</v>
      </c>
      <c r="E106" s="59" t="s">
        <v>4542</v>
      </c>
      <c r="F106" s="44" t="s">
        <v>39</v>
      </c>
      <c r="G106" s="119" t="s">
        <v>39</v>
      </c>
      <c r="H106" s="159" t="s">
        <v>39</v>
      </c>
      <c r="I106" s="81">
        <f>SUM(I103:I105)</f>
        <v>0</v>
      </c>
      <c r="J106" s="159">
        <f>SUM(J103:J105)</f>
        <v>3</v>
      </c>
      <c r="K106" s="81">
        <f>SUM(K103:K105)</f>
        <v>3</v>
      </c>
      <c r="L106" s="44">
        <f t="shared" ref="L106:P106" si="15">SUM(L103:L105)</f>
        <v>0</v>
      </c>
      <c r="M106" s="44">
        <f t="shared" si="15"/>
        <v>1</v>
      </c>
      <c r="N106" s="44">
        <f t="shared" si="15"/>
        <v>3</v>
      </c>
      <c r="O106" s="44">
        <f t="shared" si="15"/>
        <v>0</v>
      </c>
      <c r="P106" s="45">
        <f t="shared" si="15"/>
        <v>0</v>
      </c>
    </row>
    <row r="107" spans="1:16" ht="15.75" thickBot="1" x14ac:dyDescent="0.3">
      <c r="A107" s="188" t="s">
        <v>4333</v>
      </c>
      <c r="B107" s="34" t="s">
        <v>4548</v>
      </c>
      <c r="C107" s="34">
        <v>504</v>
      </c>
      <c r="D107" s="34" t="s">
        <v>4335</v>
      </c>
      <c r="E107" s="69" t="s">
        <v>4549</v>
      </c>
      <c r="F107" s="34" t="s">
        <v>4549</v>
      </c>
      <c r="G107" s="116" t="s">
        <v>4550</v>
      </c>
      <c r="H107" s="189" t="s">
        <v>4551</v>
      </c>
      <c r="I107" s="92">
        <v>1</v>
      </c>
      <c r="J107" s="189"/>
      <c r="K107" s="92"/>
      <c r="L107" s="34"/>
      <c r="M107" s="34"/>
      <c r="N107" s="34"/>
      <c r="O107" s="34"/>
      <c r="P107" s="35"/>
    </row>
    <row r="108" spans="1:16" ht="15.75" thickBot="1" x14ac:dyDescent="0.3">
      <c r="A108" s="158" t="s">
        <v>4333</v>
      </c>
      <c r="B108" s="44" t="s">
        <v>4548</v>
      </c>
      <c r="C108" s="44" t="s">
        <v>39</v>
      </c>
      <c r="D108" s="44" t="s">
        <v>4335</v>
      </c>
      <c r="E108" s="59" t="s">
        <v>4549</v>
      </c>
      <c r="F108" s="44" t="s">
        <v>39</v>
      </c>
      <c r="G108" s="119" t="s">
        <v>39</v>
      </c>
      <c r="H108" s="159" t="s">
        <v>39</v>
      </c>
      <c r="I108" s="81">
        <f>SUM(I107)</f>
        <v>1</v>
      </c>
      <c r="J108" s="159">
        <f>SUM(J107)</f>
        <v>0</v>
      </c>
      <c r="K108" s="81">
        <f>SUM(K107)</f>
        <v>0</v>
      </c>
      <c r="L108" s="44">
        <f t="shared" ref="L108:P108" si="16">SUM(L107)</f>
        <v>0</v>
      </c>
      <c r="M108" s="44">
        <f t="shared" si="16"/>
        <v>0</v>
      </c>
      <c r="N108" s="44">
        <f t="shared" si="16"/>
        <v>0</v>
      </c>
      <c r="O108" s="44">
        <f t="shared" si="16"/>
        <v>0</v>
      </c>
      <c r="P108" s="45">
        <f t="shared" si="16"/>
        <v>0</v>
      </c>
    </row>
    <row r="109" spans="1:16" x14ac:dyDescent="0.25">
      <c r="A109" s="166" t="s">
        <v>4333</v>
      </c>
      <c r="B109" s="20" t="s">
        <v>4552</v>
      </c>
      <c r="C109" s="20">
        <v>56407</v>
      </c>
      <c r="D109" s="20" t="s">
        <v>4335</v>
      </c>
      <c r="E109" s="61" t="s">
        <v>4553</v>
      </c>
      <c r="F109" s="20" t="s">
        <v>4553</v>
      </c>
      <c r="G109" s="112" t="s">
        <v>4554</v>
      </c>
      <c r="H109" s="167" t="s">
        <v>4555</v>
      </c>
      <c r="I109" s="84"/>
      <c r="J109" s="153">
        <v>1</v>
      </c>
      <c r="K109" s="84"/>
      <c r="L109" s="20">
        <v>1</v>
      </c>
      <c r="M109" s="20">
        <v>1</v>
      </c>
      <c r="N109" s="12">
        <v>1</v>
      </c>
      <c r="O109" s="20"/>
      <c r="P109" s="21"/>
    </row>
    <row r="110" spans="1:16" x14ac:dyDescent="0.25">
      <c r="A110" s="168" t="s">
        <v>4333</v>
      </c>
      <c r="B110" s="22" t="s">
        <v>4552</v>
      </c>
      <c r="C110" s="22">
        <v>56407</v>
      </c>
      <c r="D110" s="22" t="s">
        <v>4335</v>
      </c>
      <c r="E110" s="62" t="s">
        <v>4553</v>
      </c>
      <c r="F110" s="22" t="s">
        <v>4553</v>
      </c>
      <c r="G110" s="104" t="s">
        <v>4556</v>
      </c>
      <c r="H110" s="169" t="s">
        <v>4557</v>
      </c>
      <c r="I110" s="85"/>
      <c r="J110" s="155">
        <v>1</v>
      </c>
      <c r="K110" s="85">
        <v>1</v>
      </c>
      <c r="L110" s="22"/>
      <c r="M110" s="22"/>
      <c r="N110" s="14">
        <v>1</v>
      </c>
      <c r="O110" s="22"/>
      <c r="P110" s="23"/>
    </row>
    <row r="111" spans="1:16" ht="30" x14ac:dyDescent="0.25">
      <c r="A111" s="168" t="s">
        <v>4333</v>
      </c>
      <c r="B111" s="22" t="s">
        <v>4552</v>
      </c>
      <c r="C111" s="22">
        <v>56407</v>
      </c>
      <c r="D111" s="22" t="s">
        <v>4335</v>
      </c>
      <c r="E111" s="62" t="s">
        <v>4553</v>
      </c>
      <c r="F111" s="22" t="s">
        <v>4553</v>
      </c>
      <c r="G111" s="104" t="s">
        <v>4558</v>
      </c>
      <c r="H111" s="169" t="s">
        <v>4559</v>
      </c>
      <c r="I111" s="85"/>
      <c r="J111" s="155">
        <v>1</v>
      </c>
      <c r="K111" s="85">
        <v>1</v>
      </c>
      <c r="L111" s="22"/>
      <c r="M111" s="22"/>
      <c r="N111" s="22"/>
      <c r="O111" s="22"/>
      <c r="P111" s="23"/>
    </row>
    <row r="112" spans="1:16" x14ac:dyDescent="0.25">
      <c r="A112" s="168" t="s">
        <v>4333</v>
      </c>
      <c r="B112" s="22" t="s">
        <v>4552</v>
      </c>
      <c r="C112" s="22">
        <v>56407</v>
      </c>
      <c r="D112" s="22" t="s">
        <v>4335</v>
      </c>
      <c r="E112" s="62" t="s">
        <v>4553</v>
      </c>
      <c r="F112" s="22" t="s">
        <v>4553</v>
      </c>
      <c r="G112" s="104" t="s">
        <v>4560</v>
      </c>
      <c r="H112" s="169" t="s">
        <v>4561</v>
      </c>
      <c r="I112" s="85"/>
      <c r="J112" s="155">
        <v>1</v>
      </c>
      <c r="K112" s="85">
        <v>1</v>
      </c>
      <c r="L112" s="22"/>
      <c r="M112" s="22">
        <v>1</v>
      </c>
      <c r="N112" s="14">
        <v>1</v>
      </c>
      <c r="O112" s="22"/>
      <c r="P112" s="23"/>
    </row>
    <row r="113" spans="1:16" ht="15.75" thickBot="1" x14ac:dyDescent="0.3">
      <c r="A113" s="170" t="s">
        <v>4333</v>
      </c>
      <c r="B113" s="24" t="s">
        <v>4552</v>
      </c>
      <c r="C113" s="24">
        <v>56407</v>
      </c>
      <c r="D113" s="24" t="s">
        <v>4335</v>
      </c>
      <c r="E113" s="63" t="s">
        <v>4553</v>
      </c>
      <c r="F113" s="24" t="s">
        <v>4553</v>
      </c>
      <c r="G113" s="108" t="s">
        <v>4562</v>
      </c>
      <c r="H113" s="171" t="s">
        <v>4563</v>
      </c>
      <c r="I113" s="86"/>
      <c r="J113" s="157">
        <v>1</v>
      </c>
      <c r="K113" s="86">
        <v>1</v>
      </c>
      <c r="L113" s="24"/>
      <c r="M113" s="24">
        <v>1</v>
      </c>
      <c r="N113" s="16">
        <v>1</v>
      </c>
      <c r="O113" s="24"/>
      <c r="P113" s="25"/>
    </row>
    <row r="114" spans="1:16" ht="15.75" thickBot="1" x14ac:dyDescent="0.3">
      <c r="A114" s="158" t="s">
        <v>4333</v>
      </c>
      <c r="B114" s="44" t="s">
        <v>4552</v>
      </c>
      <c r="C114" s="44" t="s">
        <v>39</v>
      </c>
      <c r="D114" s="44" t="s">
        <v>4335</v>
      </c>
      <c r="E114" s="59" t="s">
        <v>4553</v>
      </c>
      <c r="F114" s="44" t="s">
        <v>39</v>
      </c>
      <c r="G114" s="119" t="s">
        <v>39</v>
      </c>
      <c r="H114" s="159" t="s">
        <v>39</v>
      </c>
      <c r="I114" s="81">
        <f>SUM(I109:I113)</f>
        <v>0</v>
      </c>
      <c r="J114" s="159">
        <f>SUM(J109:J113)</f>
        <v>5</v>
      </c>
      <c r="K114" s="81">
        <f>SUM(K109:K113)</f>
        <v>4</v>
      </c>
      <c r="L114" s="44">
        <f t="shared" ref="L114:P114" si="17">SUM(L109:L113)</f>
        <v>1</v>
      </c>
      <c r="M114" s="44">
        <f t="shared" si="17"/>
        <v>3</v>
      </c>
      <c r="N114" s="44">
        <f t="shared" si="17"/>
        <v>4</v>
      </c>
      <c r="O114" s="44">
        <f t="shared" si="17"/>
        <v>0</v>
      </c>
      <c r="P114" s="45">
        <f t="shared" si="17"/>
        <v>0</v>
      </c>
    </row>
    <row r="115" spans="1:16" ht="30.75" thickBot="1" x14ac:dyDescent="0.3">
      <c r="A115" s="188" t="s">
        <v>4333</v>
      </c>
      <c r="B115" s="34" t="s">
        <v>4564</v>
      </c>
      <c r="C115" s="34">
        <v>48324</v>
      </c>
      <c r="D115" s="34" t="s">
        <v>4335</v>
      </c>
      <c r="E115" s="69" t="s">
        <v>4565</v>
      </c>
      <c r="F115" s="34" t="s">
        <v>4565</v>
      </c>
      <c r="G115" s="116" t="s">
        <v>4566</v>
      </c>
      <c r="H115" s="189" t="s">
        <v>4567</v>
      </c>
      <c r="I115" s="92"/>
      <c r="J115" s="162">
        <v>1</v>
      </c>
      <c r="K115" s="92">
        <v>1</v>
      </c>
      <c r="L115" s="34"/>
      <c r="M115" s="34"/>
      <c r="N115" s="18">
        <v>1</v>
      </c>
      <c r="O115" s="34"/>
      <c r="P115" s="35"/>
    </row>
    <row r="116" spans="1:16" ht="15.75" thickBot="1" x14ac:dyDescent="0.3">
      <c r="A116" s="158" t="s">
        <v>4333</v>
      </c>
      <c r="B116" s="44" t="s">
        <v>4564</v>
      </c>
      <c r="C116" s="44" t="s">
        <v>39</v>
      </c>
      <c r="D116" s="44" t="s">
        <v>4335</v>
      </c>
      <c r="E116" s="59" t="s">
        <v>4565</v>
      </c>
      <c r="F116" s="44" t="s">
        <v>39</v>
      </c>
      <c r="G116" s="119" t="s">
        <v>39</v>
      </c>
      <c r="H116" s="159" t="s">
        <v>39</v>
      </c>
      <c r="I116" s="81">
        <f>SUM(I115)</f>
        <v>0</v>
      </c>
      <c r="J116" s="159">
        <f>SUM(J115)</f>
        <v>1</v>
      </c>
      <c r="K116" s="81">
        <f>SUM(K115)</f>
        <v>1</v>
      </c>
      <c r="L116" s="44">
        <f t="shared" ref="L116:P116" si="18">SUM(L115)</f>
        <v>0</v>
      </c>
      <c r="M116" s="44">
        <f t="shared" si="18"/>
        <v>0</v>
      </c>
      <c r="N116" s="44">
        <f t="shared" si="18"/>
        <v>1</v>
      </c>
      <c r="O116" s="44">
        <f t="shared" si="18"/>
        <v>0</v>
      </c>
      <c r="P116" s="45">
        <f t="shared" si="18"/>
        <v>0</v>
      </c>
    </row>
    <row r="117" spans="1:16" ht="15.75" thickBot="1" x14ac:dyDescent="0.3">
      <c r="A117" s="188" t="s">
        <v>4333</v>
      </c>
      <c r="B117" s="34" t="s">
        <v>4568</v>
      </c>
      <c r="C117" s="34">
        <v>80011</v>
      </c>
      <c r="D117" s="34" t="s">
        <v>4335</v>
      </c>
      <c r="E117" s="69" t="s">
        <v>4569</v>
      </c>
      <c r="F117" s="34" t="s">
        <v>4569</v>
      </c>
      <c r="G117" s="116" t="s">
        <v>4570</v>
      </c>
      <c r="H117" s="189" t="s">
        <v>4571</v>
      </c>
      <c r="I117" s="92"/>
      <c r="J117" s="162">
        <v>1</v>
      </c>
      <c r="K117" s="92">
        <v>1</v>
      </c>
      <c r="L117" s="34"/>
      <c r="M117" s="34"/>
      <c r="N117" s="34"/>
      <c r="O117" s="34"/>
      <c r="P117" s="35"/>
    </row>
    <row r="118" spans="1:16" ht="15.75" thickBot="1" x14ac:dyDescent="0.3">
      <c r="A118" s="158" t="s">
        <v>4333</v>
      </c>
      <c r="B118" s="44" t="s">
        <v>4568</v>
      </c>
      <c r="C118" s="44" t="s">
        <v>39</v>
      </c>
      <c r="D118" s="44" t="s">
        <v>4335</v>
      </c>
      <c r="E118" s="59" t="s">
        <v>4569</v>
      </c>
      <c r="F118" s="44" t="s">
        <v>39</v>
      </c>
      <c r="G118" s="119" t="s">
        <v>39</v>
      </c>
      <c r="H118" s="159" t="s">
        <v>39</v>
      </c>
      <c r="I118" s="81">
        <f>SUM(I117)</f>
        <v>0</v>
      </c>
      <c r="J118" s="159">
        <f>SUM(J117)</f>
        <v>1</v>
      </c>
      <c r="K118" s="81">
        <f>SUM(K117)</f>
        <v>1</v>
      </c>
      <c r="L118" s="44">
        <f t="shared" ref="L118:P118" si="19">SUM(L117)</f>
        <v>0</v>
      </c>
      <c r="M118" s="44">
        <f t="shared" si="19"/>
        <v>0</v>
      </c>
      <c r="N118" s="44">
        <f t="shared" si="19"/>
        <v>0</v>
      </c>
      <c r="O118" s="44">
        <f t="shared" si="19"/>
        <v>0</v>
      </c>
      <c r="P118" s="45">
        <f t="shared" si="19"/>
        <v>0</v>
      </c>
    </row>
    <row r="119" spans="1:16" ht="15.75" thickBot="1" x14ac:dyDescent="0.3">
      <c r="A119" s="188" t="s">
        <v>4333</v>
      </c>
      <c r="B119" s="34" t="s">
        <v>4572</v>
      </c>
      <c r="C119" s="34">
        <v>80323</v>
      </c>
      <c r="D119" s="34" t="s">
        <v>4335</v>
      </c>
      <c r="E119" s="69" t="s">
        <v>4573</v>
      </c>
      <c r="F119" s="34" t="s">
        <v>4573</v>
      </c>
      <c r="G119" s="116" t="s">
        <v>4574</v>
      </c>
      <c r="H119" s="189" t="s">
        <v>4575</v>
      </c>
      <c r="I119" s="92">
        <v>1</v>
      </c>
      <c r="J119" s="189"/>
      <c r="K119" s="92"/>
      <c r="L119" s="34"/>
      <c r="M119" s="34"/>
      <c r="N119" s="34"/>
      <c r="O119" s="34"/>
      <c r="P119" s="35"/>
    </row>
    <row r="120" spans="1:16" ht="15.75" thickBot="1" x14ac:dyDescent="0.3">
      <c r="A120" s="158" t="s">
        <v>4333</v>
      </c>
      <c r="B120" s="44" t="s">
        <v>4572</v>
      </c>
      <c r="C120" s="44" t="s">
        <v>39</v>
      </c>
      <c r="D120" s="44" t="s">
        <v>4335</v>
      </c>
      <c r="E120" s="59" t="s">
        <v>4573</v>
      </c>
      <c r="F120" s="44" t="s">
        <v>39</v>
      </c>
      <c r="G120" s="119" t="s">
        <v>39</v>
      </c>
      <c r="H120" s="159" t="s">
        <v>39</v>
      </c>
      <c r="I120" s="81">
        <f>SUM(I119)</f>
        <v>1</v>
      </c>
      <c r="J120" s="159">
        <f>SUM(J119)</f>
        <v>0</v>
      </c>
      <c r="K120" s="81">
        <f>SUM(K119)</f>
        <v>0</v>
      </c>
      <c r="L120" s="44">
        <f t="shared" ref="L120:P120" si="20">SUM(L119)</f>
        <v>0</v>
      </c>
      <c r="M120" s="44">
        <f t="shared" si="20"/>
        <v>0</v>
      </c>
      <c r="N120" s="44">
        <f t="shared" si="20"/>
        <v>0</v>
      </c>
      <c r="O120" s="44">
        <f t="shared" si="20"/>
        <v>0</v>
      </c>
      <c r="P120" s="45">
        <f t="shared" si="20"/>
        <v>0</v>
      </c>
    </row>
    <row r="121" spans="1:16" ht="15.75" thickBot="1" x14ac:dyDescent="0.3">
      <c r="A121" s="188" t="s">
        <v>4333</v>
      </c>
      <c r="B121" s="34" t="s">
        <v>4576</v>
      </c>
      <c r="C121" s="34">
        <v>22006</v>
      </c>
      <c r="D121" s="34" t="s">
        <v>4335</v>
      </c>
      <c r="E121" s="69" t="s">
        <v>4577</v>
      </c>
      <c r="F121" s="34" t="s">
        <v>4577</v>
      </c>
      <c r="G121" s="116" t="s">
        <v>4578</v>
      </c>
      <c r="H121" s="189" t="s">
        <v>4579</v>
      </c>
      <c r="I121" s="92"/>
      <c r="J121" s="162">
        <v>1</v>
      </c>
      <c r="K121" s="92">
        <v>1</v>
      </c>
      <c r="L121" s="34"/>
      <c r="M121" s="34"/>
      <c r="N121" s="18">
        <v>1</v>
      </c>
      <c r="O121" s="34"/>
      <c r="P121" s="35"/>
    </row>
    <row r="122" spans="1:16" ht="15.75" thickBot="1" x14ac:dyDescent="0.3">
      <c r="A122" s="163" t="s">
        <v>4333</v>
      </c>
      <c r="B122" s="95" t="s">
        <v>4576</v>
      </c>
      <c r="C122" s="95" t="s">
        <v>39</v>
      </c>
      <c r="D122" s="95" t="s">
        <v>4335</v>
      </c>
      <c r="E122" s="96" t="s">
        <v>4577</v>
      </c>
      <c r="F122" s="95" t="s">
        <v>39</v>
      </c>
      <c r="G122" s="123" t="s">
        <v>39</v>
      </c>
      <c r="H122" s="164" t="s">
        <v>39</v>
      </c>
      <c r="I122" s="97">
        <f>SUM(I121)</f>
        <v>0</v>
      </c>
      <c r="J122" s="164">
        <f>SUM(J121)</f>
        <v>1</v>
      </c>
      <c r="K122" s="97">
        <f>SUM(K121)</f>
        <v>1</v>
      </c>
      <c r="L122" s="95">
        <f t="shared" ref="L122:P122" si="21">SUM(L121)</f>
        <v>0</v>
      </c>
      <c r="M122" s="95">
        <f t="shared" si="21"/>
        <v>0</v>
      </c>
      <c r="N122" s="95">
        <f t="shared" si="21"/>
        <v>1</v>
      </c>
      <c r="O122" s="95">
        <f t="shared" si="21"/>
        <v>0</v>
      </c>
      <c r="P122" s="98">
        <f t="shared" si="21"/>
        <v>0</v>
      </c>
    </row>
    <row r="123" spans="1:16" ht="16.5" thickTop="1" thickBot="1" x14ac:dyDescent="0.3">
      <c r="A123" s="130" t="s">
        <v>4333</v>
      </c>
      <c r="B123" s="131" t="s">
        <v>39</v>
      </c>
      <c r="C123" s="131" t="s">
        <v>39</v>
      </c>
      <c r="D123" s="131" t="s">
        <v>4335</v>
      </c>
      <c r="E123" s="132" t="s">
        <v>39</v>
      </c>
      <c r="F123" s="131" t="s">
        <v>39</v>
      </c>
      <c r="G123" s="131" t="s">
        <v>39</v>
      </c>
      <c r="H123" s="165" t="s">
        <v>39</v>
      </c>
      <c r="I123" s="142">
        <f>I6+I22+I25+I27+I31+I45+I50+I57+I60+I66+I75+I77+I91+I97+I102+I106+I108+I114+I116+I118+I120+I122</f>
        <v>2</v>
      </c>
      <c r="J123" s="165">
        <f t="shared" ref="J123:P123" si="22">J6+J22+J25+J27+J31+J45+J50+J57+J60+J66+J75+J77+J91+J97+J102+J106+J108+J114+J116+J118+J120+J122</f>
        <v>95</v>
      </c>
      <c r="K123" s="142">
        <f t="shared" si="22"/>
        <v>83</v>
      </c>
      <c r="L123" s="131">
        <f t="shared" si="22"/>
        <v>12</v>
      </c>
      <c r="M123" s="131">
        <f t="shared" si="22"/>
        <v>42</v>
      </c>
      <c r="N123" s="131">
        <f t="shared" si="22"/>
        <v>81</v>
      </c>
      <c r="O123" s="131">
        <f t="shared" si="22"/>
        <v>5</v>
      </c>
      <c r="P123" s="133">
        <f t="shared" si="22"/>
        <v>6</v>
      </c>
    </row>
    <row r="124" spans="1:16" ht="15.75" thickTop="1" x14ac:dyDescent="0.25"/>
  </sheetData>
  <autoFilter ref="A3:P12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" bottom="0.3543307086614173" header="0.11811023622047244" footer="0.11811023622047244"/>
  <pageSetup paperSize="9" scale="49" fitToHeight="0" orientation="landscape" verticalDpi="0" r:id="rId1"/>
  <headerFooter>
    <oddHeader>&amp;RПриложение № 4.23</oddHead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customHeight="1" thickTop="1" thickBot="1" x14ac:dyDescent="0.3">
      <c r="A1" s="217" t="s">
        <v>0</v>
      </c>
      <c r="B1" s="219" t="s">
        <v>1</v>
      </c>
      <c r="C1" s="219" t="s">
        <v>6670</v>
      </c>
      <c r="D1" s="219" t="s">
        <v>2</v>
      </c>
      <c r="E1" s="219" t="s">
        <v>3</v>
      </c>
      <c r="F1" s="219" t="s">
        <v>4</v>
      </c>
      <c r="G1" s="219" t="s">
        <v>5</v>
      </c>
      <c r="H1" s="221" t="s">
        <v>8</v>
      </c>
      <c r="I1" s="230" t="s">
        <v>6668</v>
      </c>
      <c r="J1" s="232" t="s">
        <v>6669</v>
      </c>
      <c r="K1" s="234" t="s">
        <v>6646</v>
      </c>
      <c r="L1" s="235"/>
      <c r="M1" s="235"/>
      <c r="N1" s="235"/>
      <c r="O1" s="235"/>
      <c r="P1" s="236"/>
    </row>
    <row r="2" spans="1:16" s="9" customFormat="1" ht="210.75" thickBot="1" x14ac:dyDescent="0.3">
      <c r="A2" s="218"/>
      <c r="B2" s="220"/>
      <c r="C2" s="220"/>
      <c r="D2" s="220"/>
      <c r="E2" s="220"/>
      <c r="F2" s="220"/>
      <c r="G2" s="220"/>
      <c r="H2" s="222"/>
      <c r="I2" s="231"/>
      <c r="J2" s="233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/>
      <c r="I3" s="78" t="s">
        <v>6659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204" t="s">
        <v>4580</v>
      </c>
      <c r="B4" s="127" t="s">
        <v>6643</v>
      </c>
      <c r="C4" s="127" t="s">
        <v>39</v>
      </c>
      <c r="D4" s="127" t="s">
        <v>4582</v>
      </c>
      <c r="E4" s="128" t="s">
        <v>6644</v>
      </c>
      <c r="F4" s="127" t="s">
        <v>39</v>
      </c>
      <c r="G4" s="129" t="s">
        <v>39</v>
      </c>
      <c r="H4" s="205" t="s">
        <v>39</v>
      </c>
      <c r="I4" s="126">
        <v>0</v>
      </c>
      <c r="J4" s="205">
        <v>0</v>
      </c>
      <c r="K4" s="126">
        <v>0</v>
      </c>
      <c r="L4" s="127">
        <v>0</v>
      </c>
      <c r="M4" s="127">
        <v>0</v>
      </c>
      <c r="N4" s="127">
        <v>0</v>
      </c>
      <c r="O4" s="127">
        <v>0</v>
      </c>
      <c r="P4" s="146">
        <v>0</v>
      </c>
    </row>
    <row r="5" spans="1:16" ht="15" customHeight="1" x14ac:dyDescent="0.25">
      <c r="A5" s="166" t="s">
        <v>4580</v>
      </c>
      <c r="B5" s="20" t="s">
        <v>4581</v>
      </c>
      <c r="C5" s="20">
        <v>18280</v>
      </c>
      <c r="D5" s="20" t="s">
        <v>4582</v>
      </c>
      <c r="E5" s="61" t="s">
        <v>4583</v>
      </c>
      <c r="F5" s="20" t="s">
        <v>4583</v>
      </c>
      <c r="G5" s="112" t="s">
        <v>4584</v>
      </c>
      <c r="H5" s="167" t="s">
        <v>4585</v>
      </c>
      <c r="I5" s="84"/>
      <c r="J5" s="153">
        <v>1</v>
      </c>
      <c r="K5" s="84">
        <v>1</v>
      </c>
      <c r="L5" s="20"/>
      <c r="M5" s="20"/>
      <c r="N5" s="20"/>
      <c r="O5" s="20"/>
      <c r="P5" s="21"/>
    </row>
    <row r="6" spans="1:16" ht="15" customHeight="1" x14ac:dyDescent="0.25">
      <c r="A6" s="168" t="s">
        <v>4580</v>
      </c>
      <c r="B6" s="22" t="s">
        <v>4581</v>
      </c>
      <c r="C6" s="22">
        <v>18280</v>
      </c>
      <c r="D6" s="22" t="s">
        <v>4582</v>
      </c>
      <c r="E6" s="62" t="s">
        <v>4583</v>
      </c>
      <c r="F6" s="22" t="s">
        <v>4583</v>
      </c>
      <c r="G6" s="104" t="s">
        <v>4586</v>
      </c>
      <c r="H6" s="169" t="s">
        <v>4587</v>
      </c>
      <c r="I6" s="85"/>
      <c r="J6" s="155">
        <v>1</v>
      </c>
      <c r="K6" s="85">
        <v>1</v>
      </c>
      <c r="L6" s="22"/>
      <c r="M6" s="22">
        <v>1</v>
      </c>
      <c r="N6" s="14">
        <v>1</v>
      </c>
      <c r="O6" s="22"/>
      <c r="P6" s="23"/>
    </row>
    <row r="7" spans="1:16" ht="15" customHeight="1" x14ac:dyDescent="0.25">
      <c r="A7" s="168" t="s">
        <v>4580</v>
      </c>
      <c r="B7" s="22" t="s">
        <v>4581</v>
      </c>
      <c r="C7" s="22">
        <v>18280</v>
      </c>
      <c r="D7" s="22" t="s">
        <v>4582</v>
      </c>
      <c r="E7" s="62" t="s">
        <v>4583</v>
      </c>
      <c r="F7" s="22" t="s">
        <v>4583</v>
      </c>
      <c r="G7" s="104" t="s">
        <v>4404</v>
      </c>
      <c r="H7" s="169" t="s">
        <v>4588</v>
      </c>
      <c r="I7" s="85"/>
      <c r="J7" s="155">
        <v>1</v>
      </c>
      <c r="K7" s="85">
        <v>1</v>
      </c>
      <c r="L7" s="22"/>
      <c r="M7" s="22"/>
      <c r="N7" s="14">
        <v>1</v>
      </c>
      <c r="O7" s="22"/>
      <c r="P7" s="23"/>
    </row>
    <row r="8" spans="1:16" ht="15" customHeight="1" x14ac:dyDescent="0.25">
      <c r="A8" s="168" t="s">
        <v>4580</v>
      </c>
      <c r="B8" s="22" t="s">
        <v>4581</v>
      </c>
      <c r="C8" s="22">
        <v>18280</v>
      </c>
      <c r="D8" s="22" t="s">
        <v>4582</v>
      </c>
      <c r="E8" s="62" t="s">
        <v>4583</v>
      </c>
      <c r="F8" s="22" t="s">
        <v>4583</v>
      </c>
      <c r="G8" s="104" t="s">
        <v>4589</v>
      </c>
      <c r="H8" s="169" t="s">
        <v>4590</v>
      </c>
      <c r="I8" s="85"/>
      <c r="J8" s="155">
        <v>1</v>
      </c>
      <c r="K8" s="85">
        <v>1</v>
      </c>
      <c r="L8" s="22"/>
      <c r="M8" s="22"/>
      <c r="N8" s="14">
        <v>1</v>
      </c>
      <c r="O8" s="22"/>
      <c r="P8" s="23"/>
    </row>
    <row r="9" spans="1:16" ht="15" customHeight="1" thickBot="1" x14ac:dyDescent="0.3">
      <c r="A9" s="170" t="s">
        <v>4580</v>
      </c>
      <c r="B9" s="24" t="s">
        <v>4581</v>
      </c>
      <c r="C9" s="24">
        <v>18280</v>
      </c>
      <c r="D9" s="24" t="s">
        <v>4582</v>
      </c>
      <c r="E9" s="63" t="s">
        <v>4583</v>
      </c>
      <c r="F9" s="24" t="s">
        <v>4583</v>
      </c>
      <c r="G9" s="108" t="s">
        <v>4591</v>
      </c>
      <c r="H9" s="171" t="s">
        <v>4592</v>
      </c>
      <c r="I9" s="86"/>
      <c r="J9" s="157">
        <v>1</v>
      </c>
      <c r="K9" s="86">
        <v>1</v>
      </c>
      <c r="L9" s="24"/>
      <c r="M9" s="24">
        <v>1</v>
      </c>
      <c r="N9" s="16">
        <v>1</v>
      </c>
      <c r="O9" s="24"/>
      <c r="P9" s="25"/>
    </row>
    <row r="10" spans="1:16" ht="15.75" thickBot="1" x14ac:dyDescent="0.3">
      <c r="A10" s="158" t="s">
        <v>4580</v>
      </c>
      <c r="B10" s="44" t="s">
        <v>4581</v>
      </c>
      <c r="C10" s="44" t="s">
        <v>39</v>
      </c>
      <c r="D10" s="44" t="s">
        <v>4582</v>
      </c>
      <c r="E10" s="59" t="s">
        <v>4583</v>
      </c>
      <c r="F10" s="44" t="s">
        <v>39</v>
      </c>
      <c r="G10" s="119" t="s">
        <v>39</v>
      </c>
      <c r="H10" s="159" t="s">
        <v>39</v>
      </c>
      <c r="I10" s="81">
        <f>SUM(I5:I9)</f>
        <v>0</v>
      </c>
      <c r="J10" s="159">
        <f>SUM(J5:J9)</f>
        <v>5</v>
      </c>
      <c r="K10" s="81">
        <f>SUM(K5:K9)</f>
        <v>5</v>
      </c>
      <c r="L10" s="44">
        <f t="shared" ref="L10:P10" si="0">SUM(L5:L9)</f>
        <v>0</v>
      </c>
      <c r="M10" s="44">
        <f t="shared" si="0"/>
        <v>2</v>
      </c>
      <c r="N10" s="44">
        <f t="shared" si="0"/>
        <v>4</v>
      </c>
      <c r="O10" s="44">
        <f t="shared" si="0"/>
        <v>0</v>
      </c>
      <c r="P10" s="45">
        <f t="shared" si="0"/>
        <v>0</v>
      </c>
    </row>
    <row r="11" spans="1:16" ht="15" customHeight="1" x14ac:dyDescent="0.25">
      <c r="A11" s="166" t="s">
        <v>4580</v>
      </c>
      <c r="B11" s="20" t="s">
        <v>4593</v>
      </c>
      <c r="C11" s="20">
        <v>27499</v>
      </c>
      <c r="D11" s="20" t="s">
        <v>4582</v>
      </c>
      <c r="E11" s="61" t="s">
        <v>4594</v>
      </c>
      <c r="F11" s="20" t="s">
        <v>4595</v>
      </c>
      <c r="G11" s="112" t="s">
        <v>4596</v>
      </c>
      <c r="H11" s="167" t="s">
        <v>4597</v>
      </c>
      <c r="I11" s="84"/>
      <c r="J11" s="153">
        <v>1</v>
      </c>
      <c r="K11" s="84">
        <v>1</v>
      </c>
      <c r="L11" s="20"/>
      <c r="M11" s="20"/>
      <c r="N11" s="12">
        <v>1</v>
      </c>
      <c r="O11" s="20"/>
      <c r="P11" s="21"/>
    </row>
    <row r="12" spans="1:16" ht="15" customHeight="1" x14ac:dyDescent="0.25">
      <c r="A12" s="168" t="s">
        <v>4580</v>
      </c>
      <c r="B12" s="22" t="s">
        <v>4593</v>
      </c>
      <c r="C12" s="22">
        <v>35167</v>
      </c>
      <c r="D12" s="22" t="s">
        <v>4582</v>
      </c>
      <c r="E12" s="62" t="s">
        <v>4594</v>
      </c>
      <c r="F12" s="22" t="s">
        <v>4594</v>
      </c>
      <c r="G12" s="104" t="s">
        <v>4598</v>
      </c>
      <c r="H12" s="169" t="s">
        <v>4599</v>
      </c>
      <c r="I12" s="85"/>
      <c r="J12" s="155">
        <v>1</v>
      </c>
      <c r="K12" s="85"/>
      <c r="L12" s="22">
        <v>1</v>
      </c>
      <c r="M12" s="22">
        <v>1</v>
      </c>
      <c r="N12" s="14">
        <v>1</v>
      </c>
      <c r="O12" s="22"/>
      <c r="P12" s="23"/>
    </row>
    <row r="13" spans="1:16" ht="15" customHeight="1" x14ac:dyDescent="0.25">
      <c r="A13" s="168" t="s">
        <v>4580</v>
      </c>
      <c r="B13" s="22" t="s">
        <v>4593</v>
      </c>
      <c r="C13" s="22">
        <v>35167</v>
      </c>
      <c r="D13" s="22" t="s">
        <v>4582</v>
      </c>
      <c r="E13" s="62" t="s">
        <v>4594</v>
      </c>
      <c r="F13" s="22" t="s">
        <v>4594</v>
      </c>
      <c r="G13" s="104" t="s">
        <v>4600</v>
      </c>
      <c r="H13" s="169" t="s">
        <v>4601</v>
      </c>
      <c r="I13" s="85"/>
      <c r="J13" s="155">
        <v>1</v>
      </c>
      <c r="K13" s="85"/>
      <c r="L13" s="22">
        <v>1</v>
      </c>
      <c r="M13" s="22">
        <v>1</v>
      </c>
      <c r="N13" s="14">
        <v>1</v>
      </c>
      <c r="O13" s="22"/>
      <c r="P13" s="23"/>
    </row>
    <row r="14" spans="1:16" ht="15" customHeight="1" x14ac:dyDescent="0.25">
      <c r="A14" s="168" t="s">
        <v>4580</v>
      </c>
      <c r="B14" s="22" t="s">
        <v>4593</v>
      </c>
      <c r="C14" s="22">
        <v>35167</v>
      </c>
      <c r="D14" s="22" t="s">
        <v>4582</v>
      </c>
      <c r="E14" s="62" t="s">
        <v>4594</v>
      </c>
      <c r="F14" s="22" t="s">
        <v>4594</v>
      </c>
      <c r="G14" s="104" t="s">
        <v>4602</v>
      </c>
      <c r="H14" s="169" t="s">
        <v>4603</v>
      </c>
      <c r="I14" s="85"/>
      <c r="J14" s="155">
        <v>1</v>
      </c>
      <c r="K14" s="85"/>
      <c r="L14" s="22">
        <v>1</v>
      </c>
      <c r="M14" s="22">
        <v>1</v>
      </c>
      <c r="N14" s="14">
        <v>1</v>
      </c>
      <c r="O14" s="22"/>
      <c r="P14" s="23"/>
    </row>
    <row r="15" spans="1:16" ht="15" customHeight="1" x14ac:dyDescent="0.25">
      <c r="A15" s="168" t="s">
        <v>4580</v>
      </c>
      <c r="B15" s="22" t="s">
        <v>4593</v>
      </c>
      <c r="C15" s="22">
        <v>35167</v>
      </c>
      <c r="D15" s="22" t="s">
        <v>4582</v>
      </c>
      <c r="E15" s="62" t="s">
        <v>4594</v>
      </c>
      <c r="F15" s="22" t="s">
        <v>4594</v>
      </c>
      <c r="G15" s="104" t="s">
        <v>4604</v>
      </c>
      <c r="H15" s="169" t="s">
        <v>4605</v>
      </c>
      <c r="I15" s="85"/>
      <c r="J15" s="155">
        <v>1</v>
      </c>
      <c r="K15" s="85">
        <v>1</v>
      </c>
      <c r="L15" s="22"/>
      <c r="M15" s="22"/>
      <c r="N15" s="22"/>
      <c r="O15" s="22"/>
      <c r="P15" s="23"/>
    </row>
    <row r="16" spans="1:16" ht="15" customHeight="1" x14ac:dyDescent="0.25">
      <c r="A16" s="168" t="s">
        <v>4580</v>
      </c>
      <c r="B16" s="22" t="s">
        <v>4593</v>
      </c>
      <c r="C16" s="22">
        <v>35167</v>
      </c>
      <c r="D16" s="22" t="s">
        <v>4582</v>
      </c>
      <c r="E16" s="62" t="s">
        <v>4594</v>
      </c>
      <c r="F16" s="22" t="s">
        <v>4594</v>
      </c>
      <c r="G16" s="104" t="s">
        <v>4606</v>
      </c>
      <c r="H16" s="169" t="s">
        <v>4607</v>
      </c>
      <c r="I16" s="85"/>
      <c r="J16" s="155">
        <v>1</v>
      </c>
      <c r="K16" s="85">
        <v>1</v>
      </c>
      <c r="L16" s="22"/>
      <c r="M16" s="22">
        <v>1</v>
      </c>
      <c r="N16" s="14">
        <v>1</v>
      </c>
      <c r="O16" s="22"/>
      <c r="P16" s="23"/>
    </row>
    <row r="17" spans="1:16" ht="15" customHeight="1" x14ac:dyDescent="0.25">
      <c r="A17" s="168" t="s">
        <v>4580</v>
      </c>
      <c r="B17" s="22" t="s">
        <v>4593</v>
      </c>
      <c r="C17" s="22">
        <v>35167</v>
      </c>
      <c r="D17" s="22" t="s">
        <v>4582</v>
      </c>
      <c r="E17" s="62" t="s">
        <v>4594</v>
      </c>
      <c r="F17" s="22" t="s">
        <v>4594</v>
      </c>
      <c r="G17" s="104" t="s">
        <v>4608</v>
      </c>
      <c r="H17" s="169" t="s">
        <v>4609</v>
      </c>
      <c r="I17" s="85"/>
      <c r="J17" s="155">
        <v>1</v>
      </c>
      <c r="K17" s="85">
        <v>1</v>
      </c>
      <c r="L17" s="22"/>
      <c r="M17" s="22">
        <v>1</v>
      </c>
      <c r="N17" s="14">
        <v>1</v>
      </c>
      <c r="O17" s="22"/>
      <c r="P17" s="23"/>
    </row>
    <row r="18" spans="1:16" ht="15" customHeight="1" x14ac:dyDescent="0.25">
      <c r="A18" s="168" t="s">
        <v>4580</v>
      </c>
      <c r="B18" s="22" t="s">
        <v>4593</v>
      </c>
      <c r="C18" s="22">
        <v>35167</v>
      </c>
      <c r="D18" s="22" t="s">
        <v>4582</v>
      </c>
      <c r="E18" s="62" t="s">
        <v>4594</v>
      </c>
      <c r="F18" s="22" t="s">
        <v>4594</v>
      </c>
      <c r="G18" s="104" t="s">
        <v>4610</v>
      </c>
      <c r="H18" s="169" t="s">
        <v>4611</v>
      </c>
      <c r="I18" s="85"/>
      <c r="J18" s="155">
        <v>1</v>
      </c>
      <c r="K18" s="85">
        <v>1</v>
      </c>
      <c r="L18" s="22"/>
      <c r="M18" s="22">
        <v>1</v>
      </c>
      <c r="N18" s="14">
        <v>1</v>
      </c>
      <c r="O18" s="22"/>
      <c r="P18" s="23"/>
    </row>
    <row r="19" spans="1:16" ht="15" customHeight="1" x14ac:dyDescent="0.25">
      <c r="A19" s="168" t="s">
        <v>4580</v>
      </c>
      <c r="B19" s="22" t="s">
        <v>4593</v>
      </c>
      <c r="C19" s="22">
        <v>35167</v>
      </c>
      <c r="D19" s="22" t="s">
        <v>4582</v>
      </c>
      <c r="E19" s="62" t="s">
        <v>4594</v>
      </c>
      <c r="F19" s="22" t="s">
        <v>4594</v>
      </c>
      <c r="G19" s="104" t="s">
        <v>4612</v>
      </c>
      <c r="H19" s="169" t="s">
        <v>4613</v>
      </c>
      <c r="I19" s="85"/>
      <c r="J19" s="155">
        <v>1</v>
      </c>
      <c r="K19" s="85">
        <v>1</v>
      </c>
      <c r="L19" s="22"/>
      <c r="M19" s="22">
        <v>1</v>
      </c>
      <c r="N19" s="14">
        <v>1</v>
      </c>
      <c r="O19" s="22"/>
      <c r="P19" s="23"/>
    </row>
    <row r="20" spans="1:16" ht="15" customHeight="1" x14ac:dyDescent="0.25">
      <c r="A20" s="168" t="s">
        <v>4580</v>
      </c>
      <c r="B20" s="22" t="s">
        <v>4593</v>
      </c>
      <c r="C20" s="22">
        <v>35167</v>
      </c>
      <c r="D20" s="22" t="s">
        <v>4582</v>
      </c>
      <c r="E20" s="62" t="s">
        <v>4594</v>
      </c>
      <c r="F20" s="22" t="s">
        <v>4594</v>
      </c>
      <c r="G20" s="104" t="s">
        <v>4614</v>
      </c>
      <c r="H20" s="169" t="s">
        <v>6676</v>
      </c>
      <c r="I20" s="85"/>
      <c r="J20" s="155">
        <v>1</v>
      </c>
      <c r="K20" s="85">
        <v>1</v>
      </c>
      <c r="L20" s="22"/>
      <c r="M20" s="22"/>
      <c r="N20" s="14">
        <v>1</v>
      </c>
      <c r="O20" s="22">
        <v>1</v>
      </c>
      <c r="P20" s="23">
        <v>1</v>
      </c>
    </row>
    <row r="21" spans="1:16" ht="15" customHeight="1" x14ac:dyDescent="0.25">
      <c r="A21" s="168" t="s">
        <v>4580</v>
      </c>
      <c r="B21" s="22" t="s">
        <v>4593</v>
      </c>
      <c r="C21" s="22">
        <v>35167</v>
      </c>
      <c r="D21" s="22" t="s">
        <v>4582</v>
      </c>
      <c r="E21" s="62" t="s">
        <v>4594</v>
      </c>
      <c r="F21" s="22" t="s">
        <v>4594</v>
      </c>
      <c r="G21" s="104" t="s">
        <v>4615</v>
      </c>
      <c r="H21" s="169" t="s">
        <v>4616</v>
      </c>
      <c r="I21" s="85"/>
      <c r="J21" s="155">
        <v>1</v>
      </c>
      <c r="K21" s="85">
        <v>1</v>
      </c>
      <c r="L21" s="22"/>
      <c r="M21" s="22"/>
      <c r="N21" s="22"/>
      <c r="O21" s="22"/>
      <c r="P21" s="23"/>
    </row>
    <row r="22" spans="1:16" ht="15" customHeight="1" x14ac:dyDescent="0.25">
      <c r="A22" s="168" t="s">
        <v>4580</v>
      </c>
      <c r="B22" s="22" t="s">
        <v>4593</v>
      </c>
      <c r="C22" s="22">
        <v>35167</v>
      </c>
      <c r="D22" s="22" t="s">
        <v>4582</v>
      </c>
      <c r="E22" s="62" t="s">
        <v>4594</v>
      </c>
      <c r="F22" s="22" t="s">
        <v>4594</v>
      </c>
      <c r="G22" s="104" t="s">
        <v>4617</v>
      </c>
      <c r="H22" s="169" t="s">
        <v>4618</v>
      </c>
      <c r="I22" s="85"/>
      <c r="J22" s="155">
        <v>1</v>
      </c>
      <c r="K22" s="85">
        <v>1</v>
      </c>
      <c r="L22" s="22"/>
      <c r="M22" s="22"/>
      <c r="N22" s="22"/>
      <c r="O22" s="22"/>
      <c r="P22" s="23"/>
    </row>
    <row r="23" spans="1:16" ht="15" customHeight="1" x14ac:dyDescent="0.25">
      <c r="A23" s="168" t="s">
        <v>4580</v>
      </c>
      <c r="B23" s="22" t="s">
        <v>4593</v>
      </c>
      <c r="C23" s="22">
        <v>35167</v>
      </c>
      <c r="D23" s="22" t="s">
        <v>4582</v>
      </c>
      <c r="E23" s="62" t="s">
        <v>4594</v>
      </c>
      <c r="F23" s="22" t="s">
        <v>4594</v>
      </c>
      <c r="G23" s="104" t="s">
        <v>4619</v>
      </c>
      <c r="H23" s="169" t="s">
        <v>4620</v>
      </c>
      <c r="I23" s="85"/>
      <c r="J23" s="155">
        <v>1</v>
      </c>
      <c r="K23" s="85">
        <v>1</v>
      </c>
      <c r="L23" s="22"/>
      <c r="M23" s="22"/>
      <c r="N23" s="22"/>
      <c r="O23" s="22"/>
      <c r="P23" s="23"/>
    </row>
    <row r="24" spans="1:16" ht="15" customHeight="1" x14ac:dyDescent="0.25">
      <c r="A24" s="168" t="s">
        <v>4580</v>
      </c>
      <c r="B24" s="22" t="s">
        <v>4593</v>
      </c>
      <c r="C24" s="22">
        <v>35167</v>
      </c>
      <c r="D24" s="22" t="s">
        <v>4582</v>
      </c>
      <c r="E24" s="62" t="s">
        <v>4594</v>
      </c>
      <c r="F24" s="22" t="s">
        <v>4594</v>
      </c>
      <c r="G24" s="104" t="s">
        <v>4621</v>
      </c>
      <c r="H24" s="169" t="s">
        <v>4622</v>
      </c>
      <c r="I24" s="85"/>
      <c r="J24" s="155">
        <v>1</v>
      </c>
      <c r="K24" s="85">
        <v>1</v>
      </c>
      <c r="L24" s="22"/>
      <c r="M24" s="22">
        <v>1</v>
      </c>
      <c r="N24" s="14">
        <v>1</v>
      </c>
      <c r="O24" s="22"/>
      <c r="P24" s="23"/>
    </row>
    <row r="25" spans="1:16" ht="15" customHeight="1" x14ac:dyDescent="0.25">
      <c r="A25" s="168" t="s">
        <v>4580</v>
      </c>
      <c r="B25" s="22" t="s">
        <v>4593</v>
      </c>
      <c r="C25" s="22">
        <v>35167</v>
      </c>
      <c r="D25" s="22" t="s">
        <v>4582</v>
      </c>
      <c r="E25" s="62" t="s">
        <v>4594</v>
      </c>
      <c r="F25" s="22" t="s">
        <v>4594</v>
      </c>
      <c r="G25" s="104" t="s">
        <v>4623</v>
      </c>
      <c r="H25" s="169" t="s">
        <v>4624</v>
      </c>
      <c r="I25" s="85"/>
      <c r="J25" s="155">
        <v>1</v>
      </c>
      <c r="K25" s="85">
        <v>1</v>
      </c>
      <c r="L25" s="22"/>
      <c r="M25" s="22"/>
      <c r="N25" s="14">
        <v>1</v>
      </c>
      <c r="O25" s="22"/>
      <c r="P25" s="23"/>
    </row>
    <row r="26" spans="1:16" ht="15" customHeight="1" x14ac:dyDescent="0.25">
      <c r="A26" s="168" t="s">
        <v>4580</v>
      </c>
      <c r="B26" s="22" t="s">
        <v>4593</v>
      </c>
      <c r="C26" s="22">
        <v>35167</v>
      </c>
      <c r="D26" s="22" t="s">
        <v>4582</v>
      </c>
      <c r="E26" s="62" t="s">
        <v>4594</v>
      </c>
      <c r="F26" s="22" t="s">
        <v>4594</v>
      </c>
      <c r="G26" s="104" t="s">
        <v>4625</v>
      </c>
      <c r="H26" s="169" t="s">
        <v>4626</v>
      </c>
      <c r="I26" s="85"/>
      <c r="J26" s="155">
        <v>1</v>
      </c>
      <c r="K26" s="85">
        <v>1</v>
      </c>
      <c r="L26" s="22"/>
      <c r="M26" s="22"/>
      <c r="N26" s="14">
        <v>1</v>
      </c>
      <c r="O26" s="22"/>
      <c r="P26" s="23"/>
    </row>
    <row r="27" spans="1:16" ht="15" customHeight="1" x14ac:dyDescent="0.25">
      <c r="A27" s="168" t="s">
        <v>4580</v>
      </c>
      <c r="B27" s="22" t="s">
        <v>4593</v>
      </c>
      <c r="C27" s="22">
        <v>35167</v>
      </c>
      <c r="D27" s="22" t="s">
        <v>4582</v>
      </c>
      <c r="E27" s="62" t="s">
        <v>4594</v>
      </c>
      <c r="F27" s="22" t="s">
        <v>4594</v>
      </c>
      <c r="G27" s="104" t="s">
        <v>4627</v>
      </c>
      <c r="H27" s="169" t="s">
        <v>4628</v>
      </c>
      <c r="I27" s="85"/>
      <c r="J27" s="155">
        <v>1</v>
      </c>
      <c r="K27" s="85">
        <v>1</v>
      </c>
      <c r="L27" s="22"/>
      <c r="M27" s="22">
        <v>1</v>
      </c>
      <c r="N27" s="14">
        <v>1</v>
      </c>
      <c r="O27" s="22"/>
      <c r="P27" s="23"/>
    </row>
    <row r="28" spans="1:16" ht="15" customHeight="1" x14ac:dyDescent="0.25">
      <c r="A28" s="168" t="s">
        <v>4580</v>
      </c>
      <c r="B28" s="22" t="s">
        <v>4593</v>
      </c>
      <c r="C28" s="22">
        <v>35167</v>
      </c>
      <c r="D28" s="22" t="s">
        <v>4582</v>
      </c>
      <c r="E28" s="62" t="s">
        <v>4594</v>
      </c>
      <c r="F28" s="22" t="s">
        <v>4594</v>
      </c>
      <c r="G28" s="104" t="s">
        <v>4629</v>
      </c>
      <c r="H28" s="169" t="s">
        <v>4630</v>
      </c>
      <c r="I28" s="85"/>
      <c r="J28" s="155">
        <v>1</v>
      </c>
      <c r="K28" s="85">
        <v>1</v>
      </c>
      <c r="L28" s="22"/>
      <c r="M28" s="22"/>
      <c r="N28" s="14">
        <v>1</v>
      </c>
      <c r="O28" s="22"/>
      <c r="P28" s="23"/>
    </row>
    <row r="29" spans="1:16" ht="15" customHeight="1" x14ac:dyDescent="0.25">
      <c r="A29" s="168" t="s">
        <v>4580</v>
      </c>
      <c r="B29" s="22" t="s">
        <v>4593</v>
      </c>
      <c r="C29" s="22">
        <v>35167</v>
      </c>
      <c r="D29" s="22" t="s">
        <v>4582</v>
      </c>
      <c r="E29" s="62" t="s">
        <v>4594</v>
      </c>
      <c r="F29" s="22" t="s">
        <v>4594</v>
      </c>
      <c r="G29" s="104" t="s">
        <v>4631</v>
      </c>
      <c r="H29" s="169" t="s">
        <v>4632</v>
      </c>
      <c r="I29" s="85"/>
      <c r="J29" s="155">
        <v>1</v>
      </c>
      <c r="K29" s="85">
        <v>1</v>
      </c>
      <c r="L29" s="22"/>
      <c r="M29" s="22"/>
      <c r="N29" s="14">
        <v>1</v>
      </c>
      <c r="O29" s="22"/>
      <c r="P29" s="23"/>
    </row>
    <row r="30" spans="1:16" ht="15" customHeight="1" x14ac:dyDescent="0.25">
      <c r="A30" s="168" t="s">
        <v>4580</v>
      </c>
      <c r="B30" s="22" t="s">
        <v>4593</v>
      </c>
      <c r="C30" s="22">
        <v>35167</v>
      </c>
      <c r="D30" s="22" t="s">
        <v>4582</v>
      </c>
      <c r="E30" s="62" t="s">
        <v>4594</v>
      </c>
      <c r="F30" s="22" t="s">
        <v>4594</v>
      </c>
      <c r="G30" s="104" t="s">
        <v>4633</v>
      </c>
      <c r="H30" s="169" t="s">
        <v>4634</v>
      </c>
      <c r="I30" s="85"/>
      <c r="J30" s="155">
        <v>1</v>
      </c>
      <c r="K30" s="85"/>
      <c r="L30" s="22">
        <v>1</v>
      </c>
      <c r="M30" s="22">
        <v>1</v>
      </c>
      <c r="N30" s="14">
        <v>1</v>
      </c>
      <c r="O30" s="22"/>
      <c r="P30" s="23"/>
    </row>
    <row r="31" spans="1:16" ht="15" customHeight="1" x14ac:dyDescent="0.25">
      <c r="A31" s="168" t="s">
        <v>4580</v>
      </c>
      <c r="B31" s="22" t="s">
        <v>4593</v>
      </c>
      <c r="C31" s="22">
        <v>35167</v>
      </c>
      <c r="D31" s="22" t="s">
        <v>4582</v>
      </c>
      <c r="E31" s="62" t="s">
        <v>4594</v>
      </c>
      <c r="F31" s="22" t="s">
        <v>4594</v>
      </c>
      <c r="G31" s="104" t="s">
        <v>4635</v>
      </c>
      <c r="H31" s="169" t="s">
        <v>4636</v>
      </c>
      <c r="I31" s="85"/>
      <c r="J31" s="155">
        <v>1</v>
      </c>
      <c r="K31" s="85">
        <v>1</v>
      </c>
      <c r="L31" s="22"/>
      <c r="M31" s="22">
        <v>1</v>
      </c>
      <c r="N31" s="14">
        <v>1</v>
      </c>
      <c r="O31" s="22"/>
      <c r="P31" s="23"/>
    </row>
    <row r="32" spans="1:16" ht="15" customHeight="1" x14ac:dyDescent="0.25">
      <c r="A32" s="168" t="s">
        <v>4580</v>
      </c>
      <c r="B32" s="22" t="s">
        <v>4593</v>
      </c>
      <c r="C32" s="22">
        <v>35167</v>
      </c>
      <c r="D32" s="22" t="s">
        <v>4582</v>
      </c>
      <c r="E32" s="62" t="s">
        <v>4594</v>
      </c>
      <c r="F32" s="22" t="s">
        <v>4594</v>
      </c>
      <c r="G32" s="104" t="s">
        <v>4637</v>
      </c>
      <c r="H32" s="169" t="s">
        <v>4638</v>
      </c>
      <c r="I32" s="85"/>
      <c r="J32" s="155">
        <v>1</v>
      </c>
      <c r="K32" s="85"/>
      <c r="L32" s="22">
        <v>1</v>
      </c>
      <c r="M32" s="22">
        <v>1</v>
      </c>
      <c r="N32" s="14">
        <v>1</v>
      </c>
      <c r="O32" s="22"/>
      <c r="P32" s="23"/>
    </row>
    <row r="33" spans="1:16" ht="15" customHeight="1" x14ac:dyDescent="0.25">
      <c r="A33" s="168" t="s">
        <v>4580</v>
      </c>
      <c r="B33" s="22" t="s">
        <v>4593</v>
      </c>
      <c r="C33" s="22">
        <v>35167</v>
      </c>
      <c r="D33" s="22" t="s">
        <v>4582</v>
      </c>
      <c r="E33" s="62" t="s">
        <v>4594</v>
      </c>
      <c r="F33" s="22" t="s">
        <v>4594</v>
      </c>
      <c r="G33" s="104" t="s">
        <v>4639</v>
      </c>
      <c r="H33" s="169" t="s">
        <v>4640</v>
      </c>
      <c r="I33" s="85"/>
      <c r="J33" s="155">
        <v>1</v>
      </c>
      <c r="K33" s="85">
        <v>1</v>
      </c>
      <c r="L33" s="22"/>
      <c r="M33" s="22"/>
      <c r="N33" s="14">
        <v>1</v>
      </c>
      <c r="O33" s="22">
        <v>1</v>
      </c>
      <c r="P33" s="23">
        <v>1</v>
      </c>
    </row>
    <row r="34" spans="1:16" ht="15" customHeight="1" x14ac:dyDescent="0.25">
      <c r="A34" s="168" t="s">
        <v>4580</v>
      </c>
      <c r="B34" s="22" t="s">
        <v>4593</v>
      </c>
      <c r="C34" s="22">
        <v>38563</v>
      </c>
      <c r="D34" s="22" t="s">
        <v>4582</v>
      </c>
      <c r="E34" s="62" t="s">
        <v>4594</v>
      </c>
      <c r="F34" s="22" t="s">
        <v>4641</v>
      </c>
      <c r="G34" s="104" t="s">
        <v>4642</v>
      </c>
      <c r="H34" s="169" t="s">
        <v>4643</v>
      </c>
      <c r="I34" s="85"/>
      <c r="J34" s="155">
        <v>1</v>
      </c>
      <c r="K34" s="85">
        <v>1</v>
      </c>
      <c r="L34" s="22"/>
      <c r="M34" s="22"/>
      <c r="N34" s="14">
        <v>1</v>
      </c>
      <c r="O34" s="22"/>
      <c r="P34" s="23"/>
    </row>
    <row r="35" spans="1:16" ht="15" customHeight="1" x14ac:dyDescent="0.25">
      <c r="A35" s="168" t="s">
        <v>4580</v>
      </c>
      <c r="B35" s="22" t="s">
        <v>4593</v>
      </c>
      <c r="C35" s="22">
        <v>40292</v>
      </c>
      <c r="D35" s="22" t="s">
        <v>4582</v>
      </c>
      <c r="E35" s="62" t="s">
        <v>4594</v>
      </c>
      <c r="F35" s="22" t="s">
        <v>4644</v>
      </c>
      <c r="G35" s="104" t="s">
        <v>4645</v>
      </c>
      <c r="H35" s="169" t="s">
        <v>4646</v>
      </c>
      <c r="I35" s="85"/>
      <c r="J35" s="155">
        <v>1</v>
      </c>
      <c r="K35" s="85">
        <v>1</v>
      </c>
      <c r="L35" s="22"/>
      <c r="M35" s="22"/>
      <c r="N35" s="22"/>
      <c r="O35" s="22"/>
      <c r="P35" s="23"/>
    </row>
    <row r="36" spans="1:16" ht="15" customHeight="1" x14ac:dyDescent="0.25">
      <c r="A36" s="168" t="s">
        <v>4580</v>
      </c>
      <c r="B36" s="22" t="s">
        <v>4593</v>
      </c>
      <c r="C36" s="22">
        <v>40292</v>
      </c>
      <c r="D36" s="22" t="s">
        <v>4582</v>
      </c>
      <c r="E36" s="62" t="s">
        <v>4594</v>
      </c>
      <c r="F36" s="22" t="s">
        <v>4644</v>
      </c>
      <c r="G36" s="104" t="s">
        <v>4647</v>
      </c>
      <c r="H36" s="169" t="s">
        <v>4648</v>
      </c>
      <c r="I36" s="85"/>
      <c r="J36" s="155">
        <v>1</v>
      </c>
      <c r="K36" s="85">
        <v>1</v>
      </c>
      <c r="L36" s="22"/>
      <c r="M36" s="22">
        <v>1</v>
      </c>
      <c r="N36" s="14">
        <v>1</v>
      </c>
      <c r="O36" s="22"/>
      <c r="P36" s="23"/>
    </row>
    <row r="37" spans="1:16" ht="15" customHeight="1" x14ac:dyDescent="0.25">
      <c r="A37" s="168" t="s">
        <v>4580</v>
      </c>
      <c r="B37" s="22" t="s">
        <v>4593</v>
      </c>
      <c r="C37" s="22">
        <v>53179</v>
      </c>
      <c r="D37" s="22" t="s">
        <v>4582</v>
      </c>
      <c r="E37" s="62" t="s">
        <v>4594</v>
      </c>
      <c r="F37" s="22" t="s">
        <v>4649</v>
      </c>
      <c r="G37" s="104" t="s">
        <v>4650</v>
      </c>
      <c r="H37" s="169" t="s">
        <v>4651</v>
      </c>
      <c r="I37" s="85">
        <v>1</v>
      </c>
      <c r="J37" s="169"/>
      <c r="K37" s="85"/>
      <c r="L37" s="22"/>
      <c r="M37" s="22"/>
      <c r="N37" s="22"/>
      <c r="O37" s="22"/>
      <c r="P37" s="23"/>
    </row>
    <row r="38" spans="1:16" ht="15" customHeight="1" thickBot="1" x14ac:dyDescent="0.3">
      <c r="A38" s="170" t="s">
        <v>4580</v>
      </c>
      <c r="B38" s="24" t="s">
        <v>4593</v>
      </c>
      <c r="C38" s="24">
        <v>83106</v>
      </c>
      <c r="D38" s="24" t="s">
        <v>4582</v>
      </c>
      <c r="E38" s="63" t="s">
        <v>4594</v>
      </c>
      <c r="F38" s="24" t="s">
        <v>4652</v>
      </c>
      <c r="G38" s="108" t="s">
        <v>4653</v>
      </c>
      <c r="H38" s="171" t="s">
        <v>4654</v>
      </c>
      <c r="I38" s="86">
        <v>1</v>
      </c>
      <c r="J38" s="171"/>
      <c r="K38" s="86"/>
      <c r="L38" s="24"/>
      <c r="M38" s="24"/>
      <c r="N38" s="24"/>
      <c r="O38" s="24"/>
      <c r="P38" s="25"/>
    </row>
    <row r="39" spans="1:16" ht="15.75" thickBot="1" x14ac:dyDescent="0.3">
      <c r="A39" s="158" t="s">
        <v>4580</v>
      </c>
      <c r="B39" s="44" t="s">
        <v>4593</v>
      </c>
      <c r="C39" s="44" t="s">
        <v>39</v>
      </c>
      <c r="D39" s="44" t="s">
        <v>4582</v>
      </c>
      <c r="E39" s="59" t="s">
        <v>4594</v>
      </c>
      <c r="F39" s="44" t="s">
        <v>39</v>
      </c>
      <c r="G39" s="119" t="s">
        <v>39</v>
      </c>
      <c r="H39" s="159" t="s">
        <v>39</v>
      </c>
      <c r="I39" s="81">
        <f>SUM(I11:I38)</f>
        <v>2</v>
      </c>
      <c r="J39" s="159">
        <f>SUM(J11:J38)</f>
        <v>26</v>
      </c>
      <c r="K39" s="81">
        <f>SUM(K11:K38)</f>
        <v>21</v>
      </c>
      <c r="L39" s="44">
        <f t="shared" ref="L39:P39" si="1">SUM(L11:L38)</f>
        <v>5</v>
      </c>
      <c r="M39" s="44">
        <f t="shared" si="1"/>
        <v>13</v>
      </c>
      <c r="N39" s="44">
        <f t="shared" si="1"/>
        <v>21</v>
      </c>
      <c r="O39" s="44">
        <f t="shared" si="1"/>
        <v>2</v>
      </c>
      <c r="P39" s="45">
        <f t="shared" si="1"/>
        <v>2</v>
      </c>
    </row>
    <row r="40" spans="1:16" ht="15" customHeight="1" x14ac:dyDescent="0.25">
      <c r="A40" s="166" t="s">
        <v>4580</v>
      </c>
      <c r="B40" s="20" t="s">
        <v>4655</v>
      </c>
      <c r="C40" s="20">
        <v>24342</v>
      </c>
      <c r="D40" s="20" t="s">
        <v>4582</v>
      </c>
      <c r="E40" s="61" t="s">
        <v>4656</v>
      </c>
      <c r="F40" s="20" t="s">
        <v>4657</v>
      </c>
      <c r="G40" s="112" t="s">
        <v>4658</v>
      </c>
      <c r="H40" s="167" t="s">
        <v>4659</v>
      </c>
      <c r="I40" s="84">
        <v>1</v>
      </c>
      <c r="J40" s="167"/>
      <c r="K40" s="84"/>
      <c r="L40" s="20"/>
      <c r="M40" s="20"/>
      <c r="N40" s="20"/>
      <c r="O40" s="20"/>
      <c r="P40" s="21"/>
    </row>
    <row r="41" spans="1:16" ht="15" customHeight="1" x14ac:dyDescent="0.25">
      <c r="A41" s="168" t="s">
        <v>4580</v>
      </c>
      <c r="B41" s="22" t="s">
        <v>4655</v>
      </c>
      <c r="C41" s="22">
        <v>49494</v>
      </c>
      <c r="D41" s="22" t="s">
        <v>4582</v>
      </c>
      <c r="E41" s="62" t="s">
        <v>4656</v>
      </c>
      <c r="F41" s="22" t="s">
        <v>4656</v>
      </c>
      <c r="G41" s="104" t="s">
        <v>4660</v>
      </c>
      <c r="H41" s="169" t="s">
        <v>4661</v>
      </c>
      <c r="I41" s="85"/>
      <c r="J41" s="155">
        <v>1</v>
      </c>
      <c r="K41" s="85">
        <v>1</v>
      </c>
      <c r="L41" s="22"/>
      <c r="M41" s="22"/>
      <c r="N41" s="14">
        <v>1</v>
      </c>
      <c r="O41" s="22"/>
      <c r="P41" s="23"/>
    </row>
    <row r="42" spans="1:16" ht="15" customHeight="1" x14ac:dyDescent="0.25">
      <c r="A42" s="168" t="s">
        <v>4580</v>
      </c>
      <c r="B42" s="22" t="s">
        <v>4655</v>
      </c>
      <c r="C42" s="22">
        <v>73420</v>
      </c>
      <c r="D42" s="22" t="s">
        <v>4582</v>
      </c>
      <c r="E42" s="62" t="s">
        <v>4656</v>
      </c>
      <c r="F42" s="22" t="s">
        <v>4662</v>
      </c>
      <c r="G42" s="104" t="s">
        <v>4663</v>
      </c>
      <c r="H42" s="169" t="s">
        <v>4664</v>
      </c>
      <c r="I42" s="85">
        <v>1</v>
      </c>
      <c r="J42" s="169"/>
      <c r="K42" s="85"/>
      <c r="L42" s="22"/>
      <c r="M42" s="22"/>
      <c r="N42" s="22"/>
      <c r="O42" s="22"/>
      <c r="P42" s="23"/>
    </row>
    <row r="43" spans="1:16" ht="15" customHeight="1" thickBot="1" x14ac:dyDescent="0.3">
      <c r="A43" s="170" t="s">
        <v>4580</v>
      </c>
      <c r="B43" s="24" t="s">
        <v>4655</v>
      </c>
      <c r="C43" s="24">
        <v>87212</v>
      </c>
      <c r="D43" s="24" t="s">
        <v>4582</v>
      </c>
      <c r="E43" s="63" t="s">
        <v>4656</v>
      </c>
      <c r="F43" s="24" t="s">
        <v>4665</v>
      </c>
      <c r="G43" s="108" t="s">
        <v>4666</v>
      </c>
      <c r="H43" s="171" t="s">
        <v>4667</v>
      </c>
      <c r="I43" s="86"/>
      <c r="J43" s="157">
        <v>1</v>
      </c>
      <c r="K43" s="86">
        <v>1</v>
      </c>
      <c r="L43" s="24"/>
      <c r="M43" s="24">
        <v>1</v>
      </c>
      <c r="N43" s="16">
        <v>1</v>
      </c>
      <c r="O43" s="24"/>
      <c r="P43" s="25"/>
    </row>
    <row r="44" spans="1:16" ht="15.75" thickBot="1" x14ac:dyDescent="0.3">
      <c r="A44" s="158" t="s">
        <v>4580</v>
      </c>
      <c r="B44" s="44" t="s">
        <v>4655</v>
      </c>
      <c r="C44" s="44" t="s">
        <v>39</v>
      </c>
      <c r="D44" s="44" t="s">
        <v>4582</v>
      </c>
      <c r="E44" s="59" t="s">
        <v>4656</v>
      </c>
      <c r="F44" s="44" t="s">
        <v>39</v>
      </c>
      <c r="G44" s="119" t="s">
        <v>39</v>
      </c>
      <c r="H44" s="159" t="s">
        <v>39</v>
      </c>
      <c r="I44" s="81">
        <f>SUM(I40:I43)</f>
        <v>2</v>
      </c>
      <c r="J44" s="159">
        <f>SUM(J40:J43)</f>
        <v>2</v>
      </c>
      <c r="K44" s="81">
        <f>SUM(K40:K43)</f>
        <v>2</v>
      </c>
      <c r="L44" s="44">
        <f t="shared" ref="L44:P44" si="2">SUM(L40:L43)</f>
        <v>0</v>
      </c>
      <c r="M44" s="44">
        <f t="shared" si="2"/>
        <v>1</v>
      </c>
      <c r="N44" s="44">
        <f t="shared" si="2"/>
        <v>2</v>
      </c>
      <c r="O44" s="44">
        <f t="shared" si="2"/>
        <v>0</v>
      </c>
      <c r="P44" s="45">
        <f t="shared" si="2"/>
        <v>0</v>
      </c>
    </row>
    <row r="45" spans="1:16" ht="15.75" thickBot="1" x14ac:dyDescent="0.3">
      <c r="A45" s="158" t="s">
        <v>4580</v>
      </c>
      <c r="B45" s="44" t="s">
        <v>4668</v>
      </c>
      <c r="C45" s="44" t="s">
        <v>39</v>
      </c>
      <c r="D45" s="44" t="s">
        <v>4582</v>
      </c>
      <c r="E45" s="59" t="s">
        <v>4669</v>
      </c>
      <c r="F45" s="44" t="s">
        <v>39</v>
      </c>
      <c r="G45" s="119" t="s">
        <v>39</v>
      </c>
      <c r="H45" s="159" t="s">
        <v>39</v>
      </c>
      <c r="I45" s="81">
        <v>0</v>
      </c>
      <c r="J45" s="159">
        <v>0</v>
      </c>
      <c r="K45" s="81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</row>
    <row r="46" spans="1:16" ht="15" customHeight="1" x14ac:dyDescent="0.25">
      <c r="A46" s="166" t="s">
        <v>4580</v>
      </c>
      <c r="B46" s="20" t="s">
        <v>4670</v>
      </c>
      <c r="C46" s="20">
        <v>309</v>
      </c>
      <c r="D46" s="20" t="s">
        <v>4582</v>
      </c>
      <c r="E46" s="61" t="s">
        <v>4671</v>
      </c>
      <c r="F46" s="20" t="s">
        <v>4672</v>
      </c>
      <c r="G46" s="112" t="s">
        <v>4673</v>
      </c>
      <c r="H46" s="167" t="s">
        <v>4674</v>
      </c>
      <c r="I46" s="84"/>
      <c r="J46" s="153">
        <v>1</v>
      </c>
      <c r="K46" s="84">
        <v>1</v>
      </c>
      <c r="L46" s="20"/>
      <c r="M46" s="20"/>
      <c r="N46" s="20"/>
      <c r="O46" s="20"/>
      <c r="P46" s="21"/>
    </row>
    <row r="47" spans="1:16" ht="15" customHeight="1" x14ac:dyDescent="0.25">
      <c r="A47" s="168" t="s">
        <v>4580</v>
      </c>
      <c r="B47" s="22" t="s">
        <v>4670</v>
      </c>
      <c r="C47" s="22">
        <v>16924</v>
      </c>
      <c r="D47" s="22" t="s">
        <v>4582</v>
      </c>
      <c r="E47" s="62" t="s">
        <v>4671</v>
      </c>
      <c r="F47" s="22" t="s">
        <v>4675</v>
      </c>
      <c r="G47" s="104" t="s">
        <v>4676</v>
      </c>
      <c r="H47" s="169" t="s">
        <v>4677</v>
      </c>
      <c r="I47" s="85">
        <v>1</v>
      </c>
      <c r="J47" s="169"/>
      <c r="K47" s="85"/>
      <c r="L47" s="22"/>
      <c r="M47" s="22"/>
      <c r="N47" s="22"/>
      <c r="O47" s="22"/>
      <c r="P47" s="23"/>
    </row>
    <row r="48" spans="1:16" ht="15" customHeight="1" x14ac:dyDescent="0.25">
      <c r="A48" s="168" t="s">
        <v>4580</v>
      </c>
      <c r="B48" s="22" t="s">
        <v>4670</v>
      </c>
      <c r="C48" s="22">
        <v>55021</v>
      </c>
      <c r="D48" s="22" t="s">
        <v>4582</v>
      </c>
      <c r="E48" s="62" t="s">
        <v>4671</v>
      </c>
      <c r="F48" s="22" t="s">
        <v>4671</v>
      </c>
      <c r="G48" s="104" t="s">
        <v>4678</v>
      </c>
      <c r="H48" s="169" t="s">
        <v>4679</v>
      </c>
      <c r="I48" s="85"/>
      <c r="J48" s="155">
        <v>1</v>
      </c>
      <c r="K48" s="85">
        <v>1</v>
      </c>
      <c r="L48" s="22"/>
      <c r="M48" s="22">
        <v>1</v>
      </c>
      <c r="N48" s="14">
        <v>1</v>
      </c>
      <c r="O48" s="22"/>
      <c r="P48" s="23"/>
    </row>
    <row r="49" spans="1:16" ht="15" customHeight="1" x14ac:dyDescent="0.25">
      <c r="A49" s="168" t="s">
        <v>4580</v>
      </c>
      <c r="B49" s="22" t="s">
        <v>4670</v>
      </c>
      <c r="C49" s="22">
        <v>55021</v>
      </c>
      <c r="D49" s="22" t="s">
        <v>4582</v>
      </c>
      <c r="E49" s="62" t="s">
        <v>4671</v>
      </c>
      <c r="F49" s="22" t="s">
        <v>4671</v>
      </c>
      <c r="G49" s="104" t="s">
        <v>4680</v>
      </c>
      <c r="H49" s="169" t="s">
        <v>4681</v>
      </c>
      <c r="I49" s="85"/>
      <c r="J49" s="155">
        <v>1</v>
      </c>
      <c r="K49" s="85"/>
      <c r="L49" s="22">
        <v>1</v>
      </c>
      <c r="M49" s="22"/>
      <c r="N49" s="14">
        <v>1</v>
      </c>
      <c r="O49" s="22"/>
      <c r="P49" s="23"/>
    </row>
    <row r="50" spans="1:16" ht="15" customHeight="1" x14ac:dyDescent="0.25">
      <c r="A50" s="168" t="s">
        <v>4580</v>
      </c>
      <c r="B50" s="22" t="s">
        <v>4670</v>
      </c>
      <c r="C50" s="22">
        <v>55021</v>
      </c>
      <c r="D50" s="22" t="s">
        <v>4582</v>
      </c>
      <c r="E50" s="62" t="s">
        <v>4671</v>
      </c>
      <c r="F50" s="22" t="s">
        <v>4671</v>
      </c>
      <c r="G50" s="104" t="s">
        <v>4682</v>
      </c>
      <c r="H50" s="169" t="s">
        <v>4683</v>
      </c>
      <c r="I50" s="85"/>
      <c r="J50" s="155">
        <v>1</v>
      </c>
      <c r="K50" s="85">
        <v>1</v>
      </c>
      <c r="L50" s="22"/>
      <c r="M50" s="22"/>
      <c r="N50" s="14">
        <v>1</v>
      </c>
      <c r="O50" s="22"/>
      <c r="P50" s="23"/>
    </row>
    <row r="51" spans="1:16" ht="15" customHeight="1" x14ac:dyDescent="0.25">
      <c r="A51" s="168" t="s">
        <v>4580</v>
      </c>
      <c r="B51" s="22" t="s">
        <v>4670</v>
      </c>
      <c r="C51" s="22">
        <v>73540</v>
      </c>
      <c r="D51" s="22" t="s">
        <v>4582</v>
      </c>
      <c r="E51" s="62" t="s">
        <v>4671</v>
      </c>
      <c r="F51" s="22" t="s">
        <v>4684</v>
      </c>
      <c r="G51" s="104" t="s">
        <v>4685</v>
      </c>
      <c r="H51" s="169" t="s">
        <v>4686</v>
      </c>
      <c r="I51" s="85"/>
      <c r="J51" s="155">
        <v>1</v>
      </c>
      <c r="K51" s="85">
        <v>1</v>
      </c>
      <c r="L51" s="22"/>
      <c r="M51" s="22">
        <v>1</v>
      </c>
      <c r="N51" s="14">
        <v>1</v>
      </c>
      <c r="O51" s="22"/>
      <c r="P51" s="23"/>
    </row>
    <row r="52" spans="1:16" ht="15" customHeight="1" thickBot="1" x14ac:dyDescent="0.3">
      <c r="A52" s="170" t="s">
        <v>4580</v>
      </c>
      <c r="B52" s="24" t="s">
        <v>4670</v>
      </c>
      <c r="C52" s="24">
        <v>73540</v>
      </c>
      <c r="D52" s="24" t="s">
        <v>4582</v>
      </c>
      <c r="E52" s="63" t="s">
        <v>4671</v>
      </c>
      <c r="F52" s="24" t="s">
        <v>4684</v>
      </c>
      <c r="G52" s="108" t="s">
        <v>4687</v>
      </c>
      <c r="H52" s="171" t="s">
        <v>4688</v>
      </c>
      <c r="I52" s="86"/>
      <c r="J52" s="157">
        <v>1</v>
      </c>
      <c r="K52" s="86">
        <v>1</v>
      </c>
      <c r="L52" s="24"/>
      <c r="M52" s="24"/>
      <c r="N52" s="16">
        <v>1</v>
      </c>
      <c r="O52" s="24"/>
      <c r="P52" s="25"/>
    </row>
    <row r="53" spans="1:16" ht="15.75" thickBot="1" x14ac:dyDescent="0.3">
      <c r="A53" s="158" t="s">
        <v>4580</v>
      </c>
      <c r="B53" s="44" t="s">
        <v>4670</v>
      </c>
      <c r="C53" s="44" t="s">
        <v>39</v>
      </c>
      <c r="D53" s="44" t="s">
        <v>4582</v>
      </c>
      <c r="E53" s="59" t="s">
        <v>4671</v>
      </c>
      <c r="F53" s="44" t="s">
        <v>39</v>
      </c>
      <c r="G53" s="119" t="s">
        <v>39</v>
      </c>
      <c r="H53" s="159" t="s">
        <v>39</v>
      </c>
      <c r="I53" s="81">
        <f>SUM(I46:I52)</f>
        <v>1</v>
      </c>
      <c r="J53" s="159">
        <f>SUM(J46:J52)</f>
        <v>6</v>
      </c>
      <c r="K53" s="81">
        <f>SUM(K46:K52)</f>
        <v>5</v>
      </c>
      <c r="L53" s="44">
        <f t="shared" ref="L53:P53" si="3">SUM(L46:L52)</f>
        <v>1</v>
      </c>
      <c r="M53" s="44">
        <f t="shared" si="3"/>
        <v>2</v>
      </c>
      <c r="N53" s="44">
        <f t="shared" si="3"/>
        <v>5</v>
      </c>
      <c r="O53" s="44">
        <f t="shared" si="3"/>
        <v>0</v>
      </c>
      <c r="P53" s="45">
        <f t="shared" si="3"/>
        <v>0</v>
      </c>
    </row>
    <row r="54" spans="1:16" ht="15" customHeight="1" x14ac:dyDescent="0.25">
      <c r="A54" s="166" t="s">
        <v>4580</v>
      </c>
      <c r="B54" s="20" t="s">
        <v>4689</v>
      </c>
      <c r="C54" s="20">
        <v>61460</v>
      </c>
      <c r="D54" s="20" t="s">
        <v>4582</v>
      </c>
      <c r="E54" s="61" t="s">
        <v>4690</v>
      </c>
      <c r="F54" s="20" t="s">
        <v>4690</v>
      </c>
      <c r="G54" s="112" t="s">
        <v>4691</v>
      </c>
      <c r="H54" s="167" t="s">
        <v>4692</v>
      </c>
      <c r="I54" s="84"/>
      <c r="J54" s="153">
        <v>1</v>
      </c>
      <c r="K54" s="84">
        <v>1</v>
      </c>
      <c r="L54" s="20"/>
      <c r="M54" s="20">
        <v>1</v>
      </c>
      <c r="N54" s="12">
        <v>1</v>
      </c>
      <c r="O54" s="20"/>
      <c r="P54" s="21"/>
    </row>
    <row r="55" spans="1:16" ht="15" customHeight="1" x14ac:dyDescent="0.25">
      <c r="A55" s="168" t="s">
        <v>4580</v>
      </c>
      <c r="B55" s="22" t="s">
        <v>4689</v>
      </c>
      <c r="C55" s="22">
        <v>61460</v>
      </c>
      <c r="D55" s="22" t="s">
        <v>4582</v>
      </c>
      <c r="E55" s="62" t="s">
        <v>4690</v>
      </c>
      <c r="F55" s="22" t="s">
        <v>4690</v>
      </c>
      <c r="G55" s="104" t="s">
        <v>4693</v>
      </c>
      <c r="H55" s="169" t="s">
        <v>4694</v>
      </c>
      <c r="I55" s="85"/>
      <c r="J55" s="155">
        <v>1</v>
      </c>
      <c r="K55" s="85">
        <v>1</v>
      </c>
      <c r="L55" s="22"/>
      <c r="M55" s="22"/>
      <c r="N55" s="14">
        <v>1</v>
      </c>
      <c r="O55" s="22">
        <v>1</v>
      </c>
      <c r="P55" s="23">
        <v>1</v>
      </c>
    </row>
    <row r="56" spans="1:16" ht="15" customHeight="1" x14ac:dyDescent="0.25">
      <c r="A56" s="168" t="s">
        <v>4580</v>
      </c>
      <c r="B56" s="22" t="s">
        <v>4689</v>
      </c>
      <c r="C56" s="22">
        <v>61460</v>
      </c>
      <c r="D56" s="22" t="s">
        <v>4582</v>
      </c>
      <c r="E56" s="62" t="s">
        <v>4690</v>
      </c>
      <c r="F56" s="22" t="s">
        <v>4690</v>
      </c>
      <c r="G56" s="104" t="s">
        <v>4695</v>
      </c>
      <c r="H56" s="169" t="s">
        <v>4696</v>
      </c>
      <c r="I56" s="85"/>
      <c r="J56" s="155">
        <v>1</v>
      </c>
      <c r="K56" s="85">
        <v>1</v>
      </c>
      <c r="L56" s="22"/>
      <c r="M56" s="22">
        <v>1</v>
      </c>
      <c r="N56" s="14">
        <v>1</v>
      </c>
      <c r="O56" s="22"/>
      <c r="P56" s="23"/>
    </row>
    <row r="57" spans="1:16" ht="15" customHeight="1" x14ac:dyDescent="0.25">
      <c r="A57" s="168" t="s">
        <v>4580</v>
      </c>
      <c r="B57" s="22" t="s">
        <v>4689</v>
      </c>
      <c r="C57" s="22">
        <v>61460</v>
      </c>
      <c r="D57" s="22" t="s">
        <v>4582</v>
      </c>
      <c r="E57" s="62" t="s">
        <v>4690</v>
      </c>
      <c r="F57" s="22" t="s">
        <v>4690</v>
      </c>
      <c r="G57" s="104" t="s">
        <v>4697</v>
      </c>
      <c r="H57" s="169" t="s">
        <v>4698</v>
      </c>
      <c r="I57" s="85"/>
      <c r="J57" s="155">
        <v>1</v>
      </c>
      <c r="K57" s="85">
        <v>1</v>
      </c>
      <c r="L57" s="22"/>
      <c r="M57" s="22">
        <v>1</v>
      </c>
      <c r="N57" s="14">
        <v>1</v>
      </c>
      <c r="O57" s="22"/>
      <c r="P57" s="23"/>
    </row>
    <row r="58" spans="1:16" ht="15" customHeight="1" x14ac:dyDescent="0.25">
      <c r="A58" s="168" t="s">
        <v>4580</v>
      </c>
      <c r="B58" s="22" t="s">
        <v>4689</v>
      </c>
      <c r="C58" s="22">
        <v>61460</v>
      </c>
      <c r="D58" s="22" t="s">
        <v>4582</v>
      </c>
      <c r="E58" s="62" t="s">
        <v>4690</v>
      </c>
      <c r="F58" s="22" t="s">
        <v>4690</v>
      </c>
      <c r="G58" s="104" t="s">
        <v>4699</v>
      </c>
      <c r="H58" s="169" t="s">
        <v>4700</v>
      </c>
      <c r="I58" s="85"/>
      <c r="J58" s="155">
        <v>1</v>
      </c>
      <c r="K58" s="85">
        <v>1</v>
      </c>
      <c r="L58" s="22"/>
      <c r="M58" s="22"/>
      <c r="N58" s="14">
        <v>1</v>
      </c>
      <c r="O58" s="22"/>
      <c r="P58" s="23"/>
    </row>
    <row r="59" spans="1:16" ht="15" customHeight="1" thickBot="1" x14ac:dyDescent="0.3">
      <c r="A59" s="170" t="s">
        <v>4580</v>
      </c>
      <c r="B59" s="24" t="s">
        <v>4689</v>
      </c>
      <c r="C59" s="24">
        <v>61460</v>
      </c>
      <c r="D59" s="24" t="s">
        <v>4582</v>
      </c>
      <c r="E59" s="63" t="s">
        <v>4690</v>
      </c>
      <c r="F59" s="24" t="s">
        <v>4690</v>
      </c>
      <c r="G59" s="108" t="s">
        <v>4701</v>
      </c>
      <c r="H59" s="171" t="s">
        <v>4702</v>
      </c>
      <c r="I59" s="86"/>
      <c r="J59" s="157">
        <v>1</v>
      </c>
      <c r="K59" s="86">
        <v>1</v>
      </c>
      <c r="L59" s="24"/>
      <c r="M59" s="24"/>
      <c r="N59" s="24"/>
      <c r="O59" s="24"/>
      <c r="P59" s="25"/>
    </row>
    <row r="60" spans="1:16" ht="15.75" thickBot="1" x14ac:dyDescent="0.3">
      <c r="A60" s="158" t="s">
        <v>4580</v>
      </c>
      <c r="B60" s="44" t="s">
        <v>4689</v>
      </c>
      <c r="C60" s="44" t="s">
        <v>39</v>
      </c>
      <c r="D60" s="44" t="s">
        <v>4582</v>
      </c>
      <c r="E60" s="59" t="s">
        <v>4690</v>
      </c>
      <c r="F60" s="44" t="s">
        <v>39</v>
      </c>
      <c r="G60" s="119" t="s">
        <v>39</v>
      </c>
      <c r="H60" s="159" t="s">
        <v>39</v>
      </c>
      <c r="I60" s="81">
        <f>SUM(I54:I59)</f>
        <v>0</v>
      </c>
      <c r="J60" s="159">
        <f>SUM(J54:J59)</f>
        <v>6</v>
      </c>
      <c r="K60" s="81">
        <f>SUM(K54:K59)</f>
        <v>6</v>
      </c>
      <c r="L60" s="44">
        <f t="shared" ref="L60:P60" si="4">SUM(L54:L59)</f>
        <v>0</v>
      </c>
      <c r="M60" s="44">
        <f t="shared" si="4"/>
        <v>3</v>
      </c>
      <c r="N60" s="44">
        <f t="shared" si="4"/>
        <v>5</v>
      </c>
      <c r="O60" s="44">
        <f t="shared" si="4"/>
        <v>1</v>
      </c>
      <c r="P60" s="45">
        <f t="shared" si="4"/>
        <v>1</v>
      </c>
    </row>
    <row r="61" spans="1:16" ht="15" customHeight="1" x14ac:dyDescent="0.25">
      <c r="A61" s="166" t="s">
        <v>4580</v>
      </c>
      <c r="B61" s="20" t="s">
        <v>4703</v>
      </c>
      <c r="C61" s="20">
        <v>68850</v>
      </c>
      <c r="D61" s="20" t="s">
        <v>4582</v>
      </c>
      <c r="E61" s="61" t="s">
        <v>4582</v>
      </c>
      <c r="F61" s="20" t="s">
        <v>4582</v>
      </c>
      <c r="G61" s="112" t="s">
        <v>4704</v>
      </c>
      <c r="H61" s="167" t="s">
        <v>4705</v>
      </c>
      <c r="I61" s="84"/>
      <c r="J61" s="153">
        <v>1</v>
      </c>
      <c r="K61" s="84"/>
      <c r="L61" s="20">
        <v>1</v>
      </c>
      <c r="M61" s="20"/>
      <c r="N61" s="20"/>
      <c r="O61" s="20"/>
      <c r="P61" s="21"/>
    </row>
    <row r="62" spans="1:16" ht="15" customHeight="1" x14ac:dyDescent="0.25">
      <c r="A62" s="168" t="s">
        <v>4580</v>
      </c>
      <c r="B62" s="22" t="s">
        <v>4703</v>
      </c>
      <c r="C62" s="22">
        <v>68850</v>
      </c>
      <c r="D62" s="22" t="s">
        <v>4582</v>
      </c>
      <c r="E62" s="62" t="s">
        <v>4582</v>
      </c>
      <c r="F62" s="22" t="s">
        <v>4582</v>
      </c>
      <c r="G62" s="104" t="s">
        <v>4706</v>
      </c>
      <c r="H62" s="169" t="s">
        <v>4707</v>
      </c>
      <c r="I62" s="85"/>
      <c r="J62" s="155">
        <v>1</v>
      </c>
      <c r="K62" s="85">
        <v>1</v>
      </c>
      <c r="L62" s="22"/>
      <c r="M62" s="22">
        <v>1</v>
      </c>
      <c r="N62" s="14">
        <v>1</v>
      </c>
      <c r="O62" s="22"/>
      <c r="P62" s="23"/>
    </row>
    <row r="63" spans="1:16" ht="15" customHeight="1" x14ac:dyDescent="0.25">
      <c r="A63" s="168" t="s">
        <v>4580</v>
      </c>
      <c r="B63" s="22" t="s">
        <v>4703</v>
      </c>
      <c r="C63" s="22">
        <v>68850</v>
      </c>
      <c r="D63" s="22" t="s">
        <v>4582</v>
      </c>
      <c r="E63" s="62" t="s">
        <v>4582</v>
      </c>
      <c r="F63" s="22" t="s">
        <v>4582</v>
      </c>
      <c r="G63" s="104" t="s">
        <v>4708</v>
      </c>
      <c r="H63" s="169" t="s">
        <v>4709</v>
      </c>
      <c r="I63" s="85"/>
      <c r="J63" s="155">
        <v>1</v>
      </c>
      <c r="K63" s="85">
        <v>1</v>
      </c>
      <c r="L63" s="22"/>
      <c r="M63" s="22"/>
      <c r="N63" s="14">
        <v>1</v>
      </c>
      <c r="O63" s="22"/>
      <c r="P63" s="23"/>
    </row>
    <row r="64" spans="1:16" ht="15" customHeight="1" x14ac:dyDescent="0.25">
      <c r="A64" s="168" t="s">
        <v>4580</v>
      </c>
      <c r="B64" s="22" t="s">
        <v>4703</v>
      </c>
      <c r="C64" s="22">
        <v>68850</v>
      </c>
      <c r="D64" s="22" t="s">
        <v>4582</v>
      </c>
      <c r="E64" s="62" t="s">
        <v>4582</v>
      </c>
      <c r="F64" s="22" t="s">
        <v>4582</v>
      </c>
      <c r="G64" s="104" t="s">
        <v>4710</v>
      </c>
      <c r="H64" s="169" t="s">
        <v>4711</v>
      </c>
      <c r="I64" s="85"/>
      <c r="J64" s="155">
        <v>1</v>
      </c>
      <c r="K64" s="85">
        <v>1</v>
      </c>
      <c r="L64" s="22"/>
      <c r="M64" s="22">
        <v>1</v>
      </c>
      <c r="N64" s="14">
        <v>1</v>
      </c>
      <c r="O64" s="22"/>
      <c r="P64" s="23"/>
    </row>
    <row r="65" spans="1:16" ht="15" customHeight="1" x14ac:dyDescent="0.25">
      <c r="A65" s="168" t="s">
        <v>4580</v>
      </c>
      <c r="B65" s="22" t="s">
        <v>4703</v>
      </c>
      <c r="C65" s="22">
        <v>68850</v>
      </c>
      <c r="D65" s="22" t="s">
        <v>4582</v>
      </c>
      <c r="E65" s="62" t="s">
        <v>4582</v>
      </c>
      <c r="F65" s="22" t="s">
        <v>4582</v>
      </c>
      <c r="G65" s="104" t="s">
        <v>4712</v>
      </c>
      <c r="H65" s="169" t="s">
        <v>4713</v>
      </c>
      <c r="I65" s="85"/>
      <c r="J65" s="155">
        <v>1</v>
      </c>
      <c r="K65" s="85">
        <v>1</v>
      </c>
      <c r="L65" s="22"/>
      <c r="M65" s="22"/>
      <c r="N65" s="14">
        <v>1</v>
      </c>
      <c r="O65" s="22">
        <v>1</v>
      </c>
      <c r="P65" s="23">
        <v>1</v>
      </c>
    </row>
    <row r="66" spans="1:16" ht="15" customHeight="1" x14ac:dyDescent="0.25">
      <c r="A66" s="168" t="s">
        <v>4580</v>
      </c>
      <c r="B66" s="22" t="s">
        <v>4703</v>
      </c>
      <c r="C66" s="22">
        <v>68850</v>
      </c>
      <c r="D66" s="22" t="s">
        <v>4582</v>
      </c>
      <c r="E66" s="62" t="s">
        <v>4582</v>
      </c>
      <c r="F66" s="22" t="s">
        <v>4582</v>
      </c>
      <c r="G66" s="104" t="s">
        <v>4714</v>
      </c>
      <c r="H66" s="169" t="s">
        <v>4715</v>
      </c>
      <c r="I66" s="85"/>
      <c r="J66" s="169">
        <v>1</v>
      </c>
      <c r="K66" s="85"/>
      <c r="L66" s="22"/>
      <c r="M66" s="22">
        <v>1</v>
      </c>
      <c r="N66" s="22"/>
      <c r="O66" s="22"/>
      <c r="P66" s="23"/>
    </row>
    <row r="67" spans="1:16" ht="15" customHeight="1" x14ac:dyDescent="0.25">
      <c r="A67" s="168" t="s">
        <v>4580</v>
      </c>
      <c r="B67" s="22" t="s">
        <v>4703</v>
      </c>
      <c r="C67" s="22">
        <v>68850</v>
      </c>
      <c r="D67" s="22" t="s">
        <v>4582</v>
      </c>
      <c r="E67" s="62" t="s">
        <v>4582</v>
      </c>
      <c r="F67" s="22" t="s">
        <v>4582</v>
      </c>
      <c r="G67" s="104" t="s">
        <v>4716</v>
      </c>
      <c r="H67" s="169" t="s">
        <v>4717</v>
      </c>
      <c r="I67" s="85"/>
      <c r="J67" s="155">
        <v>1</v>
      </c>
      <c r="K67" s="85">
        <v>1</v>
      </c>
      <c r="L67" s="22"/>
      <c r="M67" s="22"/>
      <c r="N67" s="14">
        <v>1</v>
      </c>
      <c r="O67" s="22">
        <v>1</v>
      </c>
      <c r="P67" s="23">
        <v>1</v>
      </c>
    </row>
    <row r="68" spans="1:16" ht="15" customHeight="1" x14ac:dyDescent="0.25">
      <c r="A68" s="168" t="s">
        <v>4580</v>
      </c>
      <c r="B68" s="22" t="s">
        <v>4703</v>
      </c>
      <c r="C68" s="22">
        <v>68850</v>
      </c>
      <c r="D68" s="22" t="s">
        <v>4582</v>
      </c>
      <c r="E68" s="62" t="s">
        <v>4582</v>
      </c>
      <c r="F68" s="22" t="s">
        <v>4582</v>
      </c>
      <c r="G68" s="104" t="s">
        <v>4718</v>
      </c>
      <c r="H68" s="169" t="s">
        <v>4719</v>
      </c>
      <c r="I68" s="85"/>
      <c r="J68" s="155">
        <v>1</v>
      </c>
      <c r="K68" s="85">
        <v>1</v>
      </c>
      <c r="L68" s="22"/>
      <c r="M68" s="22"/>
      <c r="N68" s="22"/>
      <c r="O68" s="22"/>
      <c r="P68" s="23"/>
    </row>
    <row r="69" spans="1:16" ht="15" customHeight="1" x14ac:dyDescent="0.25">
      <c r="A69" s="168" t="s">
        <v>4580</v>
      </c>
      <c r="B69" s="22" t="s">
        <v>4703</v>
      </c>
      <c r="C69" s="22">
        <v>68850</v>
      </c>
      <c r="D69" s="22" t="s">
        <v>4582</v>
      </c>
      <c r="E69" s="62" t="s">
        <v>4582</v>
      </c>
      <c r="F69" s="22" t="s">
        <v>4582</v>
      </c>
      <c r="G69" s="104" t="s">
        <v>4720</v>
      </c>
      <c r="H69" s="169" t="s">
        <v>4721</v>
      </c>
      <c r="I69" s="85"/>
      <c r="J69" s="155">
        <v>1</v>
      </c>
      <c r="K69" s="85">
        <v>1</v>
      </c>
      <c r="L69" s="22"/>
      <c r="M69" s="22">
        <v>1</v>
      </c>
      <c r="N69" s="14">
        <v>1</v>
      </c>
      <c r="O69" s="22">
        <v>1</v>
      </c>
      <c r="P69" s="23">
        <v>1</v>
      </c>
    </row>
    <row r="70" spans="1:16" ht="15" customHeight="1" x14ac:dyDescent="0.25">
      <c r="A70" s="168" t="s">
        <v>4580</v>
      </c>
      <c r="B70" s="22" t="s">
        <v>4703</v>
      </c>
      <c r="C70" s="22">
        <v>68850</v>
      </c>
      <c r="D70" s="22" t="s">
        <v>4582</v>
      </c>
      <c r="E70" s="62" t="s">
        <v>4582</v>
      </c>
      <c r="F70" s="22" t="s">
        <v>4582</v>
      </c>
      <c r="G70" s="104" t="s">
        <v>4722</v>
      </c>
      <c r="H70" s="169" t="s">
        <v>4723</v>
      </c>
      <c r="I70" s="85"/>
      <c r="J70" s="155">
        <v>1</v>
      </c>
      <c r="K70" s="85">
        <v>1</v>
      </c>
      <c r="L70" s="22"/>
      <c r="M70" s="22"/>
      <c r="N70" s="14">
        <v>1</v>
      </c>
      <c r="O70" s="22">
        <v>1</v>
      </c>
      <c r="P70" s="23"/>
    </row>
    <row r="71" spans="1:16" ht="15" customHeight="1" x14ac:dyDescent="0.25">
      <c r="A71" s="168" t="s">
        <v>4580</v>
      </c>
      <c r="B71" s="22" t="s">
        <v>4703</v>
      </c>
      <c r="C71" s="22">
        <v>68850</v>
      </c>
      <c r="D71" s="22" t="s">
        <v>4582</v>
      </c>
      <c r="E71" s="62" t="s">
        <v>4582</v>
      </c>
      <c r="F71" s="22" t="s">
        <v>4582</v>
      </c>
      <c r="G71" s="104" t="s">
        <v>4724</v>
      </c>
      <c r="H71" s="169" t="s">
        <v>4725</v>
      </c>
      <c r="I71" s="85"/>
      <c r="J71" s="155">
        <v>1</v>
      </c>
      <c r="K71" s="85">
        <v>1</v>
      </c>
      <c r="L71" s="22"/>
      <c r="M71" s="22"/>
      <c r="N71" s="14">
        <v>1</v>
      </c>
      <c r="O71" s="22">
        <v>1</v>
      </c>
      <c r="P71" s="23">
        <v>1</v>
      </c>
    </row>
    <row r="72" spans="1:16" ht="15" customHeight="1" x14ac:dyDescent="0.25">
      <c r="A72" s="168" t="s">
        <v>4580</v>
      </c>
      <c r="B72" s="22" t="s">
        <v>4703</v>
      </c>
      <c r="C72" s="22">
        <v>68850</v>
      </c>
      <c r="D72" s="22" t="s">
        <v>4582</v>
      </c>
      <c r="E72" s="62" t="s">
        <v>4582</v>
      </c>
      <c r="F72" s="22" t="s">
        <v>4582</v>
      </c>
      <c r="G72" s="104" t="s">
        <v>4726</v>
      </c>
      <c r="H72" s="169" t="s">
        <v>4727</v>
      </c>
      <c r="I72" s="85"/>
      <c r="J72" s="155">
        <v>1</v>
      </c>
      <c r="K72" s="85">
        <v>1</v>
      </c>
      <c r="L72" s="22"/>
      <c r="M72" s="22"/>
      <c r="N72" s="14">
        <v>1</v>
      </c>
      <c r="O72" s="22"/>
      <c r="P72" s="23"/>
    </row>
    <row r="73" spans="1:16" ht="15" customHeight="1" x14ac:dyDescent="0.25">
      <c r="A73" s="168" t="s">
        <v>4580</v>
      </c>
      <c r="B73" s="22" t="s">
        <v>4703</v>
      </c>
      <c r="C73" s="22">
        <v>68850</v>
      </c>
      <c r="D73" s="22" t="s">
        <v>4582</v>
      </c>
      <c r="E73" s="62" t="s">
        <v>4582</v>
      </c>
      <c r="F73" s="22" t="s">
        <v>4582</v>
      </c>
      <c r="G73" s="104" t="s">
        <v>4728</v>
      </c>
      <c r="H73" s="169" t="s">
        <v>4729</v>
      </c>
      <c r="I73" s="85"/>
      <c r="J73" s="155">
        <v>1</v>
      </c>
      <c r="K73" s="85">
        <v>1</v>
      </c>
      <c r="L73" s="22"/>
      <c r="M73" s="22"/>
      <c r="N73" s="22"/>
      <c r="O73" s="22"/>
      <c r="P73" s="23"/>
    </row>
    <row r="74" spans="1:16" ht="15" customHeight="1" x14ac:dyDescent="0.25">
      <c r="A74" s="168" t="s">
        <v>4580</v>
      </c>
      <c r="B74" s="22" t="s">
        <v>4703</v>
      </c>
      <c r="C74" s="22">
        <v>68850</v>
      </c>
      <c r="D74" s="22" t="s">
        <v>4582</v>
      </c>
      <c r="E74" s="62" t="s">
        <v>4582</v>
      </c>
      <c r="F74" s="22" t="s">
        <v>4582</v>
      </c>
      <c r="G74" s="104" t="s">
        <v>4730</v>
      </c>
      <c r="H74" s="169" t="s">
        <v>4731</v>
      </c>
      <c r="I74" s="85"/>
      <c r="J74" s="155">
        <v>1</v>
      </c>
      <c r="K74" s="85">
        <v>1</v>
      </c>
      <c r="L74" s="22"/>
      <c r="M74" s="22">
        <v>1</v>
      </c>
      <c r="N74" s="14">
        <v>1</v>
      </c>
      <c r="O74" s="22">
        <v>1</v>
      </c>
      <c r="P74" s="23">
        <v>1</v>
      </c>
    </row>
    <row r="75" spans="1:16" ht="15" customHeight="1" x14ac:dyDescent="0.25">
      <c r="A75" s="168" t="s">
        <v>4580</v>
      </c>
      <c r="B75" s="22" t="s">
        <v>4703</v>
      </c>
      <c r="C75" s="22">
        <v>68850</v>
      </c>
      <c r="D75" s="22" t="s">
        <v>4582</v>
      </c>
      <c r="E75" s="62" t="s">
        <v>4582</v>
      </c>
      <c r="F75" s="22" t="s">
        <v>4582</v>
      </c>
      <c r="G75" s="104" t="s">
        <v>4732</v>
      </c>
      <c r="H75" s="169" t="s">
        <v>4733</v>
      </c>
      <c r="I75" s="85"/>
      <c r="J75" s="155">
        <v>1</v>
      </c>
      <c r="K75" s="85">
        <v>1</v>
      </c>
      <c r="L75" s="22"/>
      <c r="M75" s="22"/>
      <c r="N75" s="22"/>
      <c r="O75" s="22"/>
      <c r="P75" s="23"/>
    </row>
    <row r="76" spans="1:16" ht="15" customHeight="1" x14ac:dyDescent="0.25">
      <c r="A76" s="168" t="s">
        <v>4580</v>
      </c>
      <c r="B76" s="22" t="s">
        <v>4703</v>
      </c>
      <c r="C76" s="22">
        <v>68850</v>
      </c>
      <c r="D76" s="22" t="s">
        <v>4582</v>
      </c>
      <c r="E76" s="62" t="s">
        <v>4582</v>
      </c>
      <c r="F76" s="22" t="s">
        <v>4582</v>
      </c>
      <c r="G76" s="104" t="s">
        <v>4734</v>
      </c>
      <c r="H76" s="169" t="s">
        <v>4735</v>
      </c>
      <c r="I76" s="85"/>
      <c r="J76" s="155">
        <v>1</v>
      </c>
      <c r="K76" s="85"/>
      <c r="L76" s="22">
        <v>1</v>
      </c>
      <c r="M76" s="22">
        <v>1</v>
      </c>
      <c r="N76" s="14">
        <v>1</v>
      </c>
      <c r="O76" s="22"/>
      <c r="P76" s="23"/>
    </row>
    <row r="77" spans="1:16" ht="15" customHeight="1" x14ac:dyDescent="0.25">
      <c r="A77" s="168" t="s">
        <v>4580</v>
      </c>
      <c r="B77" s="22" t="s">
        <v>4703</v>
      </c>
      <c r="C77" s="22">
        <v>68850</v>
      </c>
      <c r="D77" s="22" t="s">
        <v>4582</v>
      </c>
      <c r="E77" s="62" t="s">
        <v>4582</v>
      </c>
      <c r="F77" s="22" t="s">
        <v>4582</v>
      </c>
      <c r="G77" s="104" t="s">
        <v>4736</v>
      </c>
      <c r="H77" s="169" t="s">
        <v>4737</v>
      </c>
      <c r="I77" s="85"/>
      <c r="J77" s="155">
        <v>1</v>
      </c>
      <c r="K77" s="85">
        <v>1</v>
      </c>
      <c r="L77" s="22"/>
      <c r="M77" s="22"/>
      <c r="N77" s="14">
        <v>1</v>
      </c>
      <c r="O77" s="22"/>
      <c r="P77" s="23"/>
    </row>
    <row r="78" spans="1:16" ht="15" customHeight="1" x14ac:dyDescent="0.25">
      <c r="A78" s="168" t="s">
        <v>4580</v>
      </c>
      <c r="B78" s="22" t="s">
        <v>4703</v>
      </c>
      <c r="C78" s="22">
        <v>68850</v>
      </c>
      <c r="D78" s="22" t="s">
        <v>4582</v>
      </c>
      <c r="E78" s="62" t="s">
        <v>4582</v>
      </c>
      <c r="F78" s="22" t="s">
        <v>4582</v>
      </c>
      <c r="G78" s="104" t="s">
        <v>4738</v>
      </c>
      <c r="H78" s="169" t="s">
        <v>4739</v>
      </c>
      <c r="I78" s="85"/>
      <c r="J78" s="155">
        <v>1</v>
      </c>
      <c r="K78" s="85">
        <v>1</v>
      </c>
      <c r="L78" s="22"/>
      <c r="M78" s="22">
        <v>1</v>
      </c>
      <c r="N78" s="14">
        <v>1</v>
      </c>
      <c r="O78" s="22"/>
      <c r="P78" s="23"/>
    </row>
    <row r="79" spans="1:16" ht="15" customHeight="1" x14ac:dyDescent="0.25">
      <c r="A79" s="168" t="s">
        <v>4580</v>
      </c>
      <c r="B79" s="22" t="s">
        <v>4703</v>
      </c>
      <c r="C79" s="22">
        <v>68850</v>
      </c>
      <c r="D79" s="22" t="s">
        <v>4582</v>
      </c>
      <c r="E79" s="62" t="s">
        <v>4582</v>
      </c>
      <c r="F79" s="22" t="s">
        <v>4582</v>
      </c>
      <c r="G79" s="104" t="s">
        <v>4740</v>
      </c>
      <c r="H79" s="169" t="s">
        <v>4741</v>
      </c>
      <c r="I79" s="85"/>
      <c r="J79" s="155">
        <v>1</v>
      </c>
      <c r="K79" s="85">
        <v>1</v>
      </c>
      <c r="L79" s="22"/>
      <c r="M79" s="22">
        <v>1</v>
      </c>
      <c r="N79" s="14">
        <v>1</v>
      </c>
      <c r="O79" s="22"/>
      <c r="P79" s="23"/>
    </row>
    <row r="80" spans="1:16" ht="15" customHeight="1" x14ac:dyDescent="0.25">
      <c r="A80" s="168" t="s">
        <v>4580</v>
      </c>
      <c r="B80" s="22" t="s">
        <v>4703</v>
      </c>
      <c r="C80" s="22">
        <v>68850</v>
      </c>
      <c r="D80" s="22" t="s">
        <v>4582</v>
      </c>
      <c r="E80" s="62" t="s">
        <v>4582</v>
      </c>
      <c r="F80" s="22" t="s">
        <v>4582</v>
      </c>
      <c r="G80" s="104" t="s">
        <v>4742</v>
      </c>
      <c r="H80" s="169" t="s">
        <v>4743</v>
      </c>
      <c r="I80" s="85"/>
      <c r="J80" s="155">
        <v>1</v>
      </c>
      <c r="K80" s="85">
        <v>1</v>
      </c>
      <c r="L80" s="22"/>
      <c r="M80" s="22"/>
      <c r="N80" s="14">
        <v>1</v>
      </c>
      <c r="O80" s="22"/>
      <c r="P80" s="23"/>
    </row>
    <row r="81" spans="1:16" ht="15" customHeight="1" x14ac:dyDescent="0.25">
      <c r="A81" s="168" t="s">
        <v>4580</v>
      </c>
      <c r="B81" s="22" t="s">
        <v>4703</v>
      </c>
      <c r="C81" s="22">
        <v>68850</v>
      </c>
      <c r="D81" s="22" t="s">
        <v>4582</v>
      </c>
      <c r="E81" s="62" t="s">
        <v>4582</v>
      </c>
      <c r="F81" s="22" t="s">
        <v>4582</v>
      </c>
      <c r="G81" s="104" t="s">
        <v>4744</v>
      </c>
      <c r="H81" s="169" t="s">
        <v>4745</v>
      </c>
      <c r="I81" s="85"/>
      <c r="J81" s="155">
        <v>1</v>
      </c>
      <c r="K81" s="85">
        <v>1</v>
      </c>
      <c r="L81" s="22"/>
      <c r="M81" s="22">
        <v>1</v>
      </c>
      <c r="N81" s="14">
        <v>1</v>
      </c>
      <c r="O81" s="22">
        <v>1</v>
      </c>
      <c r="P81" s="23">
        <v>1</v>
      </c>
    </row>
    <row r="82" spans="1:16" ht="15" customHeight="1" x14ac:dyDescent="0.25">
      <c r="A82" s="168" t="s">
        <v>4580</v>
      </c>
      <c r="B82" s="22" t="s">
        <v>4703</v>
      </c>
      <c r="C82" s="22">
        <v>68850</v>
      </c>
      <c r="D82" s="22" t="s">
        <v>4582</v>
      </c>
      <c r="E82" s="62" t="s">
        <v>4582</v>
      </c>
      <c r="F82" s="22" t="s">
        <v>4582</v>
      </c>
      <c r="G82" s="104" t="s">
        <v>4746</v>
      </c>
      <c r="H82" s="169" t="s">
        <v>4747</v>
      </c>
      <c r="I82" s="85"/>
      <c r="J82" s="155">
        <v>1</v>
      </c>
      <c r="K82" s="85">
        <v>1</v>
      </c>
      <c r="L82" s="22"/>
      <c r="M82" s="22"/>
      <c r="N82" s="22"/>
      <c r="O82" s="22"/>
      <c r="P82" s="23"/>
    </row>
    <row r="83" spans="1:16" ht="15" customHeight="1" x14ac:dyDescent="0.25">
      <c r="A83" s="168" t="s">
        <v>4580</v>
      </c>
      <c r="B83" s="22" t="s">
        <v>4703</v>
      </c>
      <c r="C83" s="22">
        <v>68850</v>
      </c>
      <c r="D83" s="22" t="s">
        <v>4582</v>
      </c>
      <c r="E83" s="62" t="s">
        <v>4582</v>
      </c>
      <c r="F83" s="22" t="s">
        <v>4582</v>
      </c>
      <c r="G83" s="104" t="s">
        <v>4748</v>
      </c>
      <c r="H83" s="169" t="s">
        <v>4749</v>
      </c>
      <c r="I83" s="85"/>
      <c r="J83" s="155">
        <v>1</v>
      </c>
      <c r="K83" s="85">
        <v>1</v>
      </c>
      <c r="L83" s="22"/>
      <c r="M83" s="22"/>
      <c r="N83" s="22"/>
      <c r="O83" s="22"/>
      <c r="P83" s="23"/>
    </row>
    <row r="84" spans="1:16" ht="15" customHeight="1" x14ac:dyDescent="0.25">
      <c r="A84" s="168" t="s">
        <v>4580</v>
      </c>
      <c r="B84" s="22" t="s">
        <v>4703</v>
      </c>
      <c r="C84" s="22">
        <v>68850</v>
      </c>
      <c r="D84" s="22" t="s">
        <v>4582</v>
      </c>
      <c r="E84" s="62" t="s">
        <v>4582</v>
      </c>
      <c r="F84" s="22" t="s">
        <v>4582</v>
      </c>
      <c r="G84" s="104" t="s">
        <v>4750</v>
      </c>
      <c r="H84" s="169" t="s">
        <v>4751</v>
      </c>
      <c r="I84" s="85"/>
      <c r="J84" s="155">
        <v>1</v>
      </c>
      <c r="K84" s="85">
        <v>1</v>
      </c>
      <c r="L84" s="22"/>
      <c r="M84" s="22">
        <v>1</v>
      </c>
      <c r="N84" s="14">
        <v>1</v>
      </c>
      <c r="O84" s="22"/>
      <c r="P84" s="23"/>
    </row>
    <row r="85" spans="1:16" ht="15" customHeight="1" x14ac:dyDescent="0.25">
      <c r="A85" s="168" t="s">
        <v>4580</v>
      </c>
      <c r="B85" s="22" t="s">
        <v>4703</v>
      </c>
      <c r="C85" s="22">
        <v>68850</v>
      </c>
      <c r="D85" s="22" t="s">
        <v>4582</v>
      </c>
      <c r="E85" s="62" t="s">
        <v>4582</v>
      </c>
      <c r="F85" s="22" t="s">
        <v>4582</v>
      </c>
      <c r="G85" s="104" t="s">
        <v>4752</v>
      </c>
      <c r="H85" s="169" t="s">
        <v>4753</v>
      </c>
      <c r="I85" s="85"/>
      <c r="J85" s="155">
        <v>1</v>
      </c>
      <c r="K85" s="85">
        <v>1</v>
      </c>
      <c r="L85" s="22"/>
      <c r="M85" s="22"/>
      <c r="N85" s="22"/>
      <c r="O85" s="22"/>
      <c r="P85" s="23"/>
    </row>
    <row r="86" spans="1:16" ht="15" customHeight="1" x14ac:dyDescent="0.25">
      <c r="A86" s="168" t="s">
        <v>4580</v>
      </c>
      <c r="B86" s="22" t="s">
        <v>4703</v>
      </c>
      <c r="C86" s="22">
        <v>68850</v>
      </c>
      <c r="D86" s="22" t="s">
        <v>4582</v>
      </c>
      <c r="E86" s="62" t="s">
        <v>4582</v>
      </c>
      <c r="F86" s="22" t="s">
        <v>4582</v>
      </c>
      <c r="G86" s="104" t="s">
        <v>4754</v>
      </c>
      <c r="H86" s="169" t="s">
        <v>4755</v>
      </c>
      <c r="I86" s="85"/>
      <c r="J86" s="155">
        <v>1</v>
      </c>
      <c r="K86" s="85"/>
      <c r="L86" s="22">
        <v>1</v>
      </c>
      <c r="M86" s="22">
        <v>1</v>
      </c>
      <c r="N86" s="14">
        <v>1</v>
      </c>
      <c r="O86" s="22">
        <v>1</v>
      </c>
      <c r="P86" s="23">
        <v>1</v>
      </c>
    </row>
    <row r="87" spans="1:16" ht="15" customHeight="1" x14ac:dyDescent="0.25">
      <c r="A87" s="168" t="s">
        <v>4580</v>
      </c>
      <c r="B87" s="22" t="s">
        <v>4703</v>
      </c>
      <c r="C87" s="22">
        <v>68850</v>
      </c>
      <c r="D87" s="22" t="s">
        <v>4582</v>
      </c>
      <c r="E87" s="62" t="s">
        <v>4582</v>
      </c>
      <c r="F87" s="22" t="s">
        <v>4582</v>
      </c>
      <c r="G87" s="104" t="s">
        <v>4756</v>
      </c>
      <c r="H87" s="169" t="s">
        <v>4757</v>
      </c>
      <c r="I87" s="85"/>
      <c r="J87" s="155">
        <v>1</v>
      </c>
      <c r="K87" s="85">
        <v>1</v>
      </c>
      <c r="L87" s="22"/>
      <c r="M87" s="22">
        <v>1</v>
      </c>
      <c r="N87" s="14">
        <v>1</v>
      </c>
      <c r="O87" s="22"/>
      <c r="P87" s="23"/>
    </row>
    <row r="88" spans="1:16" ht="15" customHeight="1" x14ac:dyDescent="0.25">
      <c r="A88" s="168" t="s">
        <v>4580</v>
      </c>
      <c r="B88" s="22" t="s">
        <v>4703</v>
      </c>
      <c r="C88" s="22">
        <v>68850</v>
      </c>
      <c r="D88" s="22" t="s">
        <v>4582</v>
      </c>
      <c r="E88" s="62" t="s">
        <v>4582</v>
      </c>
      <c r="F88" s="22" t="s">
        <v>4582</v>
      </c>
      <c r="G88" s="104" t="s">
        <v>4758</v>
      </c>
      <c r="H88" s="169" t="s">
        <v>4759</v>
      </c>
      <c r="I88" s="85"/>
      <c r="J88" s="155">
        <v>1</v>
      </c>
      <c r="K88" s="85">
        <v>1</v>
      </c>
      <c r="L88" s="22"/>
      <c r="M88" s="22">
        <v>1</v>
      </c>
      <c r="N88" s="14">
        <v>1</v>
      </c>
      <c r="O88" s="22"/>
      <c r="P88" s="23"/>
    </row>
    <row r="89" spans="1:16" ht="15" customHeight="1" x14ac:dyDescent="0.25">
      <c r="A89" s="168" t="s">
        <v>4580</v>
      </c>
      <c r="B89" s="22" t="s">
        <v>4703</v>
      </c>
      <c r="C89" s="22">
        <v>68850</v>
      </c>
      <c r="D89" s="22" t="s">
        <v>4582</v>
      </c>
      <c r="E89" s="62" t="s">
        <v>4582</v>
      </c>
      <c r="F89" s="22" t="s">
        <v>4582</v>
      </c>
      <c r="G89" s="104" t="s">
        <v>4760</v>
      </c>
      <c r="H89" s="169" t="s">
        <v>4761</v>
      </c>
      <c r="I89" s="85"/>
      <c r="J89" s="155">
        <v>1</v>
      </c>
      <c r="K89" s="85">
        <v>1</v>
      </c>
      <c r="L89" s="22"/>
      <c r="M89" s="22">
        <v>1</v>
      </c>
      <c r="N89" s="14">
        <v>1</v>
      </c>
      <c r="O89" s="22"/>
      <c r="P89" s="23"/>
    </row>
    <row r="90" spans="1:16" ht="15" customHeight="1" x14ac:dyDescent="0.25">
      <c r="A90" s="168" t="s">
        <v>4580</v>
      </c>
      <c r="B90" s="22" t="s">
        <v>4703</v>
      </c>
      <c r="C90" s="22">
        <v>68850</v>
      </c>
      <c r="D90" s="22" t="s">
        <v>4582</v>
      </c>
      <c r="E90" s="62" t="s">
        <v>4582</v>
      </c>
      <c r="F90" s="22" t="s">
        <v>4582</v>
      </c>
      <c r="G90" s="104" t="s">
        <v>4762</v>
      </c>
      <c r="H90" s="169" t="s">
        <v>4763</v>
      </c>
      <c r="I90" s="85"/>
      <c r="J90" s="155">
        <v>1</v>
      </c>
      <c r="K90" s="85">
        <v>1</v>
      </c>
      <c r="L90" s="22"/>
      <c r="M90" s="22">
        <v>1</v>
      </c>
      <c r="N90" s="14">
        <v>1</v>
      </c>
      <c r="O90" s="22"/>
      <c r="P90" s="23"/>
    </row>
    <row r="91" spans="1:16" ht="15" customHeight="1" x14ac:dyDescent="0.25">
      <c r="A91" s="168" t="s">
        <v>4580</v>
      </c>
      <c r="B91" s="22" t="s">
        <v>4703</v>
      </c>
      <c r="C91" s="22">
        <v>68850</v>
      </c>
      <c r="D91" s="22" t="s">
        <v>4582</v>
      </c>
      <c r="E91" s="62" t="s">
        <v>4582</v>
      </c>
      <c r="F91" s="22" t="s">
        <v>4582</v>
      </c>
      <c r="G91" s="104" t="s">
        <v>4764</v>
      </c>
      <c r="H91" s="169" t="s">
        <v>4765</v>
      </c>
      <c r="I91" s="85"/>
      <c r="J91" s="155">
        <v>1</v>
      </c>
      <c r="K91" s="85">
        <v>1</v>
      </c>
      <c r="L91" s="22"/>
      <c r="M91" s="22">
        <v>1</v>
      </c>
      <c r="N91" s="14">
        <v>1</v>
      </c>
      <c r="O91" s="22"/>
      <c r="P91" s="23"/>
    </row>
    <row r="92" spans="1:16" ht="15" customHeight="1" x14ac:dyDescent="0.25">
      <c r="A92" s="168" t="s">
        <v>4580</v>
      </c>
      <c r="B92" s="22" t="s">
        <v>4703</v>
      </c>
      <c r="C92" s="22">
        <v>68850</v>
      </c>
      <c r="D92" s="22" t="s">
        <v>4582</v>
      </c>
      <c r="E92" s="62" t="s">
        <v>4582</v>
      </c>
      <c r="F92" s="22" t="s">
        <v>4582</v>
      </c>
      <c r="G92" s="104" t="s">
        <v>4766</v>
      </c>
      <c r="H92" s="169" t="s">
        <v>4767</v>
      </c>
      <c r="I92" s="85"/>
      <c r="J92" s="155">
        <v>1</v>
      </c>
      <c r="K92" s="85">
        <v>1</v>
      </c>
      <c r="L92" s="22"/>
      <c r="M92" s="22">
        <v>1</v>
      </c>
      <c r="N92" s="14">
        <v>1</v>
      </c>
      <c r="O92" s="22"/>
      <c r="P92" s="23"/>
    </row>
    <row r="93" spans="1:16" ht="15" customHeight="1" x14ac:dyDescent="0.25">
      <c r="A93" s="168" t="s">
        <v>4580</v>
      </c>
      <c r="B93" s="22" t="s">
        <v>4703</v>
      </c>
      <c r="C93" s="22">
        <v>68850</v>
      </c>
      <c r="D93" s="22" t="s">
        <v>4582</v>
      </c>
      <c r="E93" s="62" t="s">
        <v>4582</v>
      </c>
      <c r="F93" s="22" t="s">
        <v>4582</v>
      </c>
      <c r="G93" s="104" t="s">
        <v>4768</v>
      </c>
      <c r="H93" s="169" t="s">
        <v>4769</v>
      </c>
      <c r="I93" s="85"/>
      <c r="J93" s="155">
        <v>1</v>
      </c>
      <c r="K93" s="85">
        <v>1</v>
      </c>
      <c r="L93" s="22"/>
      <c r="M93" s="22"/>
      <c r="N93" s="14">
        <v>1</v>
      </c>
      <c r="O93" s="22"/>
      <c r="P93" s="23"/>
    </row>
    <row r="94" spans="1:16" ht="15" customHeight="1" x14ac:dyDescent="0.25">
      <c r="A94" s="168" t="s">
        <v>4580</v>
      </c>
      <c r="B94" s="22" t="s">
        <v>4703</v>
      </c>
      <c r="C94" s="22">
        <v>68850</v>
      </c>
      <c r="D94" s="22" t="s">
        <v>4582</v>
      </c>
      <c r="E94" s="62" t="s">
        <v>4582</v>
      </c>
      <c r="F94" s="22" t="s">
        <v>4582</v>
      </c>
      <c r="G94" s="104" t="s">
        <v>4770</v>
      </c>
      <c r="H94" s="169" t="s">
        <v>4771</v>
      </c>
      <c r="I94" s="85"/>
      <c r="J94" s="155">
        <v>1</v>
      </c>
      <c r="K94" s="85">
        <v>1</v>
      </c>
      <c r="L94" s="22"/>
      <c r="M94" s="22">
        <v>1</v>
      </c>
      <c r="N94" s="14">
        <v>1</v>
      </c>
      <c r="O94" s="22">
        <v>1</v>
      </c>
      <c r="P94" s="23">
        <v>1</v>
      </c>
    </row>
    <row r="95" spans="1:16" ht="15" customHeight="1" x14ac:dyDescent="0.25">
      <c r="A95" s="168" t="s">
        <v>4580</v>
      </c>
      <c r="B95" s="22" t="s">
        <v>4703</v>
      </c>
      <c r="C95" s="22">
        <v>68850</v>
      </c>
      <c r="D95" s="22" t="s">
        <v>4582</v>
      </c>
      <c r="E95" s="62" t="s">
        <v>4582</v>
      </c>
      <c r="F95" s="22" t="s">
        <v>4582</v>
      </c>
      <c r="G95" s="104" t="s">
        <v>4772</v>
      </c>
      <c r="H95" s="169" t="s">
        <v>4773</v>
      </c>
      <c r="I95" s="85"/>
      <c r="J95" s="155">
        <v>1</v>
      </c>
      <c r="K95" s="85">
        <v>1</v>
      </c>
      <c r="L95" s="22"/>
      <c r="M95" s="22"/>
      <c r="N95" s="14">
        <v>1</v>
      </c>
      <c r="O95" s="22">
        <v>1</v>
      </c>
      <c r="P95" s="23">
        <v>1</v>
      </c>
    </row>
    <row r="96" spans="1:16" ht="15" customHeight="1" x14ac:dyDescent="0.25">
      <c r="A96" s="168" t="s">
        <v>4580</v>
      </c>
      <c r="B96" s="22" t="s">
        <v>4703</v>
      </c>
      <c r="C96" s="22">
        <v>68850</v>
      </c>
      <c r="D96" s="22" t="s">
        <v>4582</v>
      </c>
      <c r="E96" s="62" t="s">
        <v>4582</v>
      </c>
      <c r="F96" s="22" t="s">
        <v>4582</v>
      </c>
      <c r="G96" s="104" t="s">
        <v>4774</v>
      </c>
      <c r="H96" s="169" t="s">
        <v>4775</v>
      </c>
      <c r="I96" s="85"/>
      <c r="J96" s="155">
        <v>1</v>
      </c>
      <c r="K96" s="85">
        <v>1</v>
      </c>
      <c r="L96" s="22"/>
      <c r="M96" s="22">
        <v>1</v>
      </c>
      <c r="N96" s="14">
        <v>1</v>
      </c>
      <c r="O96" s="22"/>
      <c r="P96" s="23"/>
    </row>
    <row r="97" spans="1:16" ht="15" customHeight="1" x14ac:dyDescent="0.25">
      <c r="A97" s="168" t="s">
        <v>4580</v>
      </c>
      <c r="B97" s="22" t="s">
        <v>4703</v>
      </c>
      <c r="C97" s="22">
        <v>68850</v>
      </c>
      <c r="D97" s="22" t="s">
        <v>4582</v>
      </c>
      <c r="E97" s="62" t="s">
        <v>4582</v>
      </c>
      <c r="F97" s="22" t="s">
        <v>4582</v>
      </c>
      <c r="G97" s="104" t="s">
        <v>4776</v>
      </c>
      <c r="H97" s="169" t="s">
        <v>4777</v>
      </c>
      <c r="I97" s="85"/>
      <c r="J97" s="155">
        <v>1</v>
      </c>
      <c r="K97" s="85">
        <v>1</v>
      </c>
      <c r="L97" s="22"/>
      <c r="M97" s="22"/>
      <c r="N97" s="22"/>
      <c r="O97" s="22"/>
      <c r="P97" s="23"/>
    </row>
    <row r="98" spans="1:16" ht="15" customHeight="1" x14ac:dyDescent="0.25">
      <c r="A98" s="168" t="s">
        <v>4580</v>
      </c>
      <c r="B98" s="22" t="s">
        <v>4703</v>
      </c>
      <c r="C98" s="22">
        <v>68850</v>
      </c>
      <c r="D98" s="22" t="s">
        <v>4582</v>
      </c>
      <c r="E98" s="62" t="s">
        <v>4582</v>
      </c>
      <c r="F98" s="22" t="s">
        <v>4582</v>
      </c>
      <c r="G98" s="104" t="s">
        <v>4778</v>
      </c>
      <c r="H98" s="169" t="s">
        <v>4779</v>
      </c>
      <c r="I98" s="85"/>
      <c r="J98" s="155">
        <v>1</v>
      </c>
      <c r="K98" s="85">
        <v>1</v>
      </c>
      <c r="L98" s="22"/>
      <c r="M98" s="22"/>
      <c r="N98" s="14">
        <v>1</v>
      </c>
      <c r="O98" s="22"/>
      <c r="P98" s="23"/>
    </row>
    <row r="99" spans="1:16" ht="15" customHeight="1" x14ac:dyDescent="0.25">
      <c r="A99" s="168" t="s">
        <v>4580</v>
      </c>
      <c r="B99" s="22" t="s">
        <v>4703</v>
      </c>
      <c r="C99" s="22">
        <v>68850</v>
      </c>
      <c r="D99" s="22" t="s">
        <v>4582</v>
      </c>
      <c r="E99" s="62" t="s">
        <v>4582</v>
      </c>
      <c r="F99" s="22" t="s">
        <v>4582</v>
      </c>
      <c r="G99" s="104" t="s">
        <v>4780</v>
      </c>
      <c r="H99" s="169" t="s">
        <v>4781</v>
      </c>
      <c r="I99" s="85"/>
      <c r="J99" s="155">
        <v>1</v>
      </c>
      <c r="K99" s="85">
        <v>1</v>
      </c>
      <c r="L99" s="22"/>
      <c r="M99" s="22"/>
      <c r="N99" s="14">
        <v>1</v>
      </c>
      <c r="O99" s="22"/>
      <c r="P99" s="23"/>
    </row>
    <row r="100" spans="1:16" ht="15" customHeight="1" x14ac:dyDescent="0.25">
      <c r="A100" s="168" t="s">
        <v>4580</v>
      </c>
      <c r="B100" s="22" t="s">
        <v>4703</v>
      </c>
      <c r="C100" s="22">
        <v>68850</v>
      </c>
      <c r="D100" s="22" t="s">
        <v>4582</v>
      </c>
      <c r="E100" s="62" t="s">
        <v>4582</v>
      </c>
      <c r="F100" s="22" t="s">
        <v>4582</v>
      </c>
      <c r="G100" s="104" t="s">
        <v>4782</v>
      </c>
      <c r="H100" s="169" t="s">
        <v>4783</v>
      </c>
      <c r="I100" s="85"/>
      <c r="J100" s="155">
        <v>1</v>
      </c>
      <c r="K100" s="85">
        <v>1</v>
      </c>
      <c r="L100" s="22"/>
      <c r="M100" s="22">
        <v>1</v>
      </c>
      <c r="N100" s="14">
        <v>1</v>
      </c>
      <c r="O100" s="22"/>
      <c r="P100" s="23"/>
    </row>
    <row r="101" spans="1:16" ht="15" customHeight="1" x14ac:dyDescent="0.25">
      <c r="A101" s="168" t="s">
        <v>4580</v>
      </c>
      <c r="B101" s="22" t="s">
        <v>4703</v>
      </c>
      <c r="C101" s="22">
        <v>68850</v>
      </c>
      <c r="D101" s="22" t="s">
        <v>4582</v>
      </c>
      <c r="E101" s="62" t="s">
        <v>4582</v>
      </c>
      <c r="F101" s="22" t="s">
        <v>4582</v>
      </c>
      <c r="G101" s="104" t="s">
        <v>4784</v>
      </c>
      <c r="H101" s="169" t="s">
        <v>4785</v>
      </c>
      <c r="I101" s="85"/>
      <c r="J101" s="155">
        <v>1</v>
      </c>
      <c r="K101" s="85">
        <v>1</v>
      </c>
      <c r="L101" s="22"/>
      <c r="M101" s="22"/>
      <c r="N101" s="14">
        <v>1</v>
      </c>
      <c r="O101" s="22"/>
      <c r="P101" s="23"/>
    </row>
    <row r="102" spans="1:16" ht="15" customHeight="1" x14ac:dyDescent="0.25">
      <c r="A102" s="168" t="s">
        <v>4580</v>
      </c>
      <c r="B102" s="22" t="s">
        <v>4703</v>
      </c>
      <c r="C102" s="22">
        <v>68850</v>
      </c>
      <c r="D102" s="22" t="s">
        <v>4582</v>
      </c>
      <c r="E102" s="62" t="s">
        <v>4582</v>
      </c>
      <c r="F102" s="22" t="s">
        <v>4582</v>
      </c>
      <c r="G102" s="104" t="s">
        <v>4786</v>
      </c>
      <c r="H102" s="169" t="s">
        <v>4787</v>
      </c>
      <c r="I102" s="85"/>
      <c r="J102" s="155">
        <v>1</v>
      </c>
      <c r="K102" s="85">
        <v>1</v>
      </c>
      <c r="L102" s="22"/>
      <c r="M102" s="22"/>
      <c r="N102" s="22"/>
      <c r="O102" s="22"/>
      <c r="P102" s="23"/>
    </row>
    <row r="103" spans="1:16" ht="15" customHeight="1" x14ac:dyDescent="0.25">
      <c r="A103" s="168" t="s">
        <v>4580</v>
      </c>
      <c r="B103" s="22" t="s">
        <v>4703</v>
      </c>
      <c r="C103" s="22">
        <v>68850</v>
      </c>
      <c r="D103" s="22" t="s">
        <v>4582</v>
      </c>
      <c r="E103" s="62" t="s">
        <v>4582</v>
      </c>
      <c r="F103" s="22" t="s">
        <v>4582</v>
      </c>
      <c r="G103" s="104" t="s">
        <v>4788</v>
      </c>
      <c r="H103" s="169" t="s">
        <v>4789</v>
      </c>
      <c r="I103" s="85"/>
      <c r="J103" s="155">
        <v>1</v>
      </c>
      <c r="K103" s="85"/>
      <c r="L103" s="22">
        <v>1</v>
      </c>
      <c r="M103" s="22">
        <v>1</v>
      </c>
      <c r="N103" s="14">
        <v>1</v>
      </c>
      <c r="O103" s="22"/>
      <c r="P103" s="23"/>
    </row>
    <row r="104" spans="1:16" ht="15" customHeight="1" x14ac:dyDescent="0.25">
      <c r="A104" s="168" t="s">
        <v>4580</v>
      </c>
      <c r="B104" s="22" t="s">
        <v>4703</v>
      </c>
      <c r="C104" s="22">
        <v>68850</v>
      </c>
      <c r="D104" s="22" t="s">
        <v>4582</v>
      </c>
      <c r="E104" s="62" t="s">
        <v>4582</v>
      </c>
      <c r="F104" s="22" t="s">
        <v>4582</v>
      </c>
      <c r="G104" s="104" t="s">
        <v>4790</v>
      </c>
      <c r="H104" s="169" t="s">
        <v>4791</v>
      </c>
      <c r="I104" s="85"/>
      <c r="J104" s="155">
        <v>1</v>
      </c>
      <c r="K104" s="85"/>
      <c r="L104" s="22">
        <v>1</v>
      </c>
      <c r="M104" s="22"/>
      <c r="N104" s="14">
        <v>1</v>
      </c>
      <c r="O104" s="22"/>
      <c r="P104" s="23"/>
    </row>
    <row r="105" spans="1:16" ht="15" customHeight="1" x14ac:dyDescent="0.25">
      <c r="A105" s="168" t="s">
        <v>4580</v>
      </c>
      <c r="B105" s="22" t="s">
        <v>4703</v>
      </c>
      <c r="C105" s="22">
        <v>68850</v>
      </c>
      <c r="D105" s="22" t="s">
        <v>4582</v>
      </c>
      <c r="E105" s="62" t="s">
        <v>4582</v>
      </c>
      <c r="F105" s="22" t="s">
        <v>4582</v>
      </c>
      <c r="G105" s="104" t="s">
        <v>4792</v>
      </c>
      <c r="H105" s="169" t="s">
        <v>4793</v>
      </c>
      <c r="I105" s="85"/>
      <c r="J105" s="155">
        <v>1</v>
      </c>
      <c r="K105" s="85">
        <v>1</v>
      </c>
      <c r="L105" s="22"/>
      <c r="M105" s="22">
        <v>1</v>
      </c>
      <c r="N105" s="14">
        <v>1</v>
      </c>
      <c r="O105" s="22">
        <v>1</v>
      </c>
      <c r="P105" s="23">
        <v>1</v>
      </c>
    </row>
    <row r="106" spans="1:16" ht="15" customHeight="1" x14ac:dyDescent="0.25">
      <c r="A106" s="168" t="s">
        <v>4580</v>
      </c>
      <c r="B106" s="22" t="s">
        <v>4703</v>
      </c>
      <c r="C106" s="22">
        <v>68850</v>
      </c>
      <c r="D106" s="22" t="s">
        <v>4582</v>
      </c>
      <c r="E106" s="62" t="s">
        <v>4582</v>
      </c>
      <c r="F106" s="22" t="s">
        <v>4582</v>
      </c>
      <c r="G106" s="104" t="s">
        <v>4794</v>
      </c>
      <c r="H106" s="169" t="s">
        <v>4795</v>
      </c>
      <c r="I106" s="85"/>
      <c r="J106" s="155">
        <v>1</v>
      </c>
      <c r="K106" s="85">
        <v>1</v>
      </c>
      <c r="L106" s="22"/>
      <c r="M106" s="22"/>
      <c r="N106" s="14">
        <v>1</v>
      </c>
      <c r="O106" s="22"/>
      <c r="P106" s="23"/>
    </row>
    <row r="107" spans="1:16" ht="15" customHeight="1" x14ac:dyDescent="0.25">
      <c r="A107" s="168" t="s">
        <v>4580</v>
      </c>
      <c r="B107" s="22" t="s">
        <v>4703</v>
      </c>
      <c r="C107" s="22">
        <v>68850</v>
      </c>
      <c r="D107" s="22" t="s">
        <v>4582</v>
      </c>
      <c r="E107" s="62" t="s">
        <v>4582</v>
      </c>
      <c r="F107" s="22" t="s">
        <v>4582</v>
      </c>
      <c r="G107" s="104" t="s">
        <v>4796</v>
      </c>
      <c r="H107" s="169" t="s">
        <v>4797</v>
      </c>
      <c r="I107" s="85"/>
      <c r="J107" s="155">
        <v>1</v>
      </c>
      <c r="K107" s="85">
        <v>1</v>
      </c>
      <c r="L107" s="22"/>
      <c r="M107" s="22"/>
      <c r="N107" s="22"/>
      <c r="O107" s="22"/>
      <c r="P107" s="23"/>
    </row>
    <row r="108" spans="1:16" ht="15" customHeight="1" x14ac:dyDescent="0.25">
      <c r="A108" s="168" t="s">
        <v>4580</v>
      </c>
      <c r="B108" s="22" t="s">
        <v>4703</v>
      </c>
      <c r="C108" s="22">
        <v>68850</v>
      </c>
      <c r="D108" s="22" t="s">
        <v>4582</v>
      </c>
      <c r="E108" s="62" t="s">
        <v>4582</v>
      </c>
      <c r="F108" s="22" t="s">
        <v>4582</v>
      </c>
      <c r="G108" s="104" t="s">
        <v>4798</v>
      </c>
      <c r="H108" s="169" t="s">
        <v>4799</v>
      </c>
      <c r="I108" s="85"/>
      <c r="J108" s="155">
        <v>1</v>
      </c>
      <c r="K108" s="85">
        <v>1</v>
      </c>
      <c r="L108" s="22"/>
      <c r="M108" s="22">
        <v>1</v>
      </c>
      <c r="N108" s="14">
        <v>1</v>
      </c>
      <c r="O108" s="22"/>
      <c r="P108" s="23"/>
    </row>
    <row r="109" spans="1:16" ht="15" customHeight="1" x14ac:dyDescent="0.25">
      <c r="A109" s="168" t="s">
        <v>4580</v>
      </c>
      <c r="B109" s="22" t="s">
        <v>4703</v>
      </c>
      <c r="C109" s="22">
        <v>68850</v>
      </c>
      <c r="D109" s="22" t="s">
        <v>4582</v>
      </c>
      <c r="E109" s="62" t="s">
        <v>4582</v>
      </c>
      <c r="F109" s="22" t="s">
        <v>4582</v>
      </c>
      <c r="G109" s="104" t="s">
        <v>4800</v>
      </c>
      <c r="H109" s="169" t="s">
        <v>4801</v>
      </c>
      <c r="I109" s="85"/>
      <c r="J109" s="155">
        <v>1</v>
      </c>
      <c r="K109" s="85">
        <v>1</v>
      </c>
      <c r="L109" s="22"/>
      <c r="M109" s="22"/>
      <c r="N109" s="22"/>
      <c r="O109" s="22"/>
      <c r="P109" s="23"/>
    </row>
    <row r="110" spans="1:16" ht="15" customHeight="1" x14ac:dyDescent="0.25">
      <c r="A110" s="168" t="s">
        <v>4580</v>
      </c>
      <c r="B110" s="22" t="s">
        <v>4703</v>
      </c>
      <c r="C110" s="22">
        <v>68850</v>
      </c>
      <c r="D110" s="22" t="s">
        <v>4582</v>
      </c>
      <c r="E110" s="62" t="s">
        <v>4582</v>
      </c>
      <c r="F110" s="22" t="s">
        <v>4582</v>
      </c>
      <c r="G110" s="104" t="s">
        <v>4802</v>
      </c>
      <c r="H110" s="169" t="s">
        <v>4803</v>
      </c>
      <c r="I110" s="85"/>
      <c r="J110" s="155">
        <v>1</v>
      </c>
      <c r="K110" s="85">
        <v>1</v>
      </c>
      <c r="L110" s="22"/>
      <c r="M110" s="22"/>
      <c r="N110" s="14">
        <v>1</v>
      </c>
      <c r="O110" s="22"/>
      <c r="P110" s="23"/>
    </row>
    <row r="111" spans="1:16" ht="15" customHeight="1" x14ac:dyDescent="0.25">
      <c r="A111" s="168" t="s">
        <v>4580</v>
      </c>
      <c r="B111" s="22" t="s">
        <v>4703</v>
      </c>
      <c r="C111" s="22">
        <v>68850</v>
      </c>
      <c r="D111" s="22" t="s">
        <v>4582</v>
      </c>
      <c r="E111" s="62" t="s">
        <v>4582</v>
      </c>
      <c r="F111" s="22" t="s">
        <v>4582</v>
      </c>
      <c r="G111" s="104" t="s">
        <v>4804</v>
      </c>
      <c r="H111" s="169" t="s">
        <v>4805</v>
      </c>
      <c r="I111" s="85"/>
      <c r="J111" s="155">
        <v>1</v>
      </c>
      <c r="K111" s="85">
        <v>1</v>
      </c>
      <c r="L111" s="22"/>
      <c r="M111" s="22"/>
      <c r="N111" s="14">
        <v>1</v>
      </c>
      <c r="O111" s="22"/>
      <c r="P111" s="23"/>
    </row>
    <row r="112" spans="1:16" ht="15" customHeight="1" x14ac:dyDescent="0.25">
      <c r="A112" s="168" t="s">
        <v>4580</v>
      </c>
      <c r="B112" s="22" t="s">
        <v>4703</v>
      </c>
      <c r="C112" s="22">
        <v>68850</v>
      </c>
      <c r="D112" s="22" t="s">
        <v>4582</v>
      </c>
      <c r="E112" s="62" t="s">
        <v>4582</v>
      </c>
      <c r="F112" s="22" t="s">
        <v>4582</v>
      </c>
      <c r="G112" s="104" t="s">
        <v>4806</v>
      </c>
      <c r="H112" s="169" t="s">
        <v>4807</v>
      </c>
      <c r="I112" s="85"/>
      <c r="J112" s="155">
        <v>1</v>
      </c>
      <c r="K112" s="85">
        <v>1</v>
      </c>
      <c r="L112" s="22"/>
      <c r="M112" s="22"/>
      <c r="N112" s="14">
        <v>1</v>
      </c>
      <c r="O112" s="22"/>
      <c r="P112" s="23"/>
    </row>
    <row r="113" spans="1:16" ht="15" customHeight="1" x14ac:dyDescent="0.25">
      <c r="A113" s="168" t="s">
        <v>4580</v>
      </c>
      <c r="B113" s="22" t="s">
        <v>4703</v>
      </c>
      <c r="C113" s="22">
        <v>68850</v>
      </c>
      <c r="D113" s="22" t="s">
        <v>4582</v>
      </c>
      <c r="E113" s="62" t="s">
        <v>4582</v>
      </c>
      <c r="F113" s="22" t="s">
        <v>4582</v>
      </c>
      <c r="G113" s="104" t="s">
        <v>4808</v>
      </c>
      <c r="H113" s="169" t="s">
        <v>4809</v>
      </c>
      <c r="I113" s="85"/>
      <c r="J113" s="155">
        <v>1</v>
      </c>
      <c r="K113" s="85">
        <v>1</v>
      </c>
      <c r="L113" s="22"/>
      <c r="M113" s="22">
        <v>1</v>
      </c>
      <c r="N113" s="14">
        <v>1</v>
      </c>
      <c r="O113" s="22">
        <v>1</v>
      </c>
      <c r="P113" s="23">
        <v>1</v>
      </c>
    </row>
    <row r="114" spans="1:16" ht="15" customHeight="1" x14ac:dyDescent="0.25">
      <c r="A114" s="168" t="s">
        <v>4580</v>
      </c>
      <c r="B114" s="22" t="s">
        <v>4703</v>
      </c>
      <c r="C114" s="22">
        <v>68850</v>
      </c>
      <c r="D114" s="22" t="s">
        <v>4582</v>
      </c>
      <c r="E114" s="62" t="s">
        <v>4582</v>
      </c>
      <c r="F114" s="22" t="s">
        <v>4582</v>
      </c>
      <c r="G114" s="104" t="s">
        <v>4810</v>
      </c>
      <c r="H114" s="169" t="s">
        <v>4811</v>
      </c>
      <c r="I114" s="85"/>
      <c r="J114" s="155">
        <v>1</v>
      </c>
      <c r="K114" s="85">
        <v>1</v>
      </c>
      <c r="L114" s="22"/>
      <c r="M114" s="22"/>
      <c r="N114" s="14">
        <v>1</v>
      </c>
      <c r="O114" s="22"/>
      <c r="P114" s="23"/>
    </row>
    <row r="115" spans="1:16" ht="15" customHeight="1" x14ac:dyDescent="0.25">
      <c r="A115" s="168" t="s">
        <v>4580</v>
      </c>
      <c r="B115" s="22" t="s">
        <v>4703</v>
      </c>
      <c r="C115" s="22">
        <v>68850</v>
      </c>
      <c r="D115" s="22" t="s">
        <v>4582</v>
      </c>
      <c r="E115" s="62" t="s">
        <v>4582</v>
      </c>
      <c r="F115" s="22" t="s">
        <v>4582</v>
      </c>
      <c r="G115" s="104" t="s">
        <v>4812</v>
      </c>
      <c r="H115" s="169" t="s">
        <v>4813</v>
      </c>
      <c r="I115" s="85"/>
      <c r="J115" s="155">
        <v>1</v>
      </c>
      <c r="K115" s="85">
        <v>1</v>
      </c>
      <c r="L115" s="22"/>
      <c r="M115" s="22">
        <v>1</v>
      </c>
      <c r="N115" s="14">
        <v>1</v>
      </c>
      <c r="O115" s="22">
        <v>1</v>
      </c>
      <c r="P115" s="23">
        <v>1</v>
      </c>
    </row>
    <row r="116" spans="1:16" ht="15" customHeight="1" x14ac:dyDescent="0.25">
      <c r="A116" s="168" t="s">
        <v>4580</v>
      </c>
      <c r="B116" s="22" t="s">
        <v>4703</v>
      </c>
      <c r="C116" s="22">
        <v>68850</v>
      </c>
      <c r="D116" s="22" t="s">
        <v>4582</v>
      </c>
      <c r="E116" s="62" t="s">
        <v>4582</v>
      </c>
      <c r="F116" s="22" t="s">
        <v>4582</v>
      </c>
      <c r="G116" s="104" t="s">
        <v>4814</v>
      </c>
      <c r="H116" s="169" t="s">
        <v>4815</v>
      </c>
      <c r="I116" s="85"/>
      <c r="J116" s="155">
        <v>1</v>
      </c>
      <c r="K116" s="85">
        <v>1</v>
      </c>
      <c r="L116" s="22"/>
      <c r="M116" s="22">
        <v>1</v>
      </c>
      <c r="N116" s="14">
        <v>1</v>
      </c>
      <c r="O116" s="22"/>
      <c r="P116" s="23"/>
    </row>
    <row r="117" spans="1:16" ht="15" customHeight="1" x14ac:dyDescent="0.25">
      <c r="A117" s="168" t="s">
        <v>4580</v>
      </c>
      <c r="B117" s="22" t="s">
        <v>4703</v>
      </c>
      <c r="C117" s="22">
        <v>68850</v>
      </c>
      <c r="D117" s="22" t="s">
        <v>4582</v>
      </c>
      <c r="E117" s="62" t="s">
        <v>4582</v>
      </c>
      <c r="F117" s="22" t="s">
        <v>4582</v>
      </c>
      <c r="G117" s="104" t="s">
        <v>4816</v>
      </c>
      <c r="H117" s="169" t="s">
        <v>4817</v>
      </c>
      <c r="I117" s="85"/>
      <c r="J117" s="155">
        <v>1</v>
      </c>
      <c r="K117" s="85">
        <v>1</v>
      </c>
      <c r="L117" s="22"/>
      <c r="M117" s="22"/>
      <c r="N117" s="22"/>
      <c r="O117" s="22"/>
      <c r="P117" s="23"/>
    </row>
    <row r="118" spans="1:16" ht="15" customHeight="1" x14ac:dyDescent="0.25">
      <c r="A118" s="168" t="s">
        <v>4580</v>
      </c>
      <c r="B118" s="22" t="s">
        <v>4703</v>
      </c>
      <c r="C118" s="22">
        <v>68850</v>
      </c>
      <c r="D118" s="22" t="s">
        <v>4582</v>
      </c>
      <c r="E118" s="62" t="s">
        <v>4582</v>
      </c>
      <c r="F118" s="22" t="s">
        <v>4582</v>
      </c>
      <c r="G118" s="104" t="s">
        <v>4818</v>
      </c>
      <c r="H118" s="169" t="s">
        <v>4819</v>
      </c>
      <c r="I118" s="85"/>
      <c r="J118" s="155">
        <v>1</v>
      </c>
      <c r="K118" s="85">
        <v>1</v>
      </c>
      <c r="L118" s="22"/>
      <c r="M118" s="22"/>
      <c r="N118" s="14">
        <v>1</v>
      </c>
      <c r="O118" s="22"/>
      <c r="P118" s="23"/>
    </row>
    <row r="119" spans="1:16" ht="15" customHeight="1" x14ac:dyDescent="0.25">
      <c r="A119" s="168" t="s">
        <v>4580</v>
      </c>
      <c r="B119" s="22" t="s">
        <v>4703</v>
      </c>
      <c r="C119" s="22">
        <v>68850</v>
      </c>
      <c r="D119" s="22" t="s">
        <v>4582</v>
      </c>
      <c r="E119" s="62" t="s">
        <v>4582</v>
      </c>
      <c r="F119" s="22" t="s">
        <v>4582</v>
      </c>
      <c r="G119" s="104" t="s">
        <v>4820</v>
      </c>
      <c r="H119" s="169" t="s">
        <v>4821</v>
      </c>
      <c r="I119" s="85"/>
      <c r="J119" s="155">
        <v>1</v>
      </c>
      <c r="K119" s="85">
        <v>1</v>
      </c>
      <c r="L119" s="22"/>
      <c r="M119" s="22"/>
      <c r="N119" s="14">
        <v>1</v>
      </c>
      <c r="O119" s="22"/>
      <c r="P119" s="23"/>
    </row>
    <row r="120" spans="1:16" ht="15" customHeight="1" x14ac:dyDescent="0.25">
      <c r="A120" s="168" t="s">
        <v>4580</v>
      </c>
      <c r="B120" s="22" t="s">
        <v>4703</v>
      </c>
      <c r="C120" s="22">
        <v>68850</v>
      </c>
      <c r="D120" s="22" t="s">
        <v>4582</v>
      </c>
      <c r="E120" s="62" t="s">
        <v>4582</v>
      </c>
      <c r="F120" s="22" t="s">
        <v>4582</v>
      </c>
      <c r="G120" s="104" t="s">
        <v>4822</v>
      </c>
      <c r="H120" s="169" t="s">
        <v>4823</v>
      </c>
      <c r="I120" s="85"/>
      <c r="J120" s="155">
        <v>1</v>
      </c>
      <c r="K120" s="85">
        <v>1</v>
      </c>
      <c r="L120" s="22"/>
      <c r="M120" s="22"/>
      <c r="N120" s="14">
        <v>1</v>
      </c>
      <c r="O120" s="22">
        <v>1</v>
      </c>
      <c r="P120" s="23">
        <v>1</v>
      </c>
    </row>
    <row r="121" spans="1:16" ht="15" customHeight="1" x14ac:dyDescent="0.25">
      <c r="A121" s="168" t="s">
        <v>4580</v>
      </c>
      <c r="B121" s="22" t="s">
        <v>4703</v>
      </c>
      <c r="C121" s="22">
        <v>68850</v>
      </c>
      <c r="D121" s="22" t="s">
        <v>4582</v>
      </c>
      <c r="E121" s="62" t="s">
        <v>4582</v>
      </c>
      <c r="F121" s="22" t="s">
        <v>4582</v>
      </c>
      <c r="G121" s="104" t="s">
        <v>4824</v>
      </c>
      <c r="H121" s="169" t="s">
        <v>4825</v>
      </c>
      <c r="I121" s="85"/>
      <c r="J121" s="155">
        <v>1</v>
      </c>
      <c r="K121" s="85">
        <v>1</v>
      </c>
      <c r="L121" s="22"/>
      <c r="M121" s="22"/>
      <c r="N121" s="14">
        <v>1</v>
      </c>
      <c r="O121" s="22"/>
      <c r="P121" s="23"/>
    </row>
    <row r="122" spans="1:16" ht="15" customHeight="1" x14ac:dyDescent="0.25">
      <c r="A122" s="168" t="s">
        <v>4580</v>
      </c>
      <c r="B122" s="22" t="s">
        <v>4703</v>
      </c>
      <c r="C122" s="22">
        <v>68850</v>
      </c>
      <c r="D122" s="22" t="s">
        <v>4582</v>
      </c>
      <c r="E122" s="62" t="s">
        <v>4582</v>
      </c>
      <c r="F122" s="22" t="s">
        <v>4582</v>
      </c>
      <c r="G122" s="104" t="s">
        <v>4826</v>
      </c>
      <c r="H122" s="169" t="s">
        <v>4827</v>
      </c>
      <c r="I122" s="85"/>
      <c r="J122" s="155">
        <v>1</v>
      </c>
      <c r="K122" s="85">
        <v>1</v>
      </c>
      <c r="L122" s="22"/>
      <c r="M122" s="22"/>
      <c r="N122" s="14">
        <v>1</v>
      </c>
      <c r="O122" s="22"/>
      <c r="P122" s="23"/>
    </row>
    <row r="123" spans="1:16" ht="15" customHeight="1" x14ac:dyDescent="0.25">
      <c r="A123" s="168" t="s">
        <v>4580</v>
      </c>
      <c r="B123" s="22" t="s">
        <v>4703</v>
      </c>
      <c r="C123" s="22">
        <v>68850</v>
      </c>
      <c r="D123" s="22" t="s">
        <v>4582</v>
      </c>
      <c r="E123" s="62" t="s">
        <v>4582</v>
      </c>
      <c r="F123" s="22" t="s">
        <v>4582</v>
      </c>
      <c r="G123" s="104" t="s">
        <v>4828</v>
      </c>
      <c r="H123" s="169" t="s">
        <v>4829</v>
      </c>
      <c r="I123" s="85"/>
      <c r="J123" s="155">
        <v>1</v>
      </c>
      <c r="K123" s="85">
        <v>1</v>
      </c>
      <c r="L123" s="22"/>
      <c r="M123" s="22"/>
      <c r="N123" s="14">
        <v>1</v>
      </c>
      <c r="O123" s="22"/>
      <c r="P123" s="23"/>
    </row>
    <row r="124" spans="1:16" ht="15" customHeight="1" x14ac:dyDescent="0.25">
      <c r="A124" s="168" t="s">
        <v>4580</v>
      </c>
      <c r="B124" s="22" t="s">
        <v>4703</v>
      </c>
      <c r="C124" s="22">
        <v>68850</v>
      </c>
      <c r="D124" s="22" t="s">
        <v>4582</v>
      </c>
      <c r="E124" s="62" t="s">
        <v>4582</v>
      </c>
      <c r="F124" s="22" t="s">
        <v>4582</v>
      </c>
      <c r="G124" s="104" t="s">
        <v>4830</v>
      </c>
      <c r="H124" s="169" t="s">
        <v>4831</v>
      </c>
      <c r="I124" s="85"/>
      <c r="J124" s="155">
        <v>1</v>
      </c>
      <c r="K124" s="85">
        <v>1</v>
      </c>
      <c r="L124" s="22"/>
      <c r="M124" s="22"/>
      <c r="N124" s="14">
        <v>1</v>
      </c>
      <c r="O124" s="22"/>
      <c r="P124" s="23"/>
    </row>
    <row r="125" spans="1:16" ht="15" customHeight="1" x14ac:dyDescent="0.25">
      <c r="A125" s="168" t="s">
        <v>4580</v>
      </c>
      <c r="B125" s="22" t="s">
        <v>4703</v>
      </c>
      <c r="C125" s="22">
        <v>68850</v>
      </c>
      <c r="D125" s="22" t="s">
        <v>4582</v>
      </c>
      <c r="E125" s="62" t="s">
        <v>4582</v>
      </c>
      <c r="F125" s="22" t="s">
        <v>4582</v>
      </c>
      <c r="G125" s="104" t="s">
        <v>4832</v>
      </c>
      <c r="H125" s="169" t="s">
        <v>4833</v>
      </c>
      <c r="I125" s="85"/>
      <c r="J125" s="155">
        <v>1</v>
      </c>
      <c r="K125" s="85">
        <v>1</v>
      </c>
      <c r="L125" s="22"/>
      <c r="M125" s="22">
        <v>1</v>
      </c>
      <c r="N125" s="14">
        <v>1</v>
      </c>
      <c r="O125" s="22"/>
      <c r="P125" s="23"/>
    </row>
    <row r="126" spans="1:16" ht="15" customHeight="1" x14ac:dyDescent="0.25">
      <c r="A126" s="168" t="s">
        <v>4580</v>
      </c>
      <c r="B126" s="22" t="s">
        <v>4703</v>
      </c>
      <c r="C126" s="22">
        <v>68850</v>
      </c>
      <c r="D126" s="22" t="s">
        <v>4582</v>
      </c>
      <c r="E126" s="62" t="s">
        <v>4582</v>
      </c>
      <c r="F126" s="22" t="s">
        <v>4582</v>
      </c>
      <c r="G126" s="104" t="s">
        <v>4834</v>
      </c>
      <c r="H126" s="169" t="s">
        <v>4835</v>
      </c>
      <c r="I126" s="85"/>
      <c r="J126" s="155">
        <v>1</v>
      </c>
      <c r="K126" s="85">
        <v>1</v>
      </c>
      <c r="L126" s="22"/>
      <c r="M126" s="22">
        <v>1</v>
      </c>
      <c r="N126" s="14">
        <v>1</v>
      </c>
      <c r="O126" s="22">
        <v>1</v>
      </c>
      <c r="P126" s="23">
        <v>1</v>
      </c>
    </row>
    <row r="127" spans="1:16" ht="15" customHeight="1" x14ac:dyDescent="0.25">
      <c r="A127" s="168" t="s">
        <v>4580</v>
      </c>
      <c r="B127" s="22" t="s">
        <v>4703</v>
      </c>
      <c r="C127" s="22">
        <v>68850</v>
      </c>
      <c r="D127" s="22" t="s">
        <v>4582</v>
      </c>
      <c r="E127" s="62" t="s">
        <v>4582</v>
      </c>
      <c r="F127" s="22" t="s">
        <v>4582</v>
      </c>
      <c r="G127" s="104" t="s">
        <v>4836</v>
      </c>
      <c r="H127" s="169" t="s">
        <v>4837</v>
      </c>
      <c r="I127" s="85"/>
      <c r="J127" s="155">
        <v>1</v>
      </c>
      <c r="K127" s="85">
        <v>1</v>
      </c>
      <c r="L127" s="22"/>
      <c r="M127" s="22"/>
      <c r="N127" s="14">
        <v>1</v>
      </c>
      <c r="O127" s="22"/>
      <c r="P127" s="23"/>
    </row>
    <row r="128" spans="1:16" ht="15" customHeight="1" x14ac:dyDescent="0.25">
      <c r="A128" s="168" t="s">
        <v>4580</v>
      </c>
      <c r="B128" s="22" t="s">
        <v>4703</v>
      </c>
      <c r="C128" s="22">
        <v>68850</v>
      </c>
      <c r="D128" s="22" t="s">
        <v>4582</v>
      </c>
      <c r="E128" s="62" t="s">
        <v>4582</v>
      </c>
      <c r="F128" s="22" t="s">
        <v>4582</v>
      </c>
      <c r="G128" s="104" t="s">
        <v>4838</v>
      </c>
      <c r="H128" s="169" t="s">
        <v>4839</v>
      </c>
      <c r="I128" s="85"/>
      <c r="J128" s="155">
        <v>1</v>
      </c>
      <c r="K128" s="85">
        <v>1</v>
      </c>
      <c r="L128" s="22"/>
      <c r="M128" s="22"/>
      <c r="N128" s="14">
        <v>1</v>
      </c>
      <c r="O128" s="22"/>
      <c r="P128" s="23"/>
    </row>
    <row r="129" spans="1:16" ht="15" customHeight="1" thickBot="1" x14ac:dyDescent="0.3">
      <c r="A129" s="170" t="s">
        <v>4580</v>
      </c>
      <c r="B129" s="24" t="s">
        <v>4703</v>
      </c>
      <c r="C129" s="24">
        <v>77476</v>
      </c>
      <c r="D129" s="24" t="s">
        <v>4582</v>
      </c>
      <c r="E129" s="63" t="s">
        <v>4582</v>
      </c>
      <c r="F129" s="24" t="s">
        <v>4840</v>
      </c>
      <c r="G129" s="108" t="s">
        <v>4841</v>
      </c>
      <c r="H129" s="171" t="s">
        <v>4842</v>
      </c>
      <c r="I129" s="86"/>
      <c r="J129" s="157">
        <v>1</v>
      </c>
      <c r="K129" s="86">
        <v>1</v>
      </c>
      <c r="L129" s="24"/>
      <c r="M129" s="24"/>
      <c r="N129" s="16">
        <v>1</v>
      </c>
      <c r="O129" s="24"/>
      <c r="P129" s="25"/>
    </row>
    <row r="130" spans="1:16" ht="15.75" thickBot="1" x14ac:dyDescent="0.3">
      <c r="A130" s="158" t="s">
        <v>4580</v>
      </c>
      <c r="B130" s="44" t="s">
        <v>4703</v>
      </c>
      <c r="C130" s="44" t="s">
        <v>39</v>
      </c>
      <c r="D130" s="44" t="s">
        <v>4582</v>
      </c>
      <c r="E130" s="59" t="s">
        <v>4582</v>
      </c>
      <c r="F130" s="44" t="s">
        <v>39</v>
      </c>
      <c r="G130" s="119" t="s">
        <v>39</v>
      </c>
      <c r="H130" s="159" t="s">
        <v>39</v>
      </c>
      <c r="I130" s="81">
        <f>SUM(I61:I129)</f>
        <v>0</v>
      </c>
      <c r="J130" s="159">
        <f>SUM(J61:J129)</f>
        <v>69</v>
      </c>
      <c r="K130" s="81">
        <f>SUM(K61:K129)</f>
        <v>63</v>
      </c>
      <c r="L130" s="44">
        <f t="shared" ref="L130:P130" si="5">SUM(L61:L129)</f>
        <v>5</v>
      </c>
      <c r="M130" s="44">
        <f t="shared" si="5"/>
        <v>28</v>
      </c>
      <c r="N130" s="44">
        <f t="shared" si="5"/>
        <v>56</v>
      </c>
      <c r="O130" s="44">
        <f t="shared" si="5"/>
        <v>15</v>
      </c>
      <c r="P130" s="45">
        <f t="shared" si="5"/>
        <v>14</v>
      </c>
    </row>
    <row r="131" spans="1:16" ht="15" customHeight="1" x14ac:dyDescent="0.25">
      <c r="A131" s="166" t="s">
        <v>4580</v>
      </c>
      <c r="B131" s="20" t="s">
        <v>4843</v>
      </c>
      <c r="C131" s="20">
        <v>81414</v>
      </c>
      <c r="D131" s="20" t="s">
        <v>4582</v>
      </c>
      <c r="E131" s="61" t="s">
        <v>4844</v>
      </c>
      <c r="F131" s="20" t="s">
        <v>4844</v>
      </c>
      <c r="G131" s="112" t="s">
        <v>4845</v>
      </c>
      <c r="H131" s="167" t="s">
        <v>4846</v>
      </c>
      <c r="I131" s="84"/>
      <c r="J131" s="153">
        <v>1</v>
      </c>
      <c r="K131" s="84"/>
      <c r="L131" s="20">
        <v>1</v>
      </c>
      <c r="M131" s="20">
        <v>1</v>
      </c>
      <c r="N131" s="20"/>
      <c r="O131" s="20"/>
      <c r="P131" s="21"/>
    </row>
    <row r="132" spans="1:16" ht="15" customHeight="1" x14ac:dyDescent="0.25">
      <c r="A132" s="168" t="s">
        <v>4580</v>
      </c>
      <c r="B132" s="22" t="s">
        <v>4843</v>
      </c>
      <c r="C132" s="22">
        <v>81414</v>
      </c>
      <c r="D132" s="22" t="s">
        <v>4582</v>
      </c>
      <c r="E132" s="62" t="s">
        <v>4844</v>
      </c>
      <c r="F132" s="22" t="s">
        <v>4844</v>
      </c>
      <c r="G132" s="104" t="s">
        <v>4847</v>
      </c>
      <c r="H132" s="169" t="s">
        <v>4848</v>
      </c>
      <c r="I132" s="85"/>
      <c r="J132" s="155">
        <v>1</v>
      </c>
      <c r="K132" s="85"/>
      <c r="L132" s="22">
        <v>1</v>
      </c>
      <c r="M132" s="22">
        <v>1</v>
      </c>
      <c r="N132" s="14">
        <v>1</v>
      </c>
      <c r="O132" s="22">
        <v>1</v>
      </c>
      <c r="P132" s="23">
        <v>1</v>
      </c>
    </row>
    <row r="133" spans="1:16" ht="15" customHeight="1" x14ac:dyDescent="0.25">
      <c r="A133" s="168" t="s">
        <v>4580</v>
      </c>
      <c r="B133" s="22" t="s">
        <v>4843</v>
      </c>
      <c r="C133" s="22">
        <v>81414</v>
      </c>
      <c r="D133" s="22" t="s">
        <v>4582</v>
      </c>
      <c r="E133" s="62" t="s">
        <v>4844</v>
      </c>
      <c r="F133" s="22" t="s">
        <v>4844</v>
      </c>
      <c r="G133" s="104" t="s">
        <v>4849</v>
      </c>
      <c r="H133" s="169" t="s">
        <v>4850</v>
      </c>
      <c r="I133" s="85"/>
      <c r="J133" s="155">
        <v>1</v>
      </c>
      <c r="K133" s="85">
        <v>1</v>
      </c>
      <c r="L133" s="22"/>
      <c r="M133" s="22"/>
      <c r="N133" s="14">
        <v>1</v>
      </c>
      <c r="O133" s="22">
        <v>1</v>
      </c>
      <c r="P133" s="23">
        <v>1</v>
      </c>
    </row>
    <row r="134" spans="1:16" ht="15" customHeight="1" thickBot="1" x14ac:dyDescent="0.3">
      <c r="A134" s="170" t="s">
        <v>4580</v>
      </c>
      <c r="B134" s="24" t="s">
        <v>4843</v>
      </c>
      <c r="C134" s="24">
        <v>81414</v>
      </c>
      <c r="D134" s="24" t="s">
        <v>4582</v>
      </c>
      <c r="E134" s="63" t="s">
        <v>4844</v>
      </c>
      <c r="F134" s="24" t="s">
        <v>4844</v>
      </c>
      <c r="G134" s="108" t="s">
        <v>4851</v>
      </c>
      <c r="H134" s="171" t="s">
        <v>4852</v>
      </c>
      <c r="I134" s="86"/>
      <c r="J134" s="157">
        <v>1</v>
      </c>
      <c r="K134" s="86">
        <v>1</v>
      </c>
      <c r="L134" s="24"/>
      <c r="M134" s="24">
        <v>1</v>
      </c>
      <c r="N134" s="16">
        <v>1</v>
      </c>
      <c r="O134" s="24"/>
      <c r="P134" s="25"/>
    </row>
    <row r="135" spans="1:16" ht="15.75" thickBot="1" x14ac:dyDescent="0.3">
      <c r="A135" s="158" t="s">
        <v>4580</v>
      </c>
      <c r="B135" s="44" t="s">
        <v>4843</v>
      </c>
      <c r="C135" s="44" t="s">
        <v>39</v>
      </c>
      <c r="D135" s="44" t="s">
        <v>4582</v>
      </c>
      <c r="E135" s="59" t="s">
        <v>4844</v>
      </c>
      <c r="F135" s="44" t="s">
        <v>39</v>
      </c>
      <c r="G135" s="119" t="s">
        <v>39</v>
      </c>
      <c r="H135" s="159" t="s">
        <v>39</v>
      </c>
      <c r="I135" s="81">
        <f>SUM(I131:I134)</f>
        <v>0</v>
      </c>
      <c r="J135" s="159">
        <f>SUM(J131:J134)</f>
        <v>4</v>
      </c>
      <c r="K135" s="81">
        <f>SUM(K131:K134)</f>
        <v>2</v>
      </c>
      <c r="L135" s="44">
        <f t="shared" ref="L135:P135" si="6">SUM(L131:L134)</f>
        <v>2</v>
      </c>
      <c r="M135" s="44">
        <f t="shared" si="6"/>
        <v>3</v>
      </c>
      <c r="N135" s="44">
        <f t="shared" si="6"/>
        <v>3</v>
      </c>
      <c r="O135" s="44">
        <f t="shared" si="6"/>
        <v>2</v>
      </c>
      <c r="P135" s="45">
        <f t="shared" si="6"/>
        <v>2</v>
      </c>
    </row>
    <row r="136" spans="1:16" ht="15" customHeight="1" thickBot="1" x14ac:dyDescent="0.3">
      <c r="A136" s="188" t="s">
        <v>4580</v>
      </c>
      <c r="B136" s="34" t="s">
        <v>4853</v>
      </c>
      <c r="C136" s="34">
        <v>18157</v>
      </c>
      <c r="D136" s="34" t="s">
        <v>4582</v>
      </c>
      <c r="E136" s="69" t="s">
        <v>4854</v>
      </c>
      <c r="F136" s="34" t="s">
        <v>4854</v>
      </c>
      <c r="G136" s="116" t="s">
        <v>4855</v>
      </c>
      <c r="H136" s="189" t="s">
        <v>4856</v>
      </c>
      <c r="I136" s="92"/>
      <c r="J136" s="162">
        <v>1</v>
      </c>
      <c r="K136" s="92">
        <v>1</v>
      </c>
      <c r="L136" s="34"/>
      <c r="M136" s="34"/>
      <c r="N136" s="18">
        <v>1</v>
      </c>
      <c r="O136" s="34"/>
      <c r="P136" s="35"/>
    </row>
    <row r="137" spans="1:16" ht="15.75" thickBot="1" x14ac:dyDescent="0.3">
      <c r="A137" s="158" t="s">
        <v>4580</v>
      </c>
      <c r="B137" s="44" t="s">
        <v>4853</v>
      </c>
      <c r="C137" s="44" t="s">
        <v>39</v>
      </c>
      <c r="D137" s="44" t="s">
        <v>4582</v>
      </c>
      <c r="E137" s="59" t="s">
        <v>4854</v>
      </c>
      <c r="F137" s="44" t="s">
        <v>39</v>
      </c>
      <c r="G137" s="119" t="s">
        <v>39</v>
      </c>
      <c r="H137" s="159" t="s">
        <v>39</v>
      </c>
      <c r="I137" s="81">
        <f>SUM(I136)</f>
        <v>0</v>
      </c>
      <c r="J137" s="159">
        <f>SUM(J136)</f>
        <v>1</v>
      </c>
      <c r="K137" s="81">
        <f>SUM(K136)</f>
        <v>1</v>
      </c>
      <c r="L137" s="44">
        <f t="shared" ref="L137:P137" si="7">SUM(L136)</f>
        <v>0</v>
      </c>
      <c r="M137" s="44">
        <f t="shared" si="7"/>
        <v>0</v>
      </c>
      <c r="N137" s="44">
        <f t="shared" si="7"/>
        <v>1</v>
      </c>
      <c r="O137" s="44">
        <f t="shared" si="7"/>
        <v>0</v>
      </c>
      <c r="P137" s="45">
        <f t="shared" si="7"/>
        <v>0</v>
      </c>
    </row>
    <row r="138" spans="1:16" ht="15" customHeight="1" thickBot="1" x14ac:dyDescent="0.3">
      <c r="A138" s="188" t="s">
        <v>4580</v>
      </c>
      <c r="B138" s="34" t="s">
        <v>4857</v>
      </c>
      <c r="C138" s="34">
        <v>51648</v>
      </c>
      <c r="D138" s="34" t="s">
        <v>4582</v>
      </c>
      <c r="E138" s="69" t="s">
        <v>4858</v>
      </c>
      <c r="F138" s="34" t="s">
        <v>4858</v>
      </c>
      <c r="G138" s="116" t="s">
        <v>4859</v>
      </c>
      <c r="H138" s="189" t="s">
        <v>4860</v>
      </c>
      <c r="I138" s="92"/>
      <c r="J138" s="162">
        <v>1</v>
      </c>
      <c r="K138" s="92">
        <v>1</v>
      </c>
      <c r="L138" s="34"/>
      <c r="M138" s="34"/>
      <c r="N138" s="18">
        <v>1</v>
      </c>
      <c r="O138" s="34"/>
      <c r="P138" s="35"/>
    </row>
    <row r="139" spans="1:16" ht="15.75" thickBot="1" x14ac:dyDescent="0.3">
      <c r="A139" s="163" t="s">
        <v>4580</v>
      </c>
      <c r="B139" s="95" t="s">
        <v>4857</v>
      </c>
      <c r="C139" s="95" t="s">
        <v>39</v>
      </c>
      <c r="D139" s="95" t="s">
        <v>4582</v>
      </c>
      <c r="E139" s="96" t="s">
        <v>4858</v>
      </c>
      <c r="F139" s="95" t="s">
        <v>39</v>
      </c>
      <c r="G139" s="123" t="s">
        <v>39</v>
      </c>
      <c r="H139" s="164" t="s">
        <v>39</v>
      </c>
      <c r="I139" s="97">
        <f>SUM(I138)</f>
        <v>0</v>
      </c>
      <c r="J139" s="164">
        <f>SUM(J138)</f>
        <v>1</v>
      </c>
      <c r="K139" s="97">
        <f>SUM(K138)</f>
        <v>1</v>
      </c>
      <c r="L139" s="95">
        <f t="shared" ref="L139:P139" si="8">SUM(L138)</f>
        <v>0</v>
      </c>
      <c r="M139" s="95">
        <f t="shared" si="8"/>
        <v>0</v>
      </c>
      <c r="N139" s="95">
        <f t="shared" si="8"/>
        <v>1</v>
      </c>
      <c r="O139" s="95">
        <f t="shared" si="8"/>
        <v>0</v>
      </c>
      <c r="P139" s="98">
        <f t="shared" si="8"/>
        <v>0</v>
      </c>
    </row>
    <row r="140" spans="1:16" ht="16.5" thickTop="1" thickBot="1" x14ac:dyDescent="0.3">
      <c r="A140" s="130" t="s">
        <v>4580</v>
      </c>
      <c r="B140" s="131" t="s">
        <v>39</v>
      </c>
      <c r="C140" s="131" t="s">
        <v>39</v>
      </c>
      <c r="D140" s="131" t="s">
        <v>4582</v>
      </c>
      <c r="E140" s="132" t="s">
        <v>39</v>
      </c>
      <c r="F140" s="131" t="s">
        <v>39</v>
      </c>
      <c r="G140" s="131" t="s">
        <v>39</v>
      </c>
      <c r="H140" s="165" t="s">
        <v>39</v>
      </c>
      <c r="I140" s="142">
        <f>I4+I10+I39+I44+I45+I53+I60+I130+I135+I137+I139</f>
        <v>5</v>
      </c>
      <c r="J140" s="165">
        <f t="shared" ref="J140:P140" si="9">J4+J10+J39+J44+J45+J53+J60+J130+J135+J137+J139</f>
        <v>120</v>
      </c>
      <c r="K140" s="142">
        <f t="shared" si="9"/>
        <v>106</v>
      </c>
      <c r="L140" s="131">
        <f t="shared" si="9"/>
        <v>13</v>
      </c>
      <c r="M140" s="131">
        <f t="shared" si="9"/>
        <v>52</v>
      </c>
      <c r="N140" s="131">
        <f t="shared" si="9"/>
        <v>98</v>
      </c>
      <c r="O140" s="131">
        <f t="shared" si="9"/>
        <v>20</v>
      </c>
      <c r="P140" s="133">
        <f t="shared" si="9"/>
        <v>19</v>
      </c>
    </row>
    <row r="141" spans="1:16" ht="15.75" thickTop="1" x14ac:dyDescent="0.25"/>
  </sheetData>
  <autoFilter ref="A3:P140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4.24</oddHead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6.5" thickTop="1" thickBot="1" x14ac:dyDescent="0.3">
      <c r="A4" s="204" t="s">
        <v>4861</v>
      </c>
      <c r="B4" s="127" t="s">
        <v>4862</v>
      </c>
      <c r="C4" s="127" t="s">
        <v>39</v>
      </c>
      <c r="D4" s="127" t="s">
        <v>4863</v>
      </c>
      <c r="E4" s="128" t="s">
        <v>4864</v>
      </c>
      <c r="F4" s="127" t="s">
        <v>39</v>
      </c>
      <c r="G4" s="129" t="s">
        <v>39</v>
      </c>
      <c r="H4" s="205" t="s">
        <v>39</v>
      </c>
      <c r="I4" s="126">
        <v>0</v>
      </c>
      <c r="J4" s="205">
        <v>0</v>
      </c>
      <c r="K4" s="126">
        <v>0</v>
      </c>
      <c r="L4" s="127">
        <v>0</v>
      </c>
      <c r="M4" s="127">
        <v>0</v>
      </c>
      <c r="N4" s="127">
        <v>0</v>
      </c>
      <c r="O4" s="127">
        <v>0</v>
      </c>
      <c r="P4" s="146">
        <v>0</v>
      </c>
    </row>
    <row r="5" spans="1:16" ht="15" customHeight="1" x14ac:dyDescent="0.25">
      <c r="A5" s="166" t="s">
        <v>4861</v>
      </c>
      <c r="B5" s="20" t="s">
        <v>4865</v>
      </c>
      <c r="C5" s="20">
        <v>53535</v>
      </c>
      <c r="D5" s="20" t="s">
        <v>4863</v>
      </c>
      <c r="E5" s="61" t="s">
        <v>4866</v>
      </c>
      <c r="F5" s="20" t="s">
        <v>4866</v>
      </c>
      <c r="G5" s="112" t="s">
        <v>4867</v>
      </c>
      <c r="H5" s="167" t="s">
        <v>4868</v>
      </c>
      <c r="I5" s="84"/>
      <c r="J5" s="153">
        <v>1</v>
      </c>
      <c r="K5" s="84">
        <v>1</v>
      </c>
      <c r="L5" s="20"/>
      <c r="M5" s="20">
        <v>1</v>
      </c>
      <c r="N5" s="12">
        <v>1</v>
      </c>
      <c r="O5" s="20"/>
      <c r="P5" s="21">
        <v>1</v>
      </c>
    </row>
    <row r="6" spans="1:16" ht="15" customHeight="1" x14ac:dyDescent="0.25">
      <c r="A6" s="168" t="s">
        <v>4861</v>
      </c>
      <c r="B6" s="22" t="s">
        <v>4865</v>
      </c>
      <c r="C6" s="22">
        <v>53535</v>
      </c>
      <c r="D6" s="22" t="s">
        <v>4863</v>
      </c>
      <c r="E6" s="62" t="s">
        <v>4866</v>
      </c>
      <c r="F6" s="22" t="s">
        <v>4866</v>
      </c>
      <c r="G6" s="104" t="s">
        <v>4869</v>
      </c>
      <c r="H6" s="169" t="s">
        <v>4870</v>
      </c>
      <c r="I6" s="85"/>
      <c r="J6" s="155">
        <v>1</v>
      </c>
      <c r="K6" s="85"/>
      <c r="L6" s="22">
        <v>1</v>
      </c>
      <c r="M6" s="22">
        <v>1</v>
      </c>
      <c r="N6" s="22"/>
      <c r="O6" s="22"/>
      <c r="P6" s="23"/>
    </row>
    <row r="7" spans="1:16" ht="15" customHeight="1" x14ac:dyDescent="0.25">
      <c r="A7" s="168" t="s">
        <v>4861</v>
      </c>
      <c r="B7" s="22" t="s">
        <v>4865</v>
      </c>
      <c r="C7" s="22">
        <v>53535</v>
      </c>
      <c r="D7" s="22" t="s">
        <v>4863</v>
      </c>
      <c r="E7" s="62" t="s">
        <v>4866</v>
      </c>
      <c r="F7" s="22" t="s">
        <v>4866</v>
      </c>
      <c r="G7" s="104" t="s">
        <v>4871</v>
      </c>
      <c r="H7" s="169" t="s">
        <v>4872</v>
      </c>
      <c r="I7" s="85"/>
      <c r="J7" s="155">
        <v>1</v>
      </c>
      <c r="K7" s="85">
        <v>1</v>
      </c>
      <c r="L7" s="22"/>
      <c r="M7" s="22"/>
      <c r="N7" s="14">
        <v>1</v>
      </c>
      <c r="O7" s="22"/>
      <c r="P7" s="23"/>
    </row>
    <row r="8" spans="1:16" ht="15" customHeight="1" x14ac:dyDescent="0.25">
      <c r="A8" s="168" t="s">
        <v>4861</v>
      </c>
      <c r="B8" s="22" t="s">
        <v>4865</v>
      </c>
      <c r="C8" s="22">
        <v>53535</v>
      </c>
      <c r="D8" s="22" t="s">
        <v>4863</v>
      </c>
      <c r="E8" s="62" t="s">
        <v>4866</v>
      </c>
      <c r="F8" s="22" t="s">
        <v>4866</v>
      </c>
      <c r="G8" s="104" t="s">
        <v>4873</v>
      </c>
      <c r="H8" s="169" t="s">
        <v>4874</v>
      </c>
      <c r="I8" s="85"/>
      <c r="J8" s="155">
        <v>1</v>
      </c>
      <c r="K8" s="85">
        <v>1</v>
      </c>
      <c r="L8" s="22"/>
      <c r="M8" s="22"/>
      <c r="N8" s="22"/>
      <c r="O8" s="22"/>
      <c r="P8" s="23"/>
    </row>
    <row r="9" spans="1:16" ht="15" customHeight="1" thickBot="1" x14ac:dyDescent="0.3">
      <c r="A9" s="170" t="s">
        <v>4861</v>
      </c>
      <c r="B9" s="24" t="s">
        <v>4865</v>
      </c>
      <c r="C9" s="24">
        <v>53535</v>
      </c>
      <c r="D9" s="24" t="s">
        <v>4863</v>
      </c>
      <c r="E9" s="63" t="s">
        <v>4866</v>
      </c>
      <c r="F9" s="24" t="s">
        <v>4866</v>
      </c>
      <c r="G9" s="108" t="s">
        <v>4875</v>
      </c>
      <c r="H9" s="171" t="s">
        <v>4876</v>
      </c>
      <c r="I9" s="86"/>
      <c r="J9" s="157">
        <v>1</v>
      </c>
      <c r="K9" s="86">
        <v>1</v>
      </c>
      <c r="L9" s="24"/>
      <c r="M9" s="24"/>
      <c r="N9" s="16">
        <v>1</v>
      </c>
      <c r="O9" s="24"/>
      <c r="P9" s="25"/>
    </row>
    <row r="10" spans="1:16" ht="15.75" thickBot="1" x14ac:dyDescent="0.3">
      <c r="A10" s="158" t="s">
        <v>4861</v>
      </c>
      <c r="B10" s="44" t="s">
        <v>4865</v>
      </c>
      <c r="C10" s="44" t="s">
        <v>39</v>
      </c>
      <c r="D10" s="44" t="s">
        <v>4863</v>
      </c>
      <c r="E10" s="59" t="s">
        <v>4866</v>
      </c>
      <c r="F10" s="44" t="s">
        <v>39</v>
      </c>
      <c r="G10" s="119" t="s">
        <v>39</v>
      </c>
      <c r="H10" s="159" t="s">
        <v>39</v>
      </c>
      <c r="I10" s="81">
        <f>SUM(I5:I9)</f>
        <v>0</v>
      </c>
      <c r="J10" s="159">
        <f>SUM(J5:J9)</f>
        <v>5</v>
      </c>
      <c r="K10" s="81">
        <f>SUM(K5:K9)</f>
        <v>4</v>
      </c>
      <c r="L10" s="44">
        <f t="shared" ref="L10:P10" si="0">SUM(L5:L9)</f>
        <v>1</v>
      </c>
      <c r="M10" s="44">
        <f t="shared" si="0"/>
        <v>2</v>
      </c>
      <c r="N10" s="44">
        <f t="shared" si="0"/>
        <v>3</v>
      </c>
      <c r="O10" s="44">
        <f t="shared" si="0"/>
        <v>0</v>
      </c>
      <c r="P10" s="45">
        <f t="shared" si="0"/>
        <v>1</v>
      </c>
    </row>
    <row r="11" spans="1:16" ht="15.75" thickBot="1" x14ac:dyDescent="0.3">
      <c r="A11" s="158" t="s">
        <v>4861</v>
      </c>
      <c r="B11" s="44" t="s">
        <v>4877</v>
      </c>
      <c r="C11" s="44" t="s">
        <v>39</v>
      </c>
      <c r="D11" s="44" t="s">
        <v>4863</v>
      </c>
      <c r="E11" s="59" t="s">
        <v>4878</v>
      </c>
      <c r="F11" s="44" t="s">
        <v>39</v>
      </c>
      <c r="G11" s="119" t="s">
        <v>39</v>
      </c>
      <c r="H11" s="159" t="s">
        <v>39</v>
      </c>
      <c r="I11" s="81">
        <v>0</v>
      </c>
      <c r="J11" s="159">
        <v>0</v>
      </c>
      <c r="K11" s="81">
        <v>0</v>
      </c>
      <c r="L11" s="44">
        <v>0</v>
      </c>
      <c r="M11" s="44">
        <v>0</v>
      </c>
      <c r="N11" s="44">
        <v>0</v>
      </c>
      <c r="O11" s="44">
        <v>0</v>
      </c>
      <c r="P11" s="45">
        <v>0</v>
      </c>
    </row>
    <row r="12" spans="1:16" ht="15" customHeight="1" x14ac:dyDescent="0.25">
      <c r="A12" s="166" t="s">
        <v>4861</v>
      </c>
      <c r="B12" s="20" t="s">
        <v>4879</v>
      </c>
      <c r="C12" s="20">
        <v>11716</v>
      </c>
      <c r="D12" s="20" t="s">
        <v>4863</v>
      </c>
      <c r="E12" s="61" t="s">
        <v>4880</v>
      </c>
      <c r="F12" s="20" t="s">
        <v>4881</v>
      </c>
      <c r="G12" s="112" t="s">
        <v>4882</v>
      </c>
      <c r="H12" s="167" t="s">
        <v>4883</v>
      </c>
      <c r="I12" s="84"/>
      <c r="J12" s="153">
        <v>1</v>
      </c>
      <c r="K12" s="84"/>
      <c r="L12" s="20">
        <v>1</v>
      </c>
      <c r="M12" s="20">
        <v>1</v>
      </c>
      <c r="N12" s="12">
        <v>1</v>
      </c>
      <c r="O12" s="20"/>
      <c r="P12" s="21"/>
    </row>
    <row r="13" spans="1:16" ht="15" customHeight="1" x14ac:dyDescent="0.25">
      <c r="A13" s="168" t="s">
        <v>4861</v>
      </c>
      <c r="B13" s="22" t="s">
        <v>4879</v>
      </c>
      <c r="C13" s="22">
        <v>57649</v>
      </c>
      <c r="D13" s="22" t="s">
        <v>4863</v>
      </c>
      <c r="E13" s="62" t="s">
        <v>4880</v>
      </c>
      <c r="F13" s="22" t="s">
        <v>4880</v>
      </c>
      <c r="G13" s="104" t="s">
        <v>4884</v>
      </c>
      <c r="H13" s="169" t="s">
        <v>4885</v>
      </c>
      <c r="I13" s="85"/>
      <c r="J13" s="155">
        <v>1</v>
      </c>
      <c r="K13" s="85">
        <v>1</v>
      </c>
      <c r="L13" s="22"/>
      <c r="M13" s="22">
        <v>1</v>
      </c>
      <c r="N13" s="22"/>
      <c r="O13" s="22"/>
      <c r="P13" s="23"/>
    </row>
    <row r="14" spans="1:16" ht="15" customHeight="1" x14ac:dyDescent="0.25">
      <c r="A14" s="168" t="s">
        <v>4861</v>
      </c>
      <c r="B14" s="22" t="s">
        <v>4879</v>
      </c>
      <c r="C14" s="22">
        <v>57649</v>
      </c>
      <c r="D14" s="22" t="s">
        <v>4863</v>
      </c>
      <c r="E14" s="62" t="s">
        <v>4880</v>
      </c>
      <c r="F14" s="22" t="s">
        <v>4880</v>
      </c>
      <c r="G14" s="104" t="s">
        <v>4886</v>
      </c>
      <c r="H14" s="169" t="s">
        <v>4887</v>
      </c>
      <c r="I14" s="85"/>
      <c r="J14" s="155">
        <v>1</v>
      </c>
      <c r="K14" s="85">
        <v>1</v>
      </c>
      <c r="L14" s="22"/>
      <c r="M14" s="22">
        <v>1</v>
      </c>
      <c r="N14" s="14">
        <v>1</v>
      </c>
      <c r="O14" s="22"/>
      <c r="P14" s="23"/>
    </row>
    <row r="15" spans="1:16" ht="15" customHeight="1" x14ac:dyDescent="0.25">
      <c r="A15" s="168" t="s">
        <v>4861</v>
      </c>
      <c r="B15" s="22" t="s">
        <v>4879</v>
      </c>
      <c r="C15" s="22">
        <v>57649</v>
      </c>
      <c r="D15" s="22" t="s">
        <v>4863</v>
      </c>
      <c r="E15" s="62" t="s">
        <v>4880</v>
      </c>
      <c r="F15" s="22" t="s">
        <v>4880</v>
      </c>
      <c r="G15" s="104" t="s">
        <v>4888</v>
      </c>
      <c r="H15" s="169" t="s">
        <v>4889</v>
      </c>
      <c r="I15" s="85"/>
      <c r="J15" s="155">
        <v>1</v>
      </c>
      <c r="K15" s="85">
        <v>1</v>
      </c>
      <c r="L15" s="22"/>
      <c r="M15" s="22"/>
      <c r="N15" s="14">
        <v>1</v>
      </c>
      <c r="O15" s="22"/>
      <c r="P15" s="23">
        <v>1</v>
      </c>
    </row>
    <row r="16" spans="1:16" ht="15" customHeight="1" x14ac:dyDescent="0.25">
      <c r="A16" s="168" t="s">
        <v>4861</v>
      </c>
      <c r="B16" s="22" t="s">
        <v>4879</v>
      </c>
      <c r="C16" s="22">
        <v>57649</v>
      </c>
      <c r="D16" s="22" t="s">
        <v>4863</v>
      </c>
      <c r="E16" s="62" t="s">
        <v>4880</v>
      </c>
      <c r="F16" s="22" t="s">
        <v>4880</v>
      </c>
      <c r="G16" s="104" t="s">
        <v>4890</v>
      </c>
      <c r="H16" s="169" t="s">
        <v>4891</v>
      </c>
      <c r="I16" s="85"/>
      <c r="J16" s="155">
        <v>1</v>
      </c>
      <c r="K16" s="85"/>
      <c r="L16" s="22">
        <v>1</v>
      </c>
      <c r="M16" s="22"/>
      <c r="N16" s="14">
        <v>1</v>
      </c>
      <c r="O16" s="22"/>
      <c r="P16" s="23"/>
    </row>
    <row r="17" spans="1:16" ht="15" customHeight="1" x14ac:dyDescent="0.25">
      <c r="A17" s="168" t="s">
        <v>4861</v>
      </c>
      <c r="B17" s="22" t="s">
        <v>4879</v>
      </c>
      <c r="C17" s="22">
        <v>57649</v>
      </c>
      <c r="D17" s="22" t="s">
        <v>4863</v>
      </c>
      <c r="E17" s="62" t="s">
        <v>4880</v>
      </c>
      <c r="F17" s="22" t="s">
        <v>4880</v>
      </c>
      <c r="G17" s="104" t="s">
        <v>4892</v>
      </c>
      <c r="H17" s="169" t="s">
        <v>4893</v>
      </c>
      <c r="I17" s="85"/>
      <c r="J17" s="155">
        <v>1</v>
      </c>
      <c r="K17" s="85">
        <v>1</v>
      </c>
      <c r="L17" s="22"/>
      <c r="M17" s="22"/>
      <c r="N17" s="14">
        <v>1</v>
      </c>
      <c r="O17" s="22"/>
      <c r="P17" s="23"/>
    </row>
    <row r="18" spans="1:16" ht="15" customHeight="1" x14ac:dyDescent="0.25">
      <c r="A18" s="168" t="s">
        <v>4861</v>
      </c>
      <c r="B18" s="22" t="s">
        <v>4879</v>
      </c>
      <c r="C18" s="22">
        <v>57649</v>
      </c>
      <c r="D18" s="22" t="s">
        <v>4863</v>
      </c>
      <c r="E18" s="62" t="s">
        <v>4880</v>
      </c>
      <c r="F18" s="22" t="s">
        <v>4880</v>
      </c>
      <c r="G18" s="104" t="s">
        <v>4894</v>
      </c>
      <c r="H18" s="169" t="s">
        <v>4895</v>
      </c>
      <c r="I18" s="85"/>
      <c r="J18" s="155">
        <v>1</v>
      </c>
      <c r="K18" s="85">
        <v>1</v>
      </c>
      <c r="L18" s="22"/>
      <c r="M18" s="22">
        <v>1</v>
      </c>
      <c r="N18" s="14">
        <v>1</v>
      </c>
      <c r="O18" s="22"/>
      <c r="P18" s="23"/>
    </row>
    <row r="19" spans="1:16" ht="15" customHeight="1" x14ac:dyDescent="0.25">
      <c r="A19" s="168" t="s">
        <v>4861</v>
      </c>
      <c r="B19" s="22" t="s">
        <v>4879</v>
      </c>
      <c r="C19" s="22">
        <v>57649</v>
      </c>
      <c r="D19" s="22" t="s">
        <v>4863</v>
      </c>
      <c r="E19" s="62" t="s">
        <v>4880</v>
      </c>
      <c r="F19" s="22" t="s">
        <v>4880</v>
      </c>
      <c r="G19" s="104" t="s">
        <v>4896</v>
      </c>
      <c r="H19" s="169" t="s">
        <v>4897</v>
      </c>
      <c r="I19" s="85"/>
      <c r="J19" s="155">
        <v>1</v>
      </c>
      <c r="K19" s="85">
        <v>1</v>
      </c>
      <c r="L19" s="22"/>
      <c r="M19" s="22">
        <v>1</v>
      </c>
      <c r="N19" s="22"/>
      <c r="O19" s="22"/>
      <c r="P19" s="23"/>
    </row>
    <row r="20" spans="1:16" ht="15" customHeight="1" thickBot="1" x14ac:dyDescent="0.3">
      <c r="A20" s="170" t="s">
        <v>4861</v>
      </c>
      <c r="B20" s="24" t="s">
        <v>4879</v>
      </c>
      <c r="C20" s="24">
        <v>65557</v>
      </c>
      <c r="D20" s="24" t="s">
        <v>4863</v>
      </c>
      <c r="E20" s="63" t="s">
        <v>4880</v>
      </c>
      <c r="F20" s="24" t="s">
        <v>4898</v>
      </c>
      <c r="G20" s="108" t="s">
        <v>4899</v>
      </c>
      <c r="H20" s="171" t="s">
        <v>4900</v>
      </c>
      <c r="I20" s="86">
        <v>1</v>
      </c>
      <c r="J20" s="171"/>
      <c r="K20" s="86"/>
      <c r="L20" s="24"/>
      <c r="M20" s="24"/>
      <c r="N20" s="24"/>
      <c r="O20" s="24"/>
      <c r="P20" s="25"/>
    </row>
    <row r="21" spans="1:16" ht="15.75" thickBot="1" x14ac:dyDescent="0.3">
      <c r="A21" s="158" t="s">
        <v>4861</v>
      </c>
      <c r="B21" s="44" t="s">
        <v>4879</v>
      </c>
      <c r="C21" s="44" t="s">
        <v>39</v>
      </c>
      <c r="D21" s="44" t="s">
        <v>4863</v>
      </c>
      <c r="E21" s="59" t="s">
        <v>4880</v>
      </c>
      <c r="F21" s="44" t="s">
        <v>39</v>
      </c>
      <c r="G21" s="119" t="s">
        <v>39</v>
      </c>
      <c r="H21" s="159" t="s">
        <v>39</v>
      </c>
      <c r="I21" s="81">
        <f>SUM(I12:I20)</f>
        <v>1</v>
      </c>
      <c r="J21" s="159">
        <f>SUM(J12:J20)</f>
        <v>8</v>
      </c>
      <c r="K21" s="81">
        <f>SUM(K12:K20)</f>
        <v>6</v>
      </c>
      <c r="L21" s="44">
        <f t="shared" ref="L21:P21" si="1">SUM(L12:L20)</f>
        <v>2</v>
      </c>
      <c r="M21" s="44">
        <f t="shared" si="1"/>
        <v>5</v>
      </c>
      <c r="N21" s="44">
        <f t="shared" si="1"/>
        <v>6</v>
      </c>
      <c r="O21" s="44">
        <f t="shared" si="1"/>
        <v>0</v>
      </c>
      <c r="P21" s="45">
        <f t="shared" si="1"/>
        <v>1</v>
      </c>
    </row>
    <row r="22" spans="1:16" ht="15" customHeight="1" x14ac:dyDescent="0.25">
      <c r="A22" s="166" t="s">
        <v>4861</v>
      </c>
      <c r="B22" s="20" t="s">
        <v>4901</v>
      </c>
      <c r="C22" s="20">
        <v>73626</v>
      </c>
      <c r="D22" s="20" t="s">
        <v>4863</v>
      </c>
      <c r="E22" s="61" t="s">
        <v>4863</v>
      </c>
      <c r="F22" s="20" t="s">
        <v>4863</v>
      </c>
      <c r="G22" s="112" t="s">
        <v>4902</v>
      </c>
      <c r="H22" s="167" t="s">
        <v>4903</v>
      </c>
      <c r="I22" s="84"/>
      <c r="J22" s="153">
        <v>1</v>
      </c>
      <c r="K22" s="84">
        <v>1</v>
      </c>
      <c r="L22" s="20"/>
      <c r="M22" s="20">
        <v>1</v>
      </c>
      <c r="N22" s="12">
        <v>1</v>
      </c>
      <c r="O22" s="20"/>
      <c r="P22" s="21"/>
    </row>
    <row r="23" spans="1:16" ht="15" customHeight="1" x14ac:dyDescent="0.25">
      <c r="A23" s="168" t="s">
        <v>4861</v>
      </c>
      <c r="B23" s="22" t="s">
        <v>4901</v>
      </c>
      <c r="C23" s="22">
        <v>73626</v>
      </c>
      <c r="D23" s="22" t="s">
        <v>4863</v>
      </c>
      <c r="E23" s="62" t="s">
        <v>4863</v>
      </c>
      <c r="F23" s="22" t="s">
        <v>4863</v>
      </c>
      <c r="G23" s="104" t="s">
        <v>4869</v>
      </c>
      <c r="H23" s="169" t="s">
        <v>4904</v>
      </c>
      <c r="I23" s="85"/>
      <c r="J23" s="155">
        <v>1</v>
      </c>
      <c r="K23" s="85">
        <v>1</v>
      </c>
      <c r="L23" s="22"/>
      <c r="M23" s="22">
        <v>1</v>
      </c>
      <c r="N23" s="14">
        <v>1</v>
      </c>
      <c r="O23" s="22"/>
      <c r="P23" s="23">
        <v>1</v>
      </c>
    </row>
    <row r="24" spans="1:16" ht="15" customHeight="1" x14ac:dyDescent="0.25">
      <c r="A24" s="168" t="s">
        <v>4861</v>
      </c>
      <c r="B24" s="22" t="s">
        <v>4901</v>
      </c>
      <c r="C24" s="22">
        <v>73626</v>
      </c>
      <c r="D24" s="22" t="s">
        <v>4863</v>
      </c>
      <c r="E24" s="62" t="s">
        <v>4863</v>
      </c>
      <c r="F24" s="22" t="s">
        <v>4863</v>
      </c>
      <c r="G24" s="104" t="s">
        <v>4905</v>
      </c>
      <c r="H24" s="169" t="s">
        <v>4906</v>
      </c>
      <c r="I24" s="85"/>
      <c r="J24" s="155">
        <v>1</v>
      </c>
      <c r="K24" s="85">
        <v>1</v>
      </c>
      <c r="L24" s="22"/>
      <c r="M24" s="22">
        <v>1</v>
      </c>
      <c r="N24" s="14">
        <v>1</v>
      </c>
      <c r="O24" s="22"/>
      <c r="P24" s="23"/>
    </row>
    <row r="25" spans="1:16" ht="15" customHeight="1" x14ac:dyDescent="0.25">
      <c r="A25" s="168" t="s">
        <v>4861</v>
      </c>
      <c r="B25" s="22" t="s">
        <v>4901</v>
      </c>
      <c r="C25" s="22">
        <v>73626</v>
      </c>
      <c r="D25" s="22" t="s">
        <v>4863</v>
      </c>
      <c r="E25" s="62" t="s">
        <v>4863</v>
      </c>
      <c r="F25" s="22" t="s">
        <v>4863</v>
      </c>
      <c r="G25" s="104" t="s">
        <v>4907</v>
      </c>
      <c r="H25" s="169" t="s">
        <v>4908</v>
      </c>
      <c r="I25" s="85"/>
      <c r="J25" s="155">
        <v>1</v>
      </c>
      <c r="K25" s="85">
        <v>1</v>
      </c>
      <c r="L25" s="22"/>
      <c r="M25" s="22"/>
      <c r="N25" s="14">
        <v>1</v>
      </c>
      <c r="O25" s="22"/>
      <c r="P25" s="23"/>
    </row>
    <row r="26" spans="1:16" ht="15" customHeight="1" x14ac:dyDescent="0.25">
      <c r="A26" s="168" t="s">
        <v>4861</v>
      </c>
      <c r="B26" s="22" t="s">
        <v>4901</v>
      </c>
      <c r="C26" s="22">
        <v>73626</v>
      </c>
      <c r="D26" s="22" t="s">
        <v>4863</v>
      </c>
      <c r="E26" s="62" t="s">
        <v>4863</v>
      </c>
      <c r="F26" s="22" t="s">
        <v>4863</v>
      </c>
      <c r="G26" s="104" t="s">
        <v>4909</v>
      </c>
      <c r="H26" s="169" t="s">
        <v>4910</v>
      </c>
      <c r="I26" s="85"/>
      <c r="J26" s="155">
        <v>1</v>
      </c>
      <c r="K26" s="85">
        <v>1</v>
      </c>
      <c r="L26" s="22"/>
      <c r="M26" s="22"/>
      <c r="N26" s="14">
        <v>1</v>
      </c>
      <c r="O26" s="22"/>
      <c r="P26" s="23"/>
    </row>
    <row r="27" spans="1:16" ht="15" customHeight="1" x14ac:dyDescent="0.25">
      <c r="A27" s="168" t="s">
        <v>4861</v>
      </c>
      <c r="B27" s="22" t="s">
        <v>4901</v>
      </c>
      <c r="C27" s="22">
        <v>73626</v>
      </c>
      <c r="D27" s="22" t="s">
        <v>4863</v>
      </c>
      <c r="E27" s="62" t="s">
        <v>4863</v>
      </c>
      <c r="F27" s="22" t="s">
        <v>4863</v>
      </c>
      <c r="G27" s="104" t="s">
        <v>4911</v>
      </c>
      <c r="H27" s="169" t="s">
        <v>4912</v>
      </c>
      <c r="I27" s="85"/>
      <c r="J27" s="155">
        <v>1</v>
      </c>
      <c r="K27" s="85">
        <v>1</v>
      </c>
      <c r="L27" s="22"/>
      <c r="M27" s="22"/>
      <c r="N27" s="14">
        <v>1</v>
      </c>
      <c r="O27" s="22"/>
      <c r="P27" s="23"/>
    </row>
    <row r="28" spans="1:16" ht="15" customHeight="1" x14ac:dyDescent="0.25">
      <c r="A28" s="168" t="s">
        <v>4861</v>
      </c>
      <c r="B28" s="22" t="s">
        <v>4901</v>
      </c>
      <c r="C28" s="22">
        <v>73626</v>
      </c>
      <c r="D28" s="22" t="s">
        <v>4863</v>
      </c>
      <c r="E28" s="62" t="s">
        <v>4863</v>
      </c>
      <c r="F28" s="22" t="s">
        <v>4863</v>
      </c>
      <c r="G28" s="104" t="s">
        <v>4913</v>
      </c>
      <c r="H28" s="169" t="s">
        <v>4914</v>
      </c>
      <c r="I28" s="85"/>
      <c r="J28" s="155">
        <v>1</v>
      </c>
      <c r="K28" s="85">
        <v>1</v>
      </c>
      <c r="L28" s="22"/>
      <c r="M28" s="22"/>
      <c r="N28" s="14">
        <v>1</v>
      </c>
      <c r="O28" s="22"/>
      <c r="P28" s="23"/>
    </row>
    <row r="29" spans="1:16" ht="15" customHeight="1" x14ac:dyDescent="0.25">
      <c r="A29" s="168" t="s">
        <v>4861</v>
      </c>
      <c r="B29" s="22" t="s">
        <v>4901</v>
      </c>
      <c r="C29" s="22">
        <v>73626</v>
      </c>
      <c r="D29" s="22" t="s">
        <v>4863</v>
      </c>
      <c r="E29" s="62" t="s">
        <v>4863</v>
      </c>
      <c r="F29" s="22" t="s">
        <v>4863</v>
      </c>
      <c r="G29" s="104" t="s">
        <v>4915</v>
      </c>
      <c r="H29" s="169" t="s">
        <v>4916</v>
      </c>
      <c r="I29" s="85"/>
      <c r="J29" s="155">
        <v>1</v>
      </c>
      <c r="K29" s="85">
        <v>1</v>
      </c>
      <c r="L29" s="22"/>
      <c r="M29" s="22">
        <v>1</v>
      </c>
      <c r="N29" s="14">
        <v>1</v>
      </c>
      <c r="O29" s="22"/>
      <c r="P29" s="23"/>
    </row>
    <row r="30" spans="1:16" ht="15" customHeight="1" x14ac:dyDescent="0.25">
      <c r="A30" s="168" t="s">
        <v>4861</v>
      </c>
      <c r="B30" s="22" t="s">
        <v>4901</v>
      </c>
      <c r="C30" s="22">
        <v>73626</v>
      </c>
      <c r="D30" s="22" t="s">
        <v>4863</v>
      </c>
      <c r="E30" s="62" t="s">
        <v>4863</v>
      </c>
      <c r="F30" s="22" t="s">
        <v>4863</v>
      </c>
      <c r="G30" s="104" t="s">
        <v>4917</v>
      </c>
      <c r="H30" s="169" t="s">
        <v>4918</v>
      </c>
      <c r="I30" s="85"/>
      <c r="J30" s="155">
        <v>1</v>
      </c>
      <c r="K30" s="85">
        <v>1</v>
      </c>
      <c r="L30" s="22"/>
      <c r="M30" s="22">
        <v>1</v>
      </c>
      <c r="N30" s="14">
        <v>1</v>
      </c>
      <c r="O30" s="22"/>
      <c r="P30" s="23"/>
    </row>
    <row r="31" spans="1:16" ht="15" customHeight="1" x14ac:dyDescent="0.25">
      <c r="A31" s="168" t="s">
        <v>4861</v>
      </c>
      <c r="B31" s="22" t="s">
        <v>4901</v>
      </c>
      <c r="C31" s="22">
        <v>73626</v>
      </c>
      <c r="D31" s="22" t="s">
        <v>4863</v>
      </c>
      <c r="E31" s="62" t="s">
        <v>4863</v>
      </c>
      <c r="F31" s="22" t="s">
        <v>4863</v>
      </c>
      <c r="G31" s="104" t="s">
        <v>4919</v>
      </c>
      <c r="H31" s="169" t="s">
        <v>4920</v>
      </c>
      <c r="I31" s="85"/>
      <c r="J31" s="155">
        <v>1</v>
      </c>
      <c r="K31" s="85">
        <v>1</v>
      </c>
      <c r="L31" s="22"/>
      <c r="M31" s="22">
        <v>1</v>
      </c>
      <c r="N31" s="14">
        <v>1</v>
      </c>
      <c r="O31" s="22">
        <v>1</v>
      </c>
      <c r="P31" s="23"/>
    </row>
    <row r="32" spans="1:16" ht="15" customHeight="1" x14ac:dyDescent="0.25">
      <c r="A32" s="168" t="s">
        <v>4861</v>
      </c>
      <c r="B32" s="22" t="s">
        <v>4901</v>
      </c>
      <c r="C32" s="22">
        <v>73626</v>
      </c>
      <c r="D32" s="22" t="s">
        <v>4863</v>
      </c>
      <c r="E32" s="62" t="s">
        <v>4863</v>
      </c>
      <c r="F32" s="22" t="s">
        <v>4863</v>
      </c>
      <c r="G32" s="104" t="s">
        <v>4921</v>
      </c>
      <c r="H32" s="169" t="s">
        <v>4922</v>
      </c>
      <c r="I32" s="85"/>
      <c r="J32" s="155">
        <v>1</v>
      </c>
      <c r="K32" s="85"/>
      <c r="L32" s="22">
        <v>1</v>
      </c>
      <c r="M32" s="22">
        <v>1</v>
      </c>
      <c r="N32" s="14">
        <v>1</v>
      </c>
      <c r="O32" s="22"/>
      <c r="P32" s="23"/>
    </row>
    <row r="33" spans="1:16" ht="15" customHeight="1" x14ac:dyDescent="0.25">
      <c r="A33" s="168" t="s">
        <v>4861</v>
      </c>
      <c r="B33" s="22" t="s">
        <v>4901</v>
      </c>
      <c r="C33" s="22">
        <v>73626</v>
      </c>
      <c r="D33" s="22" t="s">
        <v>4863</v>
      </c>
      <c r="E33" s="62" t="s">
        <v>4863</v>
      </c>
      <c r="F33" s="22" t="s">
        <v>4863</v>
      </c>
      <c r="G33" s="104" t="s">
        <v>4923</v>
      </c>
      <c r="H33" s="169" t="s">
        <v>4924</v>
      </c>
      <c r="I33" s="85"/>
      <c r="J33" s="155">
        <v>1</v>
      </c>
      <c r="K33" s="85">
        <v>1</v>
      </c>
      <c r="L33" s="22"/>
      <c r="M33" s="22"/>
      <c r="N33" s="14">
        <v>1</v>
      </c>
      <c r="O33" s="22"/>
      <c r="P33" s="23"/>
    </row>
    <row r="34" spans="1:16" ht="15" customHeight="1" thickBot="1" x14ac:dyDescent="0.3">
      <c r="A34" s="170" t="s">
        <v>4861</v>
      </c>
      <c r="B34" s="24" t="s">
        <v>4901</v>
      </c>
      <c r="C34" s="24">
        <v>73626</v>
      </c>
      <c r="D34" s="24" t="s">
        <v>4863</v>
      </c>
      <c r="E34" s="63" t="s">
        <v>4863</v>
      </c>
      <c r="F34" s="24" t="s">
        <v>4863</v>
      </c>
      <c r="G34" s="108" t="s">
        <v>4925</v>
      </c>
      <c r="H34" s="171" t="s">
        <v>4926</v>
      </c>
      <c r="I34" s="86"/>
      <c r="J34" s="157">
        <v>1</v>
      </c>
      <c r="K34" s="86">
        <v>1</v>
      </c>
      <c r="L34" s="24"/>
      <c r="M34" s="24"/>
      <c r="N34" s="16">
        <v>1</v>
      </c>
      <c r="O34" s="24"/>
      <c r="P34" s="25"/>
    </row>
    <row r="35" spans="1:16" ht="15.75" thickBot="1" x14ac:dyDescent="0.3">
      <c r="A35" s="163" t="s">
        <v>4861</v>
      </c>
      <c r="B35" s="95" t="s">
        <v>4901</v>
      </c>
      <c r="C35" s="95" t="s">
        <v>39</v>
      </c>
      <c r="D35" s="95" t="s">
        <v>4863</v>
      </c>
      <c r="E35" s="96" t="s">
        <v>4863</v>
      </c>
      <c r="F35" s="95" t="s">
        <v>39</v>
      </c>
      <c r="G35" s="123" t="s">
        <v>39</v>
      </c>
      <c r="H35" s="164" t="s">
        <v>39</v>
      </c>
      <c r="I35" s="97">
        <f>SUM(I22:I34)</f>
        <v>0</v>
      </c>
      <c r="J35" s="164">
        <f>SUM(J22:J34)</f>
        <v>13</v>
      </c>
      <c r="K35" s="97">
        <f>SUM(K22:K34)</f>
        <v>12</v>
      </c>
      <c r="L35" s="95">
        <f t="shared" ref="L35:P35" si="2">SUM(L22:L34)</f>
        <v>1</v>
      </c>
      <c r="M35" s="95">
        <f t="shared" si="2"/>
        <v>7</v>
      </c>
      <c r="N35" s="95">
        <f t="shared" si="2"/>
        <v>13</v>
      </c>
      <c r="O35" s="95">
        <f t="shared" si="2"/>
        <v>1</v>
      </c>
      <c r="P35" s="98">
        <f t="shared" si="2"/>
        <v>1</v>
      </c>
    </row>
    <row r="36" spans="1:16" ht="16.5" thickTop="1" thickBot="1" x14ac:dyDescent="0.3">
      <c r="A36" s="130" t="s">
        <v>4861</v>
      </c>
      <c r="B36" s="131" t="s">
        <v>39</v>
      </c>
      <c r="C36" s="131" t="s">
        <v>39</v>
      </c>
      <c r="D36" s="131" t="s">
        <v>4863</v>
      </c>
      <c r="E36" s="132" t="s">
        <v>39</v>
      </c>
      <c r="F36" s="131" t="s">
        <v>39</v>
      </c>
      <c r="G36" s="131" t="s">
        <v>39</v>
      </c>
      <c r="H36" s="165" t="s">
        <v>39</v>
      </c>
      <c r="I36" s="142">
        <f>I4+I10+I11+I21+I35</f>
        <v>1</v>
      </c>
      <c r="J36" s="165">
        <f t="shared" ref="J36:P36" si="3">J4+J10+J11+J21+J35</f>
        <v>26</v>
      </c>
      <c r="K36" s="142">
        <f t="shared" si="3"/>
        <v>22</v>
      </c>
      <c r="L36" s="131">
        <f t="shared" si="3"/>
        <v>4</v>
      </c>
      <c r="M36" s="131">
        <f t="shared" si="3"/>
        <v>14</v>
      </c>
      <c r="N36" s="131">
        <f t="shared" si="3"/>
        <v>22</v>
      </c>
      <c r="O36" s="131">
        <f t="shared" si="3"/>
        <v>1</v>
      </c>
      <c r="P36" s="133">
        <f t="shared" si="3"/>
        <v>3</v>
      </c>
    </row>
    <row r="37" spans="1:16" ht="15.75" thickTop="1" x14ac:dyDescent="0.25"/>
  </sheetData>
  <autoFilter ref="A3:P36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4.25</oddHead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66" t="s">
        <v>4927</v>
      </c>
      <c r="B4" s="20" t="s">
        <v>4928</v>
      </c>
      <c r="C4" s="20">
        <v>17141</v>
      </c>
      <c r="D4" s="20" t="s">
        <v>4929</v>
      </c>
      <c r="E4" s="61" t="s">
        <v>4930</v>
      </c>
      <c r="F4" s="20" t="s">
        <v>4931</v>
      </c>
      <c r="G4" s="112" t="s">
        <v>4932</v>
      </c>
      <c r="H4" s="167" t="s">
        <v>4933</v>
      </c>
      <c r="I4" s="84"/>
      <c r="J4" s="153">
        <v>1</v>
      </c>
      <c r="K4" s="84">
        <v>1</v>
      </c>
      <c r="L4" s="20"/>
      <c r="M4" s="20"/>
      <c r="N4" s="20"/>
      <c r="O4" s="20"/>
      <c r="P4" s="21"/>
    </row>
    <row r="5" spans="1:16" ht="15" customHeight="1" x14ac:dyDescent="0.25">
      <c r="A5" s="168" t="s">
        <v>4927</v>
      </c>
      <c r="B5" s="22" t="s">
        <v>4928</v>
      </c>
      <c r="C5" s="22">
        <v>21052</v>
      </c>
      <c r="D5" s="22" t="s">
        <v>4929</v>
      </c>
      <c r="E5" s="62" t="s">
        <v>4930</v>
      </c>
      <c r="F5" s="22" t="s">
        <v>4930</v>
      </c>
      <c r="G5" s="104" t="s">
        <v>4934</v>
      </c>
      <c r="H5" s="169" t="s">
        <v>4935</v>
      </c>
      <c r="I5" s="85"/>
      <c r="J5" s="155">
        <v>1</v>
      </c>
      <c r="K5" s="85"/>
      <c r="L5" s="22">
        <v>1</v>
      </c>
      <c r="M5" s="22">
        <v>1</v>
      </c>
      <c r="N5" s="14">
        <v>1</v>
      </c>
      <c r="O5" s="22"/>
      <c r="P5" s="23"/>
    </row>
    <row r="6" spans="1:16" ht="15" customHeight="1" x14ac:dyDescent="0.25">
      <c r="A6" s="168" t="s">
        <v>4927</v>
      </c>
      <c r="B6" s="22" t="s">
        <v>4928</v>
      </c>
      <c r="C6" s="22">
        <v>21052</v>
      </c>
      <c r="D6" s="22" t="s">
        <v>4929</v>
      </c>
      <c r="E6" s="62" t="s">
        <v>4930</v>
      </c>
      <c r="F6" s="22" t="s">
        <v>4930</v>
      </c>
      <c r="G6" s="104" t="s">
        <v>4936</v>
      </c>
      <c r="H6" s="169" t="s">
        <v>4937</v>
      </c>
      <c r="I6" s="85"/>
      <c r="J6" s="155">
        <v>1</v>
      </c>
      <c r="K6" s="85">
        <v>1</v>
      </c>
      <c r="L6" s="22"/>
      <c r="M6" s="22">
        <v>1</v>
      </c>
      <c r="N6" s="22"/>
      <c r="O6" s="22"/>
      <c r="P6" s="23"/>
    </row>
    <row r="7" spans="1:16" ht="15" customHeight="1" x14ac:dyDescent="0.25">
      <c r="A7" s="168" t="s">
        <v>4927</v>
      </c>
      <c r="B7" s="22" t="s">
        <v>4928</v>
      </c>
      <c r="C7" s="22">
        <v>21052</v>
      </c>
      <c r="D7" s="22" t="s">
        <v>4929</v>
      </c>
      <c r="E7" s="62" t="s">
        <v>4930</v>
      </c>
      <c r="F7" s="22" t="s">
        <v>4930</v>
      </c>
      <c r="G7" s="104" t="s">
        <v>4938</v>
      </c>
      <c r="H7" s="169" t="s">
        <v>4939</v>
      </c>
      <c r="I7" s="85"/>
      <c r="J7" s="155">
        <v>1</v>
      </c>
      <c r="K7" s="85">
        <v>1</v>
      </c>
      <c r="L7" s="22"/>
      <c r="M7" s="22">
        <v>1</v>
      </c>
      <c r="N7" s="14">
        <v>1</v>
      </c>
      <c r="O7" s="22"/>
      <c r="P7" s="23"/>
    </row>
    <row r="8" spans="1:16" ht="15" customHeight="1" x14ac:dyDescent="0.25">
      <c r="A8" s="168" t="s">
        <v>4927</v>
      </c>
      <c r="B8" s="22" t="s">
        <v>4928</v>
      </c>
      <c r="C8" s="22">
        <v>21052</v>
      </c>
      <c r="D8" s="22" t="s">
        <v>4929</v>
      </c>
      <c r="E8" s="62" t="s">
        <v>4930</v>
      </c>
      <c r="F8" s="22" t="s">
        <v>4930</v>
      </c>
      <c r="G8" s="104" t="s">
        <v>4940</v>
      </c>
      <c r="H8" s="169" t="s">
        <v>4941</v>
      </c>
      <c r="I8" s="85"/>
      <c r="J8" s="155">
        <v>1</v>
      </c>
      <c r="K8" s="85">
        <v>1</v>
      </c>
      <c r="L8" s="22"/>
      <c r="M8" s="22">
        <v>1</v>
      </c>
      <c r="N8" s="22"/>
      <c r="O8" s="22"/>
      <c r="P8" s="23"/>
    </row>
    <row r="9" spans="1:16" ht="15" customHeight="1" x14ac:dyDescent="0.25">
      <c r="A9" s="168" t="s">
        <v>4927</v>
      </c>
      <c r="B9" s="22" t="s">
        <v>4928</v>
      </c>
      <c r="C9" s="22">
        <v>21052</v>
      </c>
      <c r="D9" s="22" t="s">
        <v>4929</v>
      </c>
      <c r="E9" s="62" t="s">
        <v>4930</v>
      </c>
      <c r="F9" s="22" t="s">
        <v>4930</v>
      </c>
      <c r="G9" s="104" t="s">
        <v>4942</v>
      </c>
      <c r="H9" s="169" t="s">
        <v>4943</v>
      </c>
      <c r="I9" s="85"/>
      <c r="J9" s="155">
        <v>1</v>
      </c>
      <c r="K9" s="85">
        <v>1</v>
      </c>
      <c r="L9" s="22"/>
      <c r="M9" s="22">
        <v>1</v>
      </c>
      <c r="N9" s="22"/>
      <c r="O9" s="22"/>
      <c r="P9" s="23"/>
    </row>
    <row r="10" spans="1:16" ht="15" customHeight="1" x14ac:dyDescent="0.25">
      <c r="A10" s="168" t="s">
        <v>4927</v>
      </c>
      <c r="B10" s="22" t="s">
        <v>4928</v>
      </c>
      <c r="C10" s="22">
        <v>21052</v>
      </c>
      <c r="D10" s="22" t="s">
        <v>4929</v>
      </c>
      <c r="E10" s="62" t="s">
        <v>4930</v>
      </c>
      <c r="F10" s="22" t="s">
        <v>4930</v>
      </c>
      <c r="G10" s="104" t="s">
        <v>4944</v>
      </c>
      <c r="H10" s="169" t="s">
        <v>4945</v>
      </c>
      <c r="I10" s="85"/>
      <c r="J10" s="155">
        <v>1</v>
      </c>
      <c r="K10" s="85">
        <v>1</v>
      </c>
      <c r="L10" s="22"/>
      <c r="M10" s="22">
        <v>1</v>
      </c>
      <c r="N10" s="14">
        <v>1</v>
      </c>
      <c r="O10" s="22">
        <v>1</v>
      </c>
      <c r="P10" s="23">
        <v>1</v>
      </c>
    </row>
    <row r="11" spans="1:16" ht="15" customHeight="1" x14ac:dyDescent="0.25">
      <c r="A11" s="168" t="s">
        <v>4927</v>
      </c>
      <c r="B11" s="22" t="s">
        <v>4928</v>
      </c>
      <c r="C11" s="22">
        <v>21052</v>
      </c>
      <c r="D11" s="22" t="s">
        <v>4929</v>
      </c>
      <c r="E11" s="62" t="s">
        <v>4930</v>
      </c>
      <c r="F11" s="22" t="s">
        <v>4930</v>
      </c>
      <c r="G11" s="104" t="s">
        <v>4946</v>
      </c>
      <c r="H11" s="169" t="s">
        <v>4947</v>
      </c>
      <c r="I11" s="85"/>
      <c r="J11" s="155">
        <v>1</v>
      </c>
      <c r="K11" s="85">
        <v>1</v>
      </c>
      <c r="L11" s="22"/>
      <c r="M11" s="22"/>
      <c r="N11" s="22"/>
      <c r="O11" s="22"/>
      <c r="P11" s="23"/>
    </row>
    <row r="12" spans="1:16" ht="15" customHeight="1" x14ac:dyDescent="0.25">
      <c r="A12" s="168" t="s">
        <v>4927</v>
      </c>
      <c r="B12" s="22" t="s">
        <v>4928</v>
      </c>
      <c r="C12" s="22">
        <v>21052</v>
      </c>
      <c r="D12" s="22" t="s">
        <v>4929</v>
      </c>
      <c r="E12" s="62" t="s">
        <v>4930</v>
      </c>
      <c r="F12" s="22" t="s">
        <v>4930</v>
      </c>
      <c r="G12" s="104" t="s">
        <v>4948</v>
      </c>
      <c r="H12" s="169" t="s">
        <v>4949</v>
      </c>
      <c r="I12" s="85"/>
      <c r="J12" s="155">
        <v>1</v>
      </c>
      <c r="K12" s="85">
        <v>1</v>
      </c>
      <c r="L12" s="22"/>
      <c r="M12" s="22"/>
      <c r="N12" s="22"/>
      <c r="O12" s="22"/>
      <c r="P12" s="23"/>
    </row>
    <row r="13" spans="1:16" ht="15" customHeight="1" x14ac:dyDescent="0.25">
      <c r="A13" s="168" t="s">
        <v>4927</v>
      </c>
      <c r="B13" s="22" t="s">
        <v>4928</v>
      </c>
      <c r="C13" s="22">
        <v>21052</v>
      </c>
      <c r="D13" s="22" t="s">
        <v>4929</v>
      </c>
      <c r="E13" s="62" t="s">
        <v>4930</v>
      </c>
      <c r="F13" s="22" t="s">
        <v>4930</v>
      </c>
      <c r="G13" s="104" t="s">
        <v>4950</v>
      </c>
      <c r="H13" s="169" t="s">
        <v>4951</v>
      </c>
      <c r="I13" s="85"/>
      <c r="J13" s="155">
        <v>1</v>
      </c>
      <c r="K13" s="85">
        <v>1</v>
      </c>
      <c r="L13" s="22"/>
      <c r="M13" s="22"/>
      <c r="N13" s="14">
        <v>1</v>
      </c>
      <c r="O13" s="22"/>
      <c r="P13" s="23"/>
    </row>
    <row r="14" spans="1:16" ht="15" customHeight="1" x14ac:dyDescent="0.25">
      <c r="A14" s="168" t="s">
        <v>4927</v>
      </c>
      <c r="B14" s="22" t="s">
        <v>4928</v>
      </c>
      <c r="C14" s="22">
        <v>21052</v>
      </c>
      <c r="D14" s="22" t="s">
        <v>4929</v>
      </c>
      <c r="E14" s="62" t="s">
        <v>4930</v>
      </c>
      <c r="F14" s="22" t="s">
        <v>4930</v>
      </c>
      <c r="G14" s="104" t="s">
        <v>4952</v>
      </c>
      <c r="H14" s="169" t="s">
        <v>4953</v>
      </c>
      <c r="I14" s="85"/>
      <c r="J14" s="155">
        <v>1</v>
      </c>
      <c r="K14" s="85">
        <v>1</v>
      </c>
      <c r="L14" s="22"/>
      <c r="M14" s="22"/>
      <c r="N14" s="14">
        <v>1</v>
      </c>
      <c r="O14" s="22"/>
      <c r="P14" s="23"/>
    </row>
    <row r="15" spans="1:16" ht="15" customHeight="1" x14ac:dyDescent="0.25">
      <c r="A15" s="168" t="s">
        <v>4927</v>
      </c>
      <c r="B15" s="22" t="s">
        <v>4928</v>
      </c>
      <c r="C15" s="22">
        <v>21052</v>
      </c>
      <c r="D15" s="22" t="s">
        <v>4929</v>
      </c>
      <c r="E15" s="62" t="s">
        <v>4930</v>
      </c>
      <c r="F15" s="22" t="s">
        <v>4930</v>
      </c>
      <c r="G15" s="104" t="s">
        <v>4954</v>
      </c>
      <c r="H15" s="169" t="s">
        <v>4955</v>
      </c>
      <c r="I15" s="85"/>
      <c r="J15" s="155">
        <v>1</v>
      </c>
      <c r="K15" s="85">
        <v>1</v>
      </c>
      <c r="L15" s="22"/>
      <c r="M15" s="22"/>
      <c r="N15" s="22"/>
      <c r="O15" s="22"/>
      <c r="P15" s="23"/>
    </row>
    <row r="16" spans="1:16" ht="15" customHeight="1" x14ac:dyDescent="0.25">
      <c r="A16" s="168" t="s">
        <v>4927</v>
      </c>
      <c r="B16" s="22" t="s">
        <v>4928</v>
      </c>
      <c r="C16" s="22">
        <v>21052</v>
      </c>
      <c r="D16" s="22" t="s">
        <v>4929</v>
      </c>
      <c r="E16" s="62" t="s">
        <v>4930</v>
      </c>
      <c r="F16" s="22" t="s">
        <v>4930</v>
      </c>
      <c r="G16" s="104" t="s">
        <v>4956</v>
      </c>
      <c r="H16" s="169" t="s">
        <v>4957</v>
      </c>
      <c r="I16" s="85"/>
      <c r="J16" s="155">
        <v>1</v>
      </c>
      <c r="K16" s="85">
        <v>1</v>
      </c>
      <c r="L16" s="22"/>
      <c r="M16" s="22"/>
      <c r="N16" s="22"/>
      <c r="O16" s="22"/>
      <c r="P16" s="23"/>
    </row>
    <row r="17" spans="1:16" ht="15" customHeight="1" x14ac:dyDescent="0.25">
      <c r="A17" s="168" t="s">
        <v>4927</v>
      </c>
      <c r="B17" s="22" t="s">
        <v>4928</v>
      </c>
      <c r="C17" s="22">
        <v>21052</v>
      </c>
      <c r="D17" s="22" t="s">
        <v>4929</v>
      </c>
      <c r="E17" s="62" t="s">
        <v>4930</v>
      </c>
      <c r="F17" s="22" t="s">
        <v>4930</v>
      </c>
      <c r="G17" s="104" t="s">
        <v>4958</v>
      </c>
      <c r="H17" s="169" t="s">
        <v>4959</v>
      </c>
      <c r="I17" s="85"/>
      <c r="J17" s="155">
        <v>1</v>
      </c>
      <c r="K17" s="85">
        <v>1</v>
      </c>
      <c r="L17" s="22"/>
      <c r="M17" s="22"/>
      <c r="N17" s="14">
        <v>1</v>
      </c>
      <c r="O17" s="22"/>
      <c r="P17" s="23"/>
    </row>
    <row r="18" spans="1:16" ht="15" customHeight="1" x14ac:dyDescent="0.25">
      <c r="A18" s="168" t="s">
        <v>4927</v>
      </c>
      <c r="B18" s="22" t="s">
        <v>4928</v>
      </c>
      <c r="C18" s="22">
        <v>21052</v>
      </c>
      <c r="D18" s="22" t="s">
        <v>4929</v>
      </c>
      <c r="E18" s="62" t="s">
        <v>4930</v>
      </c>
      <c r="F18" s="22" t="s">
        <v>4930</v>
      </c>
      <c r="G18" s="104" t="s">
        <v>4960</v>
      </c>
      <c r="H18" s="169" t="s">
        <v>4961</v>
      </c>
      <c r="I18" s="85"/>
      <c r="J18" s="155">
        <v>1</v>
      </c>
      <c r="K18" s="85">
        <v>1</v>
      </c>
      <c r="L18" s="22"/>
      <c r="M18" s="22">
        <v>1</v>
      </c>
      <c r="N18" s="14">
        <v>1</v>
      </c>
      <c r="O18" s="22"/>
      <c r="P18" s="23"/>
    </row>
    <row r="19" spans="1:16" ht="15" customHeight="1" x14ac:dyDescent="0.25">
      <c r="A19" s="168" t="s">
        <v>4927</v>
      </c>
      <c r="B19" s="22" t="s">
        <v>4928</v>
      </c>
      <c r="C19" s="22">
        <v>39668</v>
      </c>
      <c r="D19" s="22" t="s">
        <v>4929</v>
      </c>
      <c r="E19" s="62" t="s">
        <v>4930</v>
      </c>
      <c r="F19" s="22" t="s">
        <v>4962</v>
      </c>
      <c r="G19" s="104" t="s">
        <v>4963</v>
      </c>
      <c r="H19" s="169" t="s">
        <v>4964</v>
      </c>
      <c r="I19" s="85"/>
      <c r="J19" s="155">
        <v>1</v>
      </c>
      <c r="K19" s="85">
        <v>1</v>
      </c>
      <c r="L19" s="22"/>
      <c r="M19" s="22"/>
      <c r="N19" s="22"/>
      <c r="O19" s="22"/>
      <c r="P19" s="23"/>
    </row>
    <row r="20" spans="1:16" ht="15" customHeight="1" x14ac:dyDescent="0.25">
      <c r="A20" s="168" t="s">
        <v>4927</v>
      </c>
      <c r="B20" s="22" t="s">
        <v>4928</v>
      </c>
      <c r="C20" s="22">
        <v>47843</v>
      </c>
      <c r="D20" s="22" t="s">
        <v>4929</v>
      </c>
      <c r="E20" s="62" t="s">
        <v>4930</v>
      </c>
      <c r="F20" s="22" t="s">
        <v>4965</v>
      </c>
      <c r="G20" s="104" t="s">
        <v>4966</v>
      </c>
      <c r="H20" s="169" t="s">
        <v>4967</v>
      </c>
      <c r="I20" s="85"/>
      <c r="J20" s="155">
        <v>1</v>
      </c>
      <c r="K20" s="85">
        <v>1</v>
      </c>
      <c r="L20" s="22"/>
      <c r="M20" s="22"/>
      <c r="N20" s="14">
        <v>1</v>
      </c>
      <c r="O20" s="22"/>
      <c r="P20" s="23"/>
    </row>
    <row r="21" spans="1:16" ht="15" customHeight="1" thickBot="1" x14ac:dyDescent="0.3">
      <c r="A21" s="170" t="s">
        <v>4927</v>
      </c>
      <c r="B21" s="24" t="s">
        <v>4928</v>
      </c>
      <c r="C21" s="24">
        <v>61368</v>
      </c>
      <c r="D21" s="24" t="s">
        <v>4929</v>
      </c>
      <c r="E21" s="63" t="s">
        <v>4930</v>
      </c>
      <c r="F21" s="24" t="s">
        <v>4968</v>
      </c>
      <c r="G21" s="108" t="s">
        <v>4969</v>
      </c>
      <c r="H21" s="171" t="s">
        <v>4970</v>
      </c>
      <c r="I21" s="86"/>
      <c r="J21" s="157">
        <v>1</v>
      </c>
      <c r="K21" s="86">
        <v>1</v>
      </c>
      <c r="L21" s="24"/>
      <c r="M21" s="24"/>
      <c r="N21" s="16">
        <v>1</v>
      </c>
      <c r="O21" s="24"/>
      <c r="P21" s="25"/>
    </row>
    <row r="22" spans="1:16" ht="15.75" thickBot="1" x14ac:dyDescent="0.3">
      <c r="A22" s="158" t="s">
        <v>4927</v>
      </c>
      <c r="B22" s="44" t="s">
        <v>4928</v>
      </c>
      <c r="C22" s="46" t="s">
        <v>39</v>
      </c>
      <c r="D22" s="44" t="s">
        <v>4929</v>
      </c>
      <c r="E22" s="59" t="s">
        <v>4930</v>
      </c>
      <c r="F22" s="44" t="s">
        <v>39</v>
      </c>
      <c r="G22" s="119" t="s">
        <v>39</v>
      </c>
      <c r="H22" s="159" t="s">
        <v>39</v>
      </c>
      <c r="I22" s="81">
        <f>SUM(I4:I21)</f>
        <v>0</v>
      </c>
      <c r="J22" s="159">
        <f>SUM(J4:J21)</f>
        <v>18</v>
      </c>
      <c r="K22" s="81">
        <f>SUM(K4:K21)</f>
        <v>17</v>
      </c>
      <c r="L22" s="44">
        <f t="shared" ref="L22:P22" si="0">SUM(L4:L21)</f>
        <v>1</v>
      </c>
      <c r="M22" s="44">
        <f t="shared" si="0"/>
        <v>7</v>
      </c>
      <c r="N22" s="44">
        <f t="shared" si="0"/>
        <v>9</v>
      </c>
      <c r="O22" s="44">
        <f t="shared" si="0"/>
        <v>1</v>
      </c>
      <c r="P22" s="45">
        <f t="shared" si="0"/>
        <v>1</v>
      </c>
    </row>
    <row r="23" spans="1:16" ht="15" customHeight="1" thickBot="1" x14ac:dyDescent="0.3">
      <c r="A23" s="188" t="s">
        <v>4927</v>
      </c>
      <c r="B23" s="34" t="s">
        <v>4971</v>
      </c>
      <c r="C23" s="34">
        <v>32024</v>
      </c>
      <c r="D23" s="34" t="s">
        <v>4929</v>
      </c>
      <c r="E23" s="69" t="s">
        <v>4972</v>
      </c>
      <c r="F23" s="34" t="s">
        <v>4972</v>
      </c>
      <c r="G23" s="116" t="s">
        <v>4973</v>
      </c>
      <c r="H23" s="189" t="s">
        <v>4974</v>
      </c>
      <c r="I23" s="92"/>
      <c r="J23" s="162">
        <v>1</v>
      </c>
      <c r="K23" s="92"/>
      <c r="L23" s="34">
        <v>1</v>
      </c>
      <c r="M23" s="34">
        <v>1</v>
      </c>
      <c r="N23" s="18">
        <v>1</v>
      </c>
      <c r="O23" s="34"/>
      <c r="P23" s="35"/>
    </row>
    <row r="24" spans="1:16" ht="15.75" thickBot="1" x14ac:dyDescent="0.3">
      <c r="A24" s="158" t="s">
        <v>4927</v>
      </c>
      <c r="B24" s="44" t="s">
        <v>4971</v>
      </c>
      <c r="C24" s="46" t="s">
        <v>39</v>
      </c>
      <c r="D24" s="44" t="s">
        <v>4929</v>
      </c>
      <c r="E24" s="59" t="s">
        <v>4972</v>
      </c>
      <c r="F24" s="44" t="s">
        <v>39</v>
      </c>
      <c r="G24" s="119" t="s">
        <v>39</v>
      </c>
      <c r="H24" s="159" t="s">
        <v>39</v>
      </c>
      <c r="I24" s="81">
        <f>SUM(I23)</f>
        <v>0</v>
      </c>
      <c r="J24" s="159">
        <f>SUM(J23)</f>
        <v>1</v>
      </c>
      <c r="K24" s="81">
        <f>SUM(K23)</f>
        <v>0</v>
      </c>
      <c r="L24" s="44">
        <f t="shared" ref="L24:P24" si="1">SUM(L23)</f>
        <v>1</v>
      </c>
      <c r="M24" s="44">
        <f t="shared" si="1"/>
        <v>1</v>
      </c>
      <c r="N24" s="44">
        <f t="shared" si="1"/>
        <v>1</v>
      </c>
      <c r="O24" s="44">
        <f t="shared" si="1"/>
        <v>0</v>
      </c>
      <c r="P24" s="45">
        <f t="shared" si="1"/>
        <v>0</v>
      </c>
    </row>
    <row r="25" spans="1:16" ht="15" customHeight="1" x14ac:dyDescent="0.25">
      <c r="A25" s="166" t="s">
        <v>4927</v>
      </c>
      <c r="B25" s="20" t="s">
        <v>4975</v>
      </c>
      <c r="C25" s="20">
        <v>44570</v>
      </c>
      <c r="D25" s="20" t="s">
        <v>4929</v>
      </c>
      <c r="E25" s="61" t="s">
        <v>4976</v>
      </c>
      <c r="F25" s="20" t="s">
        <v>4976</v>
      </c>
      <c r="G25" s="112" t="s">
        <v>4977</v>
      </c>
      <c r="H25" s="167" t="s">
        <v>4978</v>
      </c>
      <c r="I25" s="84"/>
      <c r="J25" s="153">
        <v>1</v>
      </c>
      <c r="K25" s="84">
        <v>1</v>
      </c>
      <c r="L25" s="20"/>
      <c r="M25" s="20">
        <v>1</v>
      </c>
      <c r="N25" s="12">
        <v>1</v>
      </c>
      <c r="O25" s="20">
        <v>1</v>
      </c>
      <c r="P25" s="21">
        <v>1</v>
      </c>
    </row>
    <row r="26" spans="1:16" ht="15" customHeight="1" x14ac:dyDescent="0.25">
      <c r="A26" s="168" t="s">
        <v>4927</v>
      </c>
      <c r="B26" s="22" t="s">
        <v>4975</v>
      </c>
      <c r="C26" s="22">
        <v>44570</v>
      </c>
      <c r="D26" s="22" t="s">
        <v>4929</v>
      </c>
      <c r="E26" s="62" t="s">
        <v>4976</v>
      </c>
      <c r="F26" s="22" t="s">
        <v>4976</v>
      </c>
      <c r="G26" s="104" t="s">
        <v>1421</v>
      </c>
      <c r="H26" s="169" t="s">
        <v>4979</v>
      </c>
      <c r="I26" s="85"/>
      <c r="J26" s="155">
        <v>1</v>
      </c>
      <c r="K26" s="85">
        <v>1</v>
      </c>
      <c r="L26" s="22"/>
      <c r="M26" s="22">
        <v>1</v>
      </c>
      <c r="N26" s="14">
        <v>1</v>
      </c>
      <c r="O26" s="22"/>
      <c r="P26" s="23"/>
    </row>
    <row r="27" spans="1:16" ht="15" customHeight="1" thickBot="1" x14ac:dyDescent="0.3">
      <c r="A27" s="170" t="s">
        <v>4927</v>
      </c>
      <c r="B27" s="24" t="s">
        <v>4975</v>
      </c>
      <c r="C27" s="24">
        <v>44570</v>
      </c>
      <c r="D27" s="24" t="s">
        <v>4929</v>
      </c>
      <c r="E27" s="63" t="s">
        <v>4976</v>
      </c>
      <c r="F27" s="24" t="s">
        <v>4976</v>
      </c>
      <c r="G27" s="108" t="s">
        <v>4980</v>
      </c>
      <c r="H27" s="171" t="s">
        <v>4981</v>
      </c>
      <c r="I27" s="86"/>
      <c r="J27" s="157">
        <v>1</v>
      </c>
      <c r="K27" s="86">
        <v>1</v>
      </c>
      <c r="L27" s="24"/>
      <c r="M27" s="24"/>
      <c r="N27" s="16">
        <v>1</v>
      </c>
      <c r="O27" s="24"/>
      <c r="P27" s="25"/>
    </row>
    <row r="28" spans="1:16" ht="15.75" thickBot="1" x14ac:dyDescent="0.3">
      <c r="A28" s="158" t="s">
        <v>4927</v>
      </c>
      <c r="B28" s="44" t="s">
        <v>4975</v>
      </c>
      <c r="C28" s="46" t="s">
        <v>39</v>
      </c>
      <c r="D28" s="44" t="s">
        <v>4929</v>
      </c>
      <c r="E28" s="59" t="s">
        <v>4976</v>
      </c>
      <c r="F28" s="44" t="s">
        <v>39</v>
      </c>
      <c r="G28" s="119" t="s">
        <v>39</v>
      </c>
      <c r="H28" s="159" t="s">
        <v>39</v>
      </c>
      <c r="I28" s="81">
        <f>SUM(I25:I27)</f>
        <v>0</v>
      </c>
      <c r="J28" s="159">
        <f>SUM(J25:J27)</f>
        <v>3</v>
      </c>
      <c r="K28" s="81">
        <f>SUM(K25:K27)</f>
        <v>3</v>
      </c>
      <c r="L28" s="44">
        <f t="shared" ref="L28:P28" si="2">SUM(L25:L27)</f>
        <v>0</v>
      </c>
      <c r="M28" s="44">
        <f t="shared" si="2"/>
        <v>2</v>
      </c>
      <c r="N28" s="44">
        <f t="shared" si="2"/>
        <v>3</v>
      </c>
      <c r="O28" s="44">
        <f t="shared" si="2"/>
        <v>1</v>
      </c>
      <c r="P28" s="45">
        <f t="shared" si="2"/>
        <v>1</v>
      </c>
    </row>
    <row r="29" spans="1:16" ht="15.75" thickBot="1" x14ac:dyDescent="0.3">
      <c r="A29" s="158" t="s">
        <v>4927</v>
      </c>
      <c r="B29" s="44" t="s">
        <v>4982</v>
      </c>
      <c r="C29" s="46" t="s">
        <v>39</v>
      </c>
      <c r="D29" s="44" t="s">
        <v>4929</v>
      </c>
      <c r="E29" s="59" t="s">
        <v>4983</v>
      </c>
      <c r="F29" s="44" t="s">
        <v>39</v>
      </c>
      <c r="G29" s="119" t="s">
        <v>39</v>
      </c>
      <c r="H29" s="159" t="s">
        <v>39</v>
      </c>
      <c r="I29" s="81">
        <v>0</v>
      </c>
      <c r="J29" s="159">
        <v>0</v>
      </c>
      <c r="K29" s="81">
        <v>0</v>
      </c>
      <c r="L29" s="44">
        <v>0</v>
      </c>
      <c r="M29" s="44">
        <v>0</v>
      </c>
      <c r="N29" s="44">
        <v>0</v>
      </c>
      <c r="O29" s="44">
        <v>0</v>
      </c>
      <c r="P29" s="45">
        <v>0</v>
      </c>
    </row>
    <row r="30" spans="1:16" ht="15" customHeight="1" thickBot="1" x14ac:dyDescent="0.3">
      <c r="A30" s="188" t="s">
        <v>4927</v>
      </c>
      <c r="B30" s="34" t="s">
        <v>4984</v>
      </c>
      <c r="C30" s="34">
        <v>48297</v>
      </c>
      <c r="D30" s="34" t="s">
        <v>4929</v>
      </c>
      <c r="E30" s="69" t="s">
        <v>4985</v>
      </c>
      <c r="F30" s="34" t="s">
        <v>4985</v>
      </c>
      <c r="G30" s="116" t="s">
        <v>4986</v>
      </c>
      <c r="H30" s="189" t="s">
        <v>4987</v>
      </c>
      <c r="I30" s="92"/>
      <c r="J30" s="162">
        <v>1</v>
      </c>
      <c r="K30" s="92"/>
      <c r="L30" s="34">
        <v>1</v>
      </c>
      <c r="M30" s="34"/>
      <c r="N30" s="18">
        <v>1</v>
      </c>
      <c r="O30" s="34"/>
      <c r="P30" s="35"/>
    </row>
    <row r="31" spans="1:16" ht="15.75" thickBot="1" x14ac:dyDescent="0.3">
      <c r="A31" s="158" t="s">
        <v>4927</v>
      </c>
      <c r="B31" s="44" t="s">
        <v>4984</v>
      </c>
      <c r="C31" s="46" t="s">
        <v>39</v>
      </c>
      <c r="D31" s="44" t="s">
        <v>4929</v>
      </c>
      <c r="E31" s="59" t="s">
        <v>4985</v>
      </c>
      <c r="F31" s="44" t="s">
        <v>39</v>
      </c>
      <c r="G31" s="119" t="s">
        <v>39</v>
      </c>
      <c r="H31" s="159" t="s">
        <v>39</v>
      </c>
      <c r="I31" s="81">
        <f>SUM(I30)</f>
        <v>0</v>
      </c>
      <c r="J31" s="159">
        <f>SUM(J30)</f>
        <v>1</v>
      </c>
      <c r="K31" s="81">
        <f>SUM(K30)</f>
        <v>0</v>
      </c>
      <c r="L31" s="44">
        <f t="shared" ref="L31:P31" si="3">SUM(L30)</f>
        <v>1</v>
      </c>
      <c r="M31" s="44">
        <f t="shared" si="3"/>
        <v>0</v>
      </c>
      <c r="N31" s="44">
        <f t="shared" si="3"/>
        <v>1</v>
      </c>
      <c r="O31" s="44">
        <f t="shared" si="3"/>
        <v>0</v>
      </c>
      <c r="P31" s="45">
        <f t="shared" si="3"/>
        <v>0</v>
      </c>
    </row>
    <row r="32" spans="1:16" ht="15" customHeight="1" x14ac:dyDescent="0.25">
      <c r="A32" s="166" t="s">
        <v>4927</v>
      </c>
      <c r="B32" s="20" t="s">
        <v>4988</v>
      </c>
      <c r="C32" s="20">
        <v>65677</v>
      </c>
      <c r="D32" s="20" t="s">
        <v>4929</v>
      </c>
      <c r="E32" s="61" t="s">
        <v>4989</v>
      </c>
      <c r="F32" s="20" t="s">
        <v>4989</v>
      </c>
      <c r="G32" s="112" t="s">
        <v>4990</v>
      </c>
      <c r="H32" s="167" t="s">
        <v>4991</v>
      </c>
      <c r="I32" s="84"/>
      <c r="J32" s="153">
        <v>1</v>
      </c>
      <c r="K32" s="84">
        <v>1</v>
      </c>
      <c r="L32" s="20"/>
      <c r="M32" s="20"/>
      <c r="N32" s="20"/>
      <c r="O32" s="20"/>
      <c r="P32" s="21"/>
    </row>
    <row r="33" spans="1:16" ht="15" customHeight="1" x14ac:dyDescent="0.25">
      <c r="A33" s="168" t="s">
        <v>4927</v>
      </c>
      <c r="B33" s="22" t="s">
        <v>4988</v>
      </c>
      <c r="C33" s="22">
        <v>65677</v>
      </c>
      <c r="D33" s="22" t="s">
        <v>4929</v>
      </c>
      <c r="E33" s="62" t="s">
        <v>4989</v>
      </c>
      <c r="F33" s="22" t="s">
        <v>4989</v>
      </c>
      <c r="G33" s="104" t="s">
        <v>4992</v>
      </c>
      <c r="H33" s="169" t="s">
        <v>4993</v>
      </c>
      <c r="I33" s="85"/>
      <c r="J33" s="155">
        <v>1</v>
      </c>
      <c r="K33" s="85">
        <v>1</v>
      </c>
      <c r="L33" s="22"/>
      <c r="M33" s="22">
        <v>1</v>
      </c>
      <c r="N33" s="14">
        <v>1</v>
      </c>
      <c r="O33" s="22">
        <v>1</v>
      </c>
      <c r="P33" s="23">
        <v>1</v>
      </c>
    </row>
    <row r="34" spans="1:16" ht="15" customHeight="1" thickBot="1" x14ac:dyDescent="0.3">
      <c r="A34" s="170" t="s">
        <v>4927</v>
      </c>
      <c r="B34" s="24" t="s">
        <v>4988</v>
      </c>
      <c r="C34" s="24">
        <v>65677</v>
      </c>
      <c r="D34" s="24" t="s">
        <v>4929</v>
      </c>
      <c r="E34" s="63" t="s">
        <v>4989</v>
      </c>
      <c r="F34" s="24" t="s">
        <v>4989</v>
      </c>
      <c r="G34" s="108" t="s">
        <v>4994</v>
      </c>
      <c r="H34" s="171" t="s">
        <v>4995</v>
      </c>
      <c r="I34" s="86"/>
      <c r="J34" s="157">
        <v>1</v>
      </c>
      <c r="K34" s="86">
        <v>1</v>
      </c>
      <c r="L34" s="24"/>
      <c r="M34" s="24">
        <v>1</v>
      </c>
      <c r="N34" s="16">
        <v>1</v>
      </c>
      <c r="O34" s="24">
        <v>1</v>
      </c>
      <c r="P34" s="25">
        <v>1</v>
      </c>
    </row>
    <row r="35" spans="1:16" ht="15.75" thickBot="1" x14ac:dyDescent="0.3">
      <c r="A35" s="158" t="s">
        <v>4927</v>
      </c>
      <c r="B35" s="44" t="s">
        <v>4988</v>
      </c>
      <c r="C35" s="46" t="s">
        <v>39</v>
      </c>
      <c r="D35" s="44" t="s">
        <v>4929</v>
      </c>
      <c r="E35" s="59" t="s">
        <v>4989</v>
      </c>
      <c r="F35" s="44" t="s">
        <v>39</v>
      </c>
      <c r="G35" s="119" t="s">
        <v>39</v>
      </c>
      <c r="H35" s="159" t="s">
        <v>39</v>
      </c>
      <c r="I35" s="81">
        <f>SUM(I32:I34)</f>
        <v>0</v>
      </c>
      <c r="J35" s="159">
        <f>SUM(J32:J34)</f>
        <v>3</v>
      </c>
      <c r="K35" s="81">
        <f>SUM(K32:K34)</f>
        <v>3</v>
      </c>
      <c r="L35" s="44">
        <f t="shared" ref="L35:P35" si="4">SUM(L32:L34)</f>
        <v>0</v>
      </c>
      <c r="M35" s="44">
        <f t="shared" si="4"/>
        <v>2</v>
      </c>
      <c r="N35" s="44">
        <f t="shared" si="4"/>
        <v>2</v>
      </c>
      <c r="O35" s="44">
        <f t="shared" si="4"/>
        <v>2</v>
      </c>
      <c r="P35" s="45">
        <f t="shared" si="4"/>
        <v>2</v>
      </c>
    </row>
    <row r="36" spans="1:16" ht="15" customHeight="1" x14ac:dyDescent="0.25">
      <c r="A36" s="166" t="s">
        <v>4927</v>
      </c>
      <c r="B36" s="20" t="s">
        <v>4996</v>
      </c>
      <c r="C36" s="20">
        <v>47278</v>
      </c>
      <c r="D36" s="20" t="s">
        <v>4929</v>
      </c>
      <c r="E36" s="61" t="s">
        <v>4997</v>
      </c>
      <c r="F36" s="20" t="s">
        <v>4997</v>
      </c>
      <c r="G36" s="112" t="s">
        <v>4998</v>
      </c>
      <c r="H36" s="167" t="s">
        <v>4999</v>
      </c>
      <c r="I36" s="84"/>
      <c r="J36" s="153">
        <v>1</v>
      </c>
      <c r="K36" s="84">
        <v>1</v>
      </c>
      <c r="L36" s="20"/>
      <c r="M36" s="20"/>
      <c r="N36" s="12">
        <v>1</v>
      </c>
      <c r="O36" s="20"/>
      <c r="P36" s="21"/>
    </row>
    <row r="37" spans="1:16" ht="15" customHeight="1" x14ac:dyDescent="0.25">
      <c r="A37" s="168" t="s">
        <v>4927</v>
      </c>
      <c r="B37" s="22" t="s">
        <v>4996</v>
      </c>
      <c r="C37" s="22">
        <v>47278</v>
      </c>
      <c r="D37" s="22" t="s">
        <v>4929</v>
      </c>
      <c r="E37" s="62" t="s">
        <v>4997</v>
      </c>
      <c r="F37" s="22" t="s">
        <v>4997</v>
      </c>
      <c r="G37" s="104" t="s">
        <v>5000</v>
      </c>
      <c r="H37" s="169" t="s">
        <v>5001</v>
      </c>
      <c r="I37" s="85"/>
      <c r="J37" s="155">
        <v>1</v>
      </c>
      <c r="K37" s="85">
        <v>1</v>
      </c>
      <c r="L37" s="22"/>
      <c r="M37" s="22"/>
      <c r="N37" s="14">
        <v>1</v>
      </c>
      <c r="O37" s="22"/>
      <c r="P37" s="23"/>
    </row>
    <row r="38" spans="1:16" ht="15" customHeight="1" thickBot="1" x14ac:dyDescent="0.3">
      <c r="A38" s="170" t="s">
        <v>4927</v>
      </c>
      <c r="B38" s="24" t="s">
        <v>4996</v>
      </c>
      <c r="C38" s="24">
        <v>47278</v>
      </c>
      <c r="D38" s="24" t="s">
        <v>4929</v>
      </c>
      <c r="E38" s="63" t="s">
        <v>4997</v>
      </c>
      <c r="F38" s="24" t="s">
        <v>4997</v>
      </c>
      <c r="G38" s="108" t="s">
        <v>37</v>
      </c>
      <c r="H38" s="171" t="s">
        <v>5002</v>
      </c>
      <c r="I38" s="86"/>
      <c r="J38" s="157">
        <v>1</v>
      </c>
      <c r="K38" s="86">
        <v>1</v>
      </c>
      <c r="L38" s="24"/>
      <c r="M38" s="24"/>
      <c r="N38" s="16">
        <v>1</v>
      </c>
      <c r="O38" s="24"/>
      <c r="P38" s="25"/>
    </row>
    <row r="39" spans="1:16" ht="15.75" thickBot="1" x14ac:dyDescent="0.3">
      <c r="A39" s="158" t="s">
        <v>4927</v>
      </c>
      <c r="B39" s="44" t="s">
        <v>4996</v>
      </c>
      <c r="C39" s="46" t="s">
        <v>39</v>
      </c>
      <c r="D39" s="44" t="s">
        <v>4929</v>
      </c>
      <c r="E39" s="59" t="s">
        <v>4997</v>
      </c>
      <c r="F39" s="44" t="s">
        <v>39</v>
      </c>
      <c r="G39" s="119" t="s">
        <v>39</v>
      </c>
      <c r="H39" s="159" t="s">
        <v>39</v>
      </c>
      <c r="I39" s="81">
        <f>SUM(I36:I38)</f>
        <v>0</v>
      </c>
      <c r="J39" s="159">
        <f>SUM(J36:J38)</f>
        <v>3</v>
      </c>
      <c r="K39" s="81">
        <f>SUM(K36:K38)</f>
        <v>3</v>
      </c>
      <c r="L39" s="44">
        <f t="shared" ref="L39:P39" si="5">SUM(L36:L38)</f>
        <v>0</v>
      </c>
      <c r="M39" s="44">
        <f t="shared" si="5"/>
        <v>0</v>
      </c>
      <c r="N39" s="44">
        <f t="shared" si="5"/>
        <v>3</v>
      </c>
      <c r="O39" s="44">
        <f t="shared" si="5"/>
        <v>0</v>
      </c>
      <c r="P39" s="45">
        <f t="shared" si="5"/>
        <v>0</v>
      </c>
    </row>
    <row r="40" spans="1:16" ht="15" customHeight="1" thickBot="1" x14ac:dyDescent="0.3">
      <c r="A40" s="188" t="s">
        <v>4927</v>
      </c>
      <c r="B40" s="34" t="s">
        <v>5003</v>
      </c>
      <c r="C40" s="34">
        <v>68727</v>
      </c>
      <c r="D40" s="34" t="s">
        <v>4929</v>
      </c>
      <c r="E40" s="69" t="s">
        <v>5004</v>
      </c>
      <c r="F40" s="34" t="s">
        <v>5004</v>
      </c>
      <c r="G40" s="116" t="s">
        <v>5005</v>
      </c>
      <c r="H40" s="189" t="s">
        <v>5006</v>
      </c>
      <c r="I40" s="92"/>
      <c r="J40" s="162">
        <v>1</v>
      </c>
      <c r="K40" s="92">
        <v>1</v>
      </c>
      <c r="L40" s="34"/>
      <c r="M40" s="34"/>
      <c r="N40" s="18">
        <v>1</v>
      </c>
      <c r="O40" s="34"/>
      <c r="P40" s="35"/>
    </row>
    <row r="41" spans="1:16" ht="15.75" thickBot="1" x14ac:dyDescent="0.3">
      <c r="A41" s="158" t="s">
        <v>4927</v>
      </c>
      <c r="B41" s="44" t="s">
        <v>5003</v>
      </c>
      <c r="C41" s="46" t="s">
        <v>39</v>
      </c>
      <c r="D41" s="44" t="s">
        <v>4929</v>
      </c>
      <c r="E41" s="59" t="s">
        <v>5004</v>
      </c>
      <c r="F41" s="44" t="s">
        <v>39</v>
      </c>
      <c r="G41" s="119" t="s">
        <v>39</v>
      </c>
      <c r="H41" s="159" t="s">
        <v>39</v>
      </c>
      <c r="I41" s="81">
        <f>SUM(I40)</f>
        <v>0</v>
      </c>
      <c r="J41" s="159">
        <f>SUM(J40)</f>
        <v>1</v>
      </c>
      <c r="K41" s="81">
        <f>SUM(K40)</f>
        <v>1</v>
      </c>
      <c r="L41" s="44">
        <f t="shared" ref="L41:P41" si="6">SUM(L40)</f>
        <v>0</v>
      </c>
      <c r="M41" s="44">
        <f t="shared" si="6"/>
        <v>0</v>
      </c>
      <c r="N41" s="44">
        <f t="shared" si="6"/>
        <v>1</v>
      </c>
      <c r="O41" s="44">
        <f t="shared" si="6"/>
        <v>0</v>
      </c>
      <c r="P41" s="45">
        <f t="shared" si="6"/>
        <v>0</v>
      </c>
    </row>
    <row r="42" spans="1:16" ht="15" customHeight="1" x14ac:dyDescent="0.25">
      <c r="A42" s="166" t="s">
        <v>4927</v>
      </c>
      <c r="B42" s="20" t="s">
        <v>5007</v>
      </c>
      <c r="C42" s="20">
        <v>72761</v>
      </c>
      <c r="D42" s="20" t="s">
        <v>4929</v>
      </c>
      <c r="E42" s="61" t="s">
        <v>5008</v>
      </c>
      <c r="F42" s="20" t="s">
        <v>5008</v>
      </c>
      <c r="G42" s="112" t="s">
        <v>5009</v>
      </c>
      <c r="H42" s="167" t="s">
        <v>5010</v>
      </c>
      <c r="I42" s="84"/>
      <c r="J42" s="153">
        <v>1</v>
      </c>
      <c r="K42" s="84"/>
      <c r="L42" s="20">
        <v>1</v>
      </c>
      <c r="M42" s="20">
        <v>1</v>
      </c>
      <c r="N42" s="12">
        <v>1</v>
      </c>
      <c r="O42" s="20"/>
      <c r="P42" s="21"/>
    </row>
    <row r="43" spans="1:16" ht="15" customHeight="1" x14ac:dyDescent="0.25">
      <c r="A43" s="168" t="s">
        <v>4927</v>
      </c>
      <c r="B43" s="22" t="s">
        <v>5007</v>
      </c>
      <c r="C43" s="22">
        <v>72761</v>
      </c>
      <c r="D43" s="22" t="s">
        <v>4929</v>
      </c>
      <c r="E43" s="62" t="s">
        <v>5008</v>
      </c>
      <c r="F43" s="22" t="s">
        <v>5008</v>
      </c>
      <c r="G43" s="104" t="s">
        <v>5011</v>
      </c>
      <c r="H43" s="169" t="s">
        <v>5012</v>
      </c>
      <c r="I43" s="85"/>
      <c r="J43" s="155">
        <v>1</v>
      </c>
      <c r="K43" s="85"/>
      <c r="L43" s="22">
        <v>1</v>
      </c>
      <c r="M43" s="22">
        <v>1</v>
      </c>
      <c r="N43" s="14">
        <v>1</v>
      </c>
      <c r="O43" s="22"/>
      <c r="P43" s="23"/>
    </row>
    <row r="44" spans="1:16" ht="15" customHeight="1" thickBot="1" x14ac:dyDescent="0.3">
      <c r="A44" s="170" t="s">
        <v>4927</v>
      </c>
      <c r="B44" s="24" t="s">
        <v>5007</v>
      </c>
      <c r="C44" s="24">
        <v>72761</v>
      </c>
      <c r="D44" s="24" t="s">
        <v>4929</v>
      </c>
      <c r="E44" s="63" t="s">
        <v>5008</v>
      </c>
      <c r="F44" s="24" t="s">
        <v>5008</v>
      </c>
      <c r="G44" s="108" t="s">
        <v>5013</v>
      </c>
      <c r="H44" s="171" t="s">
        <v>5014</v>
      </c>
      <c r="I44" s="86"/>
      <c r="J44" s="157">
        <v>1</v>
      </c>
      <c r="K44" s="86">
        <v>1</v>
      </c>
      <c r="L44" s="24"/>
      <c r="M44" s="24"/>
      <c r="N44" s="16">
        <v>1</v>
      </c>
      <c r="O44" s="24"/>
      <c r="P44" s="25"/>
    </row>
    <row r="45" spans="1:16" ht="15.75" thickBot="1" x14ac:dyDescent="0.3">
      <c r="A45" s="158" t="s">
        <v>4927</v>
      </c>
      <c r="B45" s="44" t="s">
        <v>5007</v>
      </c>
      <c r="C45" s="46" t="s">
        <v>39</v>
      </c>
      <c r="D45" s="44" t="s">
        <v>4929</v>
      </c>
      <c r="E45" s="59" t="s">
        <v>5008</v>
      </c>
      <c r="F45" s="44" t="s">
        <v>39</v>
      </c>
      <c r="G45" s="119" t="s">
        <v>39</v>
      </c>
      <c r="H45" s="159" t="s">
        <v>39</v>
      </c>
      <c r="I45" s="81">
        <f>SUM(I42:I44)</f>
        <v>0</v>
      </c>
      <c r="J45" s="159">
        <f>SUM(J42:J44)</f>
        <v>3</v>
      </c>
      <c r="K45" s="81">
        <f>SUM(K42:K44)</f>
        <v>1</v>
      </c>
      <c r="L45" s="44">
        <f t="shared" ref="L45:P45" si="7">SUM(L42:L44)</f>
        <v>2</v>
      </c>
      <c r="M45" s="44">
        <f t="shared" si="7"/>
        <v>2</v>
      </c>
      <c r="N45" s="44">
        <f t="shared" si="7"/>
        <v>3</v>
      </c>
      <c r="O45" s="44">
        <f t="shared" si="7"/>
        <v>0</v>
      </c>
      <c r="P45" s="45">
        <f t="shared" si="7"/>
        <v>0</v>
      </c>
    </row>
    <row r="46" spans="1:16" ht="15" customHeight="1" x14ac:dyDescent="0.25">
      <c r="A46" s="166" t="s">
        <v>4927</v>
      </c>
      <c r="B46" s="20" t="s">
        <v>5015</v>
      </c>
      <c r="C46" s="20">
        <v>77181</v>
      </c>
      <c r="D46" s="20" t="s">
        <v>4929</v>
      </c>
      <c r="E46" s="61" t="s">
        <v>5016</v>
      </c>
      <c r="F46" s="20" t="s">
        <v>5016</v>
      </c>
      <c r="G46" s="112" t="s">
        <v>5017</v>
      </c>
      <c r="H46" s="167" t="s">
        <v>5018</v>
      </c>
      <c r="I46" s="84"/>
      <c r="J46" s="153">
        <v>1</v>
      </c>
      <c r="K46" s="84"/>
      <c r="L46" s="20">
        <v>1</v>
      </c>
      <c r="M46" s="20">
        <v>1</v>
      </c>
      <c r="N46" s="12">
        <v>1</v>
      </c>
      <c r="O46" s="20">
        <v>1</v>
      </c>
      <c r="P46" s="21">
        <v>1</v>
      </c>
    </row>
    <row r="47" spans="1:16" ht="15" customHeight="1" x14ac:dyDescent="0.25">
      <c r="A47" s="168" t="s">
        <v>4927</v>
      </c>
      <c r="B47" s="22" t="s">
        <v>5015</v>
      </c>
      <c r="C47" s="22">
        <v>77181</v>
      </c>
      <c r="D47" s="22" t="s">
        <v>4929</v>
      </c>
      <c r="E47" s="62" t="s">
        <v>5016</v>
      </c>
      <c r="F47" s="22" t="s">
        <v>5016</v>
      </c>
      <c r="G47" s="104" t="s">
        <v>5019</v>
      </c>
      <c r="H47" s="169" t="s">
        <v>5020</v>
      </c>
      <c r="I47" s="85"/>
      <c r="J47" s="155">
        <v>1</v>
      </c>
      <c r="K47" s="85">
        <v>1</v>
      </c>
      <c r="L47" s="22"/>
      <c r="M47" s="22"/>
      <c r="N47" s="14">
        <v>1</v>
      </c>
      <c r="O47" s="22"/>
      <c r="P47" s="23"/>
    </row>
    <row r="48" spans="1:16" ht="15" customHeight="1" x14ac:dyDescent="0.25">
      <c r="A48" s="168" t="s">
        <v>4927</v>
      </c>
      <c r="B48" s="22" t="s">
        <v>5015</v>
      </c>
      <c r="C48" s="22">
        <v>77181</v>
      </c>
      <c r="D48" s="22" t="s">
        <v>4929</v>
      </c>
      <c r="E48" s="62" t="s">
        <v>5016</v>
      </c>
      <c r="F48" s="22" t="s">
        <v>5016</v>
      </c>
      <c r="G48" s="104" t="s">
        <v>5021</v>
      </c>
      <c r="H48" s="169" t="s">
        <v>5022</v>
      </c>
      <c r="I48" s="85"/>
      <c r="J48" s="155">
        <v>1</v>
      </c>
      <c r="K48" s="85">
        <v>1</v>
      </c>
      <c r="L48" s="22"/>
      <c r="M48" s="22">
        <v>1</v>
      </c>
      <c r="N48" s="14">
        <v>1</v>
      </c>
      <c r="O48" s="22">
        <v>1</v>
      </c>
      <c r="P48" s="23">
        <v>1</v>
      </c>
    </row>
    <row r="49" spans="1:16" ht="15" customHeight="1" x14ac:dyDescent="0.25">
      <c r="A49" s="168" t="s">
        <v>4927</v>
      </c>
      <c r="B49" s="22" t="s">
        <v>5015</v>
      </c>
      <c r="C49" s="22">
        <v>77181</v>
      </c>
      <c r="D49" s="22" t="s">
        <v>4929</v>
      </c>
      <c r="E49" s="62" t="s">
        <v>5016</v>
      </c>
      <c r="F49" s="22" t="s">
        <v>5016</v>
      </c>
      <c r="G49" s="104" t="s">
        <v>4954</v>
      </c>
      <c r="H49" s="169" t="s">
        <v>5023</v>
      </c>
      <c r="I49" s="85"/>
      <c r="J49" s="155">
        <v>1</v>
      </c>
      <c r="K49" s="85"/>
      <c r="L49" s="22">
        <v>1</v>
      </c>
      <c r="M49" s="22">
        <v>1</v>
      </c>
      <c r="N49" s="14">
        <v>1</v>
      </c>
      <c r="O49" s="22">
        <v>1</v>
      </c>
      <c r="P49" s="23">
        <v>1</v>
      </c>
    </row>
    <row r="50" spans="1:16" ht="15" customHeight="1" x14ac:dyDescent="0.25">
      <c r="A50" s="168" t="s">
        <v>4927</v>
      </c>
      <c r="B50" s="22" t="s">
        <v>5015</v>
      </c>
      <c r="C50" s="22">
        <v>77181</v>
      </c>
      <c r="D50" s="22" t="s">
        <v>4929</v>
      </c>
      <c r="E50" s="62" t="s">
        <v>5016</v>
      </c>
      <c r="F50" s="22" t="s">
        <v>5016</v>
      </c>
      <c r="G50" s="104" t="s">
        <v>5024</v>
      </c>
      <c r="H50" s="169" t="s">
        <v>5025</v>
      </c>
      <c r="I50" s="85"/>
      <c r="J50" s="155">
        <v>1</v>
      </c>
      <c r="K50" s="85">
        <v>1</v>
      </c>
      <c r="L50" s="22"/>
      <c r="M50" s="22">
        <v>1</v>
      </c>
      <c r="N50" s="14">
        <v>1</v>
      </c>
      <c r="O50" s="22"/>
      <c r="P50" s="23"/>
    </row>
    <row r="51" spans="1:16" ht="15" customHeight="1" thickBot="1" x14ac:dyDescent="0.3">
      <c r="A51" s="170" t="s">
        <v>4927</v>
      </c>
      <c r="B51" s="24" t="s">
        <v>5015</v>
      </c>
      <c r="C51" s="24">
        <v>77181</v>
      </c>
      <c r="D51" s="24" t="s">
        <v>4929</v>
      </c>
      <c r="E51" s="63" t="s">
        <v>5016</v>
      </c>
      <c r="F51" s="24" t="s">
        <v>5016</v>
      </c>
      <c r="G51" s="108" t="s">
        <v>5026</v>
      </c>
      <c r="H51" s="171" t="s">
        <v>5027</v>
      </c>
      <c r="I51" s="86"/>
      <c r="J51" s="157">
        <v>1</v>
      </c>
      <c r="K51" s="86">
        <v>1</v>
      </c>
      <c r="L51" s="24"/>
      <c r="M51" s="24">
        <v>1</v>
      </c>
      <c r="N51" s="16">
        <v>1</v>
      </c>
      <c r="O51" s="24"/>
      <c r="P51" s="25"/>
    </row>
    <row r="52" spans="1:16" ht="15.75" thickBot="1" x14ac:dyDescent="0.3">
      <c r="A52" s="158" t="s">
        <v>4927</v>
      </c>
      <c r="B52" s="44" t="s">
        <v>5015</v>
      </c>
      <c r="C52" s="46" t="s">
        <v>39</v>
      </c>
      <c r="D52" s="44" t="s">
        <v>4929</v>
      </c>
      <c r="E52" s="59" t="s">
        <v>5016</v>
      </c>
      <c r="F52" s="44" t="s">
        <v>39</v>
      </c>
      <c r="G52" s="119" t="s">
        <v>39</v>
      </c>
      <c r="H52" s="159" t="s">
        <v>39</v>
      </c>
      <c r="I52" s="81">
        <f>SUM(I46:I51)</f>
        <v>0</v>
      </c>
      <c r="J52" s="159">
        <f>SUM(J46:J51)</f>
        <v>6</v>
      </c>
      <c r="K52" s="81">
        <f>SUM(K46:K51)</f>
        <v>4</v>
      </c>
      <c r="L52" s="44">
        <f t="shared" ref="L52:P52" si="8">SUM(L46:L51)</f>
        <v>2</v>
      </c>
      <c r="M52" s="44">
        <f t="shared" si="8"/>
        <v>5</v>
      </c>
      <c r="N52" s="44">
        <f t="shared" si="8"/>
        <v>6</v>
      </c>
      <c r="O52" s="44">
        <f t="shared" si="8"/>
        <v>3</v>
      </c>
      <c r="P52" s="45">
        <f t="shared" si="8"/>
        <v>3</v>
      </c>
    </row>
    <row r="53" spans="1:16" ht="15" customHeight="1" x14ac:dyDescent="0.25">
      <c r="A53" s="166" t="s">
        <v>4927</v>
      </c>
      <c r="B53" s="20" t="s">
        <v>5028</v>
      </c>
      <c r="C53" s="20">
        <v>77195</v>
      </c>
      <c r="D53" s="20" t="s">
        <v>4929</v>
      </c>
      <c r="E53" s="61" t="s">
        <v>4929</v>
      </c>
      <c r="F53" s="20" t="s">
        <v>4929</v>
      </c>
      <c r="G53" s="112" t="s">
        <v>5029</v>
      </c>
      <c r="H53" s="167" t="s">
        <v>5030</v>
      </c>
      <c r="I53" s="84"/>
      <c r="J53" s="153">
        <v>1</v>
      </c>
      <c r="K53" s="84">
        <v>1</v>
      </c>
      <c r="L53" s="20"/>
      <c r="M53" s="20"/>
      <c r="N53" s="20"/>
      <c r="O53" s="20"/>
      <c r="P53" s="21"/>
    </row>
    <row r="54" spans="1:16" ht="15" customHeight="1" x14ac:dyDescent="0.25">
      <c r="A54" s="168" t="s">
        <v>4927</v>
      </c>
      <c r="B54" s="22" t="s">
        <v>5028</v>
      </c>
      <c r="C54" s="22">
        <v>77195</v>
      </c>
      <c r="D54" s="22" t="s">
        <v>4929</v>
      </c>
      <c r="E54" s="62" t="s">
        <v>4929</v>
      </c>
      <c r="F54" s="22" t="s">
        <v>4929</v>
      </c>
      <c r="G54" s="104" t="s">
        <v>5031</v>
      </c>
      <c r="H54" s="169" t="s">
        <v>5032</v>
      </c>
      <c r="I54" s="85"/>
      <c r="J54" s="155">
        <v>1</v>
      </c>
      <c r="K54" s="85"/>
      <c r="L54" s="22">
        <v>1</v>
      </c>
      <c r="M54" s="22"/>
      <c r="N54" s="22"/>
      <c r="O54" s="22"/>
      <c r="P54" s="23"/>
    </row>
    <row r="55" spans="1:16" ht="15" customHeight="1" x14ac:dyDescent="0.25">
      <c r="A55" s="168" t="s">
        <v>4927</v>
      </c>
      <c r="B55" s="22" t="s">
        <v>5028</v>
      </c>
      <c r="C55" s="22">
        <v>77195</v>
      </c>
      <c r="D55" s="22" t="s">
        <v>4929</v>
      </c>
      <c r="E55" s="62" t="s">
        <v>4929</v>
      </c>
      <c r="F55" s="22" t="s">
        <v>4929</v>
      </c>
      <c r="G55" s="104" t="s">
        <v>5033</v>
      </c>
      <c r="H55" s="169" t="s">
        <v>5034</v>
      </c>
      <c r="I55" s="85"/>
      <c r="J55" s="155">
        <v>1</v>
      </c>
      <c r="K55" s="85"/>
      <c r="L55" s="22">
        <v>1</v>
      </c>
      <c r="M55" s="22">
        <v>1</v>
      </c>
      <c r="N55" s="14">
        <v>1</v>
      </c>
      <c r="O55" s="22"/>
      <c r="P55" s="23"/>
    </row>
    <row r="56" spans="1:16" ht="15" customHeight="1" x14ac:dyDescent="0.25">
      <c r="A56" s="168" t="s">
        <v>4927</v>
      </c>
      <c r="B56" s="22" t="s">
        <v>5028</v>
      </c>
      <c r="C56" s="22">
        <v>77195</v>
      </c>
      <c r="D56" s="22" t="s">
        <v>4929</v>
      </c>
      <c r="E56" s="62" t="s">
        <v>4929</v>
      </c>
      <c r="F56" s="22" t="s">
        <v>4929</v>
      </c>
      <c r="G56" s="104" t="s">
        <v>5035</v>
      </c>
      <c r="H56" s="169" t="s">
        <v>5036</v>
      </c>
      <c r="I56" s="85"/>
      <c r="J56" s="155">
        <v>1</v>
      </c>
      <c r="K56" s="85">
        <v>1</v>
      </c>
      <c r="L56" s="22"/>
      <c r="M56" s="22"/>
      <c r="N56" s="22"/>
      <c r="O56" s="22"/>
      <c r="P56" s="23"/>
    </row>
    <row r="57" spans="1:16" ht="15" customHeight="1" x14ac:dyDescent="0.25">
      <c r="A57" s="168" t="s">
        <v>4927</v>
      </c>
      <c r="B57" s="22" t="s">
        <v>5028</v>
      </c>
      <c r="C57" s="22">
        <v>77195</v>
      </c>
      <c r="D57" s="22" t="s">
        <v>4929</v>
      </c>
      <c r="E57" s="62" t="s">
        <v>4929</v>
      </c>
      <c r="F57" s="22" t="s">
        <v>4929</v>
      </c>
      <c r="G57" s="104" t="s">
        <v>5037</v>
      </c>
      <c r="H57" s="169" t="s">
        <v>5038</v>
      </c>
      <c r="I57" s="85"/>
      <c r="J57" s="155">
        <v>1</v>
      </c>
      <c r="K57" s="85"/>
      <c r="L57" s="22">
        <v>1</v>
      </c>
      <c r="M57" s="22"/>
      <c r="N57" s="14">
        <v>1</v>
      </c>
      <c r="O57" s="22">
        <v>1</v>
      </c>
      <c r="P57" s="23">
        <v>1</v>
      </c>
    </row>
    <row r="58" spans="1:16" ht="15" customHeight="1" x14ac:dyDescent="0.25">
      <c r="A58" s="168" t="s">
        <v>4927</v>
      </c>
      <c r="B58" s="22" t="s">
        <v>5028</v>
      </c>
      <c r="C58" s="22">
        <v>77195</v>
      </c>
      <c r="D58" s="22" t="s">
        <v>4929</v>
      </c>
      <c r="E58" s="62" t="s">
        <v>4929</v>
      </c>
      <c r="F58" s="22" t="s">
        <v>4929</v>
      </c>
      <c r="G58" s="104" t="s">
        <v>5039</v>
      </c>
      <c r="H58" s="169" t="s">
        <v>5040</v>
      </c>
      <c r="I58" s="85"/>
      <c r="J58" s="155">
        <v>1</v>
      </c>
      <c r="K58" s="85">
        <v>1</v>
      </c>
      <c r="L58" s="22"/>
      <c r="M58" s="22"/>
      <c r="N58" s="14">
        <v>1</v>
      </c>
      <c r="O58" s="22"/>
      <c r="P58" s="23"/>
    </row>
    <row r="59" spans="1:16" ht="15" customHeight="1" x14ac:dyDescent="0.25">
      <c r="A59" s="168" t="s">
        <v>4927</v>
      </c>
      <c r="B59" s="22" t="s">
        <v>5028</v>
      </c>
      <c r="C59" s="22">
        <v>77195</v>
      </c>
      <c r="D59" s="22" t="s">
        <v>4929</v>
      </c>
      <c r="E59" s="62" t="s">
        <v>4929</v>
      </c>
      <c r="F59" s="22" t="s">
        <v>4929</v>
      </c>
      <c r="G59" s="104" t="s">
        <v>5041</v>
      </c>
      <c r="H59" s="169" t="s">
        <v>5042</v>
      </c>
      <c r="I59" s="85"/>
      <c r="J59" s="155">
        <v>1</v>
      </c>
      <c r="K59" s="85">
        <v>1</v>
      </c>
      <c r="L59" s="22"/>
      <c r="M59" s="22">
        <v>1</v>
      </c>
      <c r="N59" s="14">
        <v>1</v>
      </c>
      <c r="O59" s="22">
        <v>1</v>
      </c>
      <c r="P59" s="23">
        <v>1</v>
      </c>
    </row>
    <row r="60" spans="1:16" ht="15" customHeight="1" x14ac:dyDescent="0.25">
      <c r="A60" s="168" t="s">
        <v>4927</v>
      </c>
      <c r="B60" s="22" t="s">
        <v>5028</v>
      </c>
      <c r="C60" s="22">
        <v>77195</v>
      </c>
      <c r="D60" s="22" t="s">
        <v>4929</v>
      </c>
      <c r="E60" s="62" t="s">
        <v>4929</v>
      </c>
      <c r="F60" s="22" t="s">
        <v>4929</v>
      </c>
      <c r="G60" s="104" t="s">
        <v>2710</v>
      </c>
      <c r="H60" s="169" t="s">
        <v>5043</v>
      </c>
      <c r="I60" s="85"/>
      <c r="J60" s="155">
        <v>1</v>
      </c>
      <c r="K60" s="85">
        <v>1</v>
      </c>
      <c r="L60" s="22"/>
      <c r="M60" s="22">
        <v>1</v>
      </c>
      <c r="N60" s="14">
        <v>1</v>
      </c>
      <c r="O60" s="22">
        <v>1</v>
      </c>
      <c r="P60" s="23">
        <v>1</v>
      </c>
    </row>
    <row r="61" spans="1:16" ht="15" customHeight="1" x14ac:dyDescent="0.25">
      <c r="A61" s="168" t="s">
        <v>4927</v>
      </c>
      <c r="B61" s="22" t="s">
        <v>5028</v>
      </c>
      <c r="C61" s="22">
        <v>77195</v>
      </c>
      <c r="D61" s="22" t="s">
        <v>4929</v>
      </c>
      <c r="E61" s="62" t="s">
        <v>4929</v>
      </c>
      <c r="F61" s="22" t="s">
        <v>4929</v>
      </c>
      <c r="G61" s="104" t="s">
        <v>5044</v>
      </c>
      <c r="H61" s="169" t="s">
        <v>5045</v>
      </c>
      <c r="I61" s="85"/>
      <c r="J61" s="155">
        <v>1</v>
      </c>
      <c r="K61" s="85"/>
      <c r="L61" s="22">
        <v>1</v>
      </c>
      <c r="M61" s="22">
        <v>1</v>
      </c>
      <c r="N61" s="14">
        <v>1</v>
      </c>
      <c r="O61" s="22">
        <v>1</v>
      </c>
      <c r="P61" s="23">
        <v>1</v>
      </c>
    </row>
    <row r="62" spans="1:16" ht="15" customHeight="1" x14ac:dyDescent="0.25">
      <c r="A62" s="168" t="s">
        <v>4927</v>
      </c>
      <c r="B62" s="22" t="s">
        <v>5028</v>
      </c>
      <c r="C62" s="22">
        <v>77195</v>
      </c>
      <c r="D62" s="22" t="s">
        <v>4929</v>
      </c>
      <c r="E62" s="62" t="s">
        <v>4929</v>
      </c>
      <c r="F62" s="22" t="s">
        <v>4929</v>
      </c>
      <c r="G62" s="104" t="s">
        <v>5046</v>
      </c>
      <c r="H62" s="169" t="s">
        <v>5047</v>
      </c>
      <c r="I62" s="85"/>
      <c r="J62" s="155">
        <v>1</v>
      </c>
      <c r="K62" s="85">
        <v>1</v>
      </c>
      <c r="L62" s="22"/>
      <c r="M62" s="22">
        <v>1</v>
      </c>
      <c r="N62" s="14">
        <v>1</v>
      </c>
      <c r="O62" s="22">
        <v>1</v>
      </c>
      <c r="P62" s="23">
        <v>1</v>
      </c>
    </row>
    <row r="63" spans="1:16" ht="15" customHeight="1" x14ac:dyDescent="0.25">
      <c r="A63" s="168" t="s">
        <v>4927</v>
      </c>
      <c r="B63" s="22" t="s">
        <v>5028</v>
      </c>
      <c r="C63" s="22">
        <v>77195</v>
      </c>
      <c r="D63" s="22" t="s">
        <v>4929</v>
      </c>
      <c r="E63" s="62" t="s">
        <v>4929</v>
      </c>
      <c r="F63" s="22" t="s">
        <v>4929</v>
      </c>
      <c r="G63" s="104" t="s">
        <v>5048</v>
      </c>
      <c r="H63" s="169" t="s">
        <v>5049</v>
      </c>
      <c r="I63" s="85"/>
      <c r="J63" s="155">
        <v>1</v>
      </c>
      <c r="K63" s="85"/>
      <c r="L63" s="22">
        <v>1</v>
      </c>
      <c r="M63" s="22">
        <v>1</v>
      </c>
      <c r="N63" s="14">
        <v>1</v>
      </c>
      <c r="O63" s="22">
        <v>1</v>
      </c>
      <c r="P63" s="23">
        <v>1</v>
      </c>
    </row>
    <row r="64" spans="1:16" ht="15" customHeight="1" x14ac:dyDescent="0.25">
      <c r="A64" s="168" t="s">
        <v>4927</v>
      </c>
      <c r="B64" s="22" t="s">
        <v>5028</v>
      </c>
      <c r="C64" s="22">
        <v>77195</v>
      </c>
      <c r="D64" s="22" t="s">
        <v>4929</v>
      </c>
      <c r="E64" s="62" t="s">
        <v>4929</v>
      </c>
      <c r="F64" s="22" t="s">
        <v>4929</v>
      </c>
      <c r="G64" s="104" t="s">
        <v>5050</v>
      </c>
      <c r="H64" s="169" t="s">
        <v>5051</v>
      </c>
      <c r="I64" s="85"/>
      <c r="J64" s="155">
        <v>1</v>
      </c>
      <c r="K64" s="85">
        <v>1</v>
      </c>
      <c r="L64" s="22"/>
      <c r="M64" s="22">
        <v>1</v>
      </c>
      <c r="N64" s="14">
        <v>1</v>
      </c>
      <c r="O64" s="22">
        <v>1</v>
      </c>
      <c r="P64" s="23">
        <v>1</v>
      </c>
    </row>
    <row r="65" spans="1:16" ht="15" customHeight="1" x14ac:dyDescent="0.25">
      <c r="A65" s="168" t="s">
        <v>4927</v>
      </c>
      <c r="B65" s="22" t="s">
        <v>5028</v>
      </c>
      <c r="C65" s="22">
        <v>77195</v>
      </c>
      <c r="D65" s="22" t="s">
        <v>4929</v>
      </c>
      <c r="E65" s="62" t="s">
        <v>4929</v>
      </c>
      <c r="F65" s="22" t="s">
        <v>4929</v>
      </c>
      <c r="G65" s="104" t="s">
        <v>5052</v>
      </c>
      <c r="H65" s="169" t="s">
        <v>5053</v>
      </c>
      <c r="I65" s="85"/>
      <c r="J65" s="155">
        <v>1</v>
      </c>
      <c r="K65" s="85">
        <v>1</v>
      </c>
      <c r="L65" s="22"/>
      <c r="M65" s="22"/>
      <c r="N65" s="14">
        <v>1</v>
      </c>
      <c r="O65" s="22"/>
      <c r="P65" s="23"/>
    </row>
    <row r="66" spans="1:16" ht="15" customHeight="1" x14ac:dyDescent="0.25">
      <c r="A66" s="168" t="s">
        <v>4927</v>
      </c>
      <c r="B66" s="22" t="s">
        <v>5028</v>
      </c>
      <c r="C66" s="22">
        <v>77195</v>
      </c>
      <c r="D66" s="22" t="s">
        <v>4929</v>
      </c>
      <c r="E66" s="62" t="s">
        <v>4929</v>
      </c>
      <c r="F66" s="22" t="s">
        <v>4929</v>
      </c>
      <c r="G66" s="104" t="s">
        <v>5054</v>
      </c>
      <c r="H66" s="169" t="s">
        <v>5055</v>
      </c>
      <c r="I66" s="85"/>
      <c r="J66" s="155">
        <v>1</v>
      </c>
      <c r="K66" s="85">
        <v>1</v>
      </c>
      <c r="L66" s="22"/>
      <c r="M66" s="22">
        <v>1</v>
      </c>
      <c r="N66" s="14">
        <v>1</v>
      </c>
      <c r="O66" s="22">
        <v>1</v>
      </c>
      <c r="P66" s="23">
        <v>1</v>
      </c>
    </row>
    <row r="67" spans="1:16" ht="15" customHeight="1" x14ac:dyDescent="0.25">
      <c r="A67" s="168" t="s">
        <v>4927</v>
      </c>
      <c r="B67" s="22" t="s">
        <v>5028</v>
      </c>
      <c r="C67" s="22">
        <v>77195</v>
      </c>
      <c r="D67" s="22" t="s">
        <v>4929</v>
      </c>
      <c r="E67" s="62" t="s">
        <v>4929</v>
      </c>
      <c r="F67" s="22" t="s">
        <v>4929</v>
      </c>
      <c r="G67" s="104" t="s">
        <v>5056</v>
      </c>
      <c r="H67" s="169" t="s">
        <v>5057</v>
      </c>
      <c r="I67" s="85"/>
      <c r="J67" s="155">
        <v>1</v>
      </c>
      <c r="K67" s="85">
        <v>1</v>
      </c>
      <c r="L67" s="22"/>
      <c r="M67" s="22"/>
      <c r="N67" s="14">
        <v>1</v>
      </c>
      <c r="O67" s="22"/>
      <c r="P67" s="23"/>
    </row>
    <row r="68" spans="1:16" ht="15" customHeight="1" x14ac:dyDescent="0.25">
      <c r="A68" s="168" t="s">
        <v>4927</v>
      </c>
      <c r="B68" s="22" t="s">
        <v>5028</v>
      </c>
      <c r="C68" s="22">
        <v>77195</v>
      </c>
      <c r="D68" s="22" t="s">
        <v>4929</v>
      </c>
      <c r="E68" s="62" t="s">
        <v>4929</v>
      </c>
      <c r="F68" s="22" t="s">
        <v>4929</v>
      </c>
      <c r="G68" s="104" t="s">
        <v>5058</v>
      </c>
      <c r="H68" s="169" t="s">
        <v>5059</v>
      </c>
      <c r="I68" s="85"/>
      <c r="J68" s="155">
        <v>1</v>
      </c>
      <c r="K68" s="85"/>
      <c r="L68" s="22">
        <v>1</v>
      </c>
      <c r="M68" s="22"/>
      <c r="N68" s="14">
        <v>1</v>
      </c>
      <c r="O68" s="22"/>
      <c r="P68" s="23"/>
    </row>
    <row r="69" spans="1:16" ht="15" customHeight="1" x14ac:dyDescent="0.25">
      <c r="A69" s="168" t="s">
        <v>4927</v>
      </c>
      <c r="B69" s="22" t="s">
        <v>5028</v>
      </c>
      <c r="C69" s="22">
        <v>77195</v>
      </c>
      <c r="D69" s="22" t="s">
        <v>4929</v>
      </c>
      <c r="E69" s="62" t="s">
        <v>4929</v>
      </c>
      <c r="F69" s="22" t="s">
        <v>4929</v>
      </c>
      <c r="G69" s="104" t="s">
        <v>5060</v>
      </c>
      <c r="H69" s="169" t="s">
        <v>5061</v>
      </c>
      <c r="I69" s="85"/>
      <c r="J69" s="155">
        <v>1</v>
      </c>
      <c r="K69" s="85">
        <v>1</v>
      </c>
      <c r="L69" s="22"/>
      <c r="M69" s="22"/>
      <c r="N69" s="14">
        <v>1</v>
      </c>
      <c r="O69" s="22"/>
      <c r="P69" s="23"/>
    </row>
    <row r="70" spans="1:16" ht="15" customHeight="1" x14ac:dyDescent="0.25">
      <c r="A70" s="168" t="s">
        <v>4927</v>
      </c>
      <c r="B70" s="22" t="s">
        <v>5028</v>
      </c>
      <c r="C70" s="22">
        <v>77195</v>
      </c>
      <c r="D70" s="22" t="s">
        <v>4929</v>
      </c>
      <c r="E70" s="62" t="s">
        <v>4929</v>
      </c>
      <c r="F70" s="22" t="s">
        <v>4929</v>
      </c>
      <c r="G70" s="104" t="s">
        <v>5062</v>
      </c>
      <c r="H70" s="169" t="s">
        <v>5063</v>
      </c>
      <c r="I70" s="85"/>
      <c r="J70" s="155">
        <v>1</v>
      </c>
      <c r="K70" s="85">
        <v>1</v>
      </c>
      <c r="L70" s="22"/>
      <c r="M70" s="22">
        <v>1</v>
      </c>
      <c r="N70" s="14">
        <v>1</v>
      </c>
      <c r="O70" s="22"/>
      <c r="P70" s="23"/>
    </row>
    <row r="71" spans="1:16" ht="15" customHeight="1" x14ac:dyDescent="0.25">
      <c r="A71" s="168" t="s">
        <v>4927</v>
      </c>
      <c r="B71" s="22" t="s">
        <v>5028</v>
      </c>
      <c r="C71" s="22">
        <v>77195</v>
      </c>
      <c r="D71" s="22" t="s">
        <v>4929</v>
      </c>
      <c r="E71" s="62" t="s">
        <v>4929</v>
      </c>
      <c r="F71" s="22" t="s">
        <v>4929</v>
      </c>
      <c r="G71" s="104" t="s">
        <v>5064</v>
      </c>
      <c r="H71" s="169" t="s">
        <v>5065</v>
      </c>
      <c r="I71" s="85"/>
      <c r="J71" s="155">
        <v>1</v>
      </c>
      <c r="K71" s="85"/>
      <c r="L71" s="22">
        <v>1</v>
      </c>
      <c r="M71" s="22">
        <v>1</v>
      </c>
      <c r="N71" s="14">
        <v>1</v>
      </c>
      <c r="O71" s="22">
        <v>1</v>
      </c>
      <c r="P71" s="23">
        <v>1</v>
      </c>
    </row>
    <row r="72" spans="1:16" ht="15" customHeight="1" x14ac:dyDescent="0.25">
      <c r="A72" s="168" t="s">
        <v>4927</v>
      </c>
      <c r="B72" s="22" t="s">
        <v>5028</v>
      </c>
      <c r="C72" s="22">
        <v>77195</v>
      </c>
      <c r="D72" s="22" t="s">
        <v>4929</v>
      </c>
      <c r="E72" s="62" t="s">
        <v>4929</v>
      </c>
      <c r="F72" s="22" t="s">
        <v>4929</v>
      </c>
      <c r="G72" s="104" t="s">
        <v>5066</v>
      </c>
      <c r="H72" s="169" t="s">
        <v>5067</v>
      </c>
      <c r="I72" s="85"/>
      <c r="J72" s="155">
        <v>1</v>
      </c>
      <c r="K72" s="85">
        <v>1</v>
      </c>
      <c r="L72" s="22"/>
      <c r="M72" s="22"/>
      <c r="N72" s="14">
        <v>1</v>
      </c>
      <c r="O72" s="22"/>
      <c r="P72" s="23"/>
    </row>
    <row r="73" spans="1:16" ht="15" customHeight="1" x14ac:dyDescent="0.25">
      <c r="A73" s="168" t="s">
        <v>4927</v>
      </c>
      <c r="B73" s="22" t="s">
        <v>5028</v>
      </c>
      <c r="C73" s="22">
        <v>77195</v>
      </c>
      <c r="D73" s="22" t="s">
        <v>4929</v>
      </c>
      <c r="E73" s="62" t="s">
        <v>4929</v>
      </c>
      <c r="F73" s="22" t="s">
        <v>4929</v>
      </c>
      <c r="G73" s="104" t="s">
        <v>5068</v>
      </c>
      <c r="H73" s="169" t="s">
        <v>5069</v>
      </c>
      <c r="I73" s="85"/>
      <c r="J73" s="155">
        <v>1</v>
      </c>
      <c r="K73" s="85">
        <v>1</v>
      </c>
      <c r="L73" s="22"/>
      <c r="M73" s="22">
        <v>1</v>
      </c>
      <c r="N73" s="14">
        <v>1</v>
      </c>
      <c r="O73" s="22">
        <v>1</v>
      </c>
      <c r="P73" s="23">
        <v>1</v>
      </c>
    </row>
    <row r="74" spans="1:16" ht="15" customHeight="1" thickBot="1" x14ac:dyDescent="0.3">
      <c r="A74" s="170" t="s">
        <v>4927</v>
      </c>
      <c r="B74" s="24" t="s">
        <v>5028</v>
      </c>
      <c r="C74" s="24">
        <v>77195</v>
      </c>
      <c r="D74" s="24" t="s">
        <v>4929</v>
      </c>
      <c r="E74" s="63" t="s">
        <v>4929</v>
      </c>
      <c r="F74" s="24" t="s">
        <v>4929</v>
      </c>
      <c r="G74" s="108" t="s">
        <v>5070</v>
      </c>
      <c r="H74" s="171" t="s">
        <v>5071</v>
      </c>
      <c r="I74" s="86"/>
      <c r="J74" s="157">
        <v>1</v>
      </c>
      <c r="K74" s="86"/>
      <c r="L74" s="24">
        <v>1</v>
      </c>
      <c r="M74" s="24"/>
      <c r="N74" s="24"/>
      <c r="O74" s="24"/>
      <c r="P74" s="25"/>
    </row>
    <row r="75" spans="1:16" ht="15.75" thickBot="1" x14ac:dyDescent="0.3">
      <c r="A75" s="163" t="s">
        <v>4927</v>
      </c>
      <c r="B75" s="95" t="s">
        <v>5028</v>
      </c>
      <c r="C75" s="99" t="s">
        <v>39</v>
      </c>
      <c r="D75" s="95" t="s">
        <v>4929</v>
      </c>
      <c r="E75" s="96" t="s">
        <v>4929</v>
      </c>
      <c r="F75" s="95" t="s">
        <v>39</v>
      </c>
      <c r="G75" s="123" t="s">
        <v>39</v>
      </c>
      <c r="H75" s="164" t="s">
        <v>39</v>
      </c>
      <c r="I75" s="97">
        <f>SUM(I53:I74)</f>
        <v>0</v>
      </c>
      <c r="J75" s="164">
        <f>SUM(J53:J74)</f>
        <v>22</v>
      </c>
      <c r="K75" s="97">
        <f>SUM(K53:K74)</f>
        <v>14</v>
      </c>
      <c r="L75" s="95">
        <f t="shared" ref="L75:P75" si="9">SUM(L53:L74)</f>
        <v>8</v>
      </c>
      <c r="M75" s="95">
        <f t="shared" si="9"/>
        <v>11</v>
      </c>
      <c r="N75" s="95">
        <f t="shared" si="9"/>
        <v>18</v>
      </c>
      <c r="O75" s="95">
        <f t="shared" si="9"/>
        <v>10</v>
      </c>
      <c r="P75" s="98">
        <f t="shared" si="9"/>
        <v>10</v>
      </c>
    </row>
    <row r="76" spans="1:16" ht="16.5" thickTop="1" thickBot="1" x14ac:dyDescent="0.3">
      <c r="A76" s="130" t="s">
        <v>4927</v>
      </c>
      <c r="B76" s="131" t="s">
        <v>39</v>
      </c>
      <c r="C76" s="135" t="s">
        <v>39</v>
      </c>
      <c r="D76" s="131" t="s">
        <v>4929</v>
      </c>
      <c r="E76" s="132" t="s">
        <v>39</v>
      </c>
      <c r="F76" s="131" t="s">
        <v>39</v>
      </c>
      <c r="G76" s="131" t="s">
        <v>39</v>
      </c>
      <c r="H76" s="165" t="s">
        <v>39</v>
      </c>
      <c r="I76" s="142">
        <f>I22+I24+I28+I29+I31+I35+I39+I41+I45+I52+I75</f>
        <v>0</v>
      </c>
      <c r="J76" s="165">
        <f t="shared" ref="J76:P76" si="10">J22+J24+J28+J29+J31+J35+J39+J41+J45+J52+J75</f>
        <v>61</v>
      </c>
      <c r="K76" s="142">
        <f t="shared" si="10"/>
        <v>46</v>
      </c>
      <c r="L76" s="131">
        <f t="shared" si="10"/>
        <v>15</v>
      </c>
      <c r="M76" s="131">
        <f t="shared" si="10"/>
        <v>30</v>
      </c>
      <c r="N76" s="131">
        <f t="shared" si="10"/>
        <v>47</v>
      </c>
      <c r="O76" s="131">
        <f t="shared" si="10"/>
        <v>17</v>
      </c>
      <c r="P76" s="133">
        <f t="shared" si="10"/>
        <v>17</v>
      </c>
    </row>
    <row r="77" spans="1:16" ht="15.75" thickTop="1" x14ac:dyDescent="0.25"/>
  </sheetData>
  <autoFilter ref="A3:P76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4.26</oddHeader>
    <oddFooter>&amp;L&amp;P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pane ySplit="3" topLeftCell="A46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3.285156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.75" thickTop="1" x14ac:dyDescent="0.25">
      <c r="A4" s="180" t="s">
        <v>5072</v>
      </c>
      <c r="B4" s="28" t="s">
        <v>5073</v>
      </c>
      <c r="C4" s="28">
        <v>10642</v>
      </c>
      <c r="D4" s="28" t="s">
        <v>5074</v>
      </c>
      <c r="E4" s="66" t="s">
        <v>5075</v>
      </c>
      <c r="F4" s="28" t="s">
        <v>5075</v>
      </c>
      <c r="G4" s="113" t="s">
        <v>5076</v>
      </c>
      <c r="H4" s="181" t="s">
        <v>5077</v>
      </c>
      <c r="I4" s="89"/>
      <c r="J4" s="153">
        <v>1</v>
      </c>
      <c r="K4" s="89">
        <v>1</v>
      </c>
      <c r="L4" s="28"/>
      <c r="M4" s="28"/>
      <c r="N4" s="12">
        <v>1</v>
      </c>
      <c r="O4" s="28"/>
      <c r="P4" s="29"/>
    </row>
    <row r="5" spans="1:16" ht="15.75" thickBot="1" x14ac:dyDescent="0.3">
      <c r="A5" s="184" t="s">
        <v>5072</v>
      </c>
      <c r="B5" s="32" t="s">
        <v>5073</v>
      </c>
      <c r="C5" s="32">
        <v>87610</v>
      </c>
      <c r="D5" s="32" t="s">
        <v>5074</v>
      </c>
      <c r="E5" s="68" t="s">
        <v>5075</v>
      </c>
      <c r="F5" s="32" t="s">
        <v>5078</v>
      </c>
      <c r="G5" s="109" t="s">
        <v>5079</v>
      </c>
      <c r="H5" s="185" t="s">
        <v>5080</v>
      </c>
      <c r="I5" s="91">
        <v>1</v>
      </c>
      <c r="J5" s="185"/>
      <c r="K5" s="91"/>
      <c r="L5" s="32"/>
      <c r="M5" s="32"/>
      <c r="N5" s="32"/>
      <c r="O5" s="32"/>
      <c r="P5" s="33"/>
    </row>
    <row r="6" spans="1:16" ht="15.75" thickBot="1" x14ac:dyDescent="0.3">
      <c r="A6" s="178" t="s">
        <v>5072</v>
      </c>
      <c r="B6" s="46" t="s">
        <v>5073</v>
      </c>
      <c r="C6" s="46" t="s">
        <v>39</v>
      </c>
      <c r="D6" s="46" t="s">
        <v>5074</v>
      </c>
      <c r="E6" s="65" t="s">
        <v>5075</v>
      </c>
      <c r="F6" s="46" t="s">
        <v>39</v>
      </c>
      <c r="G6" s="121" t="s">
        <v>39</v>
      </c>
      <c r="H6" s="179" t="s">
        <v>39</v>
      </c>
      <c r="I6" s="88">
        <f>SUM(I4:I5)</f>
        <v>1</v>
      </c>
      <c r="J6" s="179">
        <f>SUM(J4:J5)</f>
        <v>1</v>
      </c>
      <c r="K6" s="88">
        <f>SUM(K4:K5)</f>
        <v>1</v>
      </c>
      <c r="L6" s="46">
        <f t="shared" ref="L6:P6" si="0">SUM(L4:L5)</f>
        <v>0</v>
      </c>
      <c r="M6" s="46">
        <f t="shared" si="0"/>
        <v>0</v>
      </c>
      <c r="N6" s="46">
        <f t="shared" si="0"/>
        <v>1</v>
      </c>
      <c r="O6" s="46">
        <f t="shared" si="0"/>
        <v>0</v>
      </c>
      <c r="P6" s="47">
        <f t="shared" si="0"/>
        <v>0</v>
      </c>
    </row>
    <row r="7" spans="1:16" x14ac:dyDescent="0.25">
      <c r="A7" s="180" t="s">
        <v>5072</v>
      </c>
      <c r="B7" s="28" t="s">
        <v>5081</v>
      </c>
      <c r="C7" s="28">
        <v>12766</v>
      </c>
      <c r="D7" s="28" t="s">
        <v>5074</v>
      </c>
      <c r="E7" s="66" t="s">
        <v>5082</v>
      </c>
      <c r="F7" s="28" t="s">
        <v>5082</v>
      </c>
      <c r="G7" s="113" t="s">
        <v>5083</v>
      </c>
      <c r="H7" s="181" t="s">
        <v>5084</v>
      </c>
      <c r="I7" s="89"/>
      <c r="J7" s="153">
        <v>1</v>
      </c>
      <c r="K7" s="89">
        <v>1</v>
      </c>
      <c r="L7" s="28"/>
      <c r="M7" s="28">
        <v>1</v>
      </c>
      <c r="N7" s="12">
        <v>1</v>
      </c>
      <c r="O7" s="28"/>
      <c r="P7" s="29"/>
    </row>
    <row r="8" spans="1:16" ht="30.75" thickBot="1" x14ac:dyDescent="0.3">
      <c r="A8" s="184" t="s">
        <v>5072</v>
      </c>
      <c r="B8" s="32" t="s">
        <v>5081</v>
      </c>
      <c r="C8" s="32">
        <v>12766</v>
      </c>
      <c r="D8" s="32" t="s">
        <v>5074</v>
      </c>
      <c r="E8" s="68" t="s">
        <v>5082</v>
      </c>
      <c r="F8" s="32" t="s">
        <v>5082</v>
      </c>
      <c r="G8" s="109" t="s">
        <v>5085</v>
      </c>
      <c r="H8" s="185" t="s">
        <v>5086</v>
      </c>
      <c r="I8" s="91"/>
      <c r="J8" s="157">
        <v>1</v>
      </c>
      <c r="K8" s="91">
        <v>1</v>
      </c>
      <c r="L8" s="32"/>
      <c r="M8" s="32"/>
      <c r="N8" s="16">
        <v>1</v>
      </c>
      <c r="O8" s="32"/>
      <c r="P8" s="33"/>
    </row>
    <row r="9" spans="1:16" ht="15.75" thickBot="1" x14ac:dyDescent="0.3">
      <c r="A9" s="178" t="s">
        <v>5072</v>
      </c>
      <c r="B9" s="46" t="s">
        <v>5081</v>
      </c>
      <c r="C9" s="46" t="s">
        <v>39</v>
      </c>
      <c r="D9" s="46" t="s">
        <v>5074</v>
      </c>
      <c r="E9" s="65" t="s">
        <v>5082</v>
      </c>
      <c r="F9" s="46" t="s">
        <v>39</v>
      </c>
      <c r="G9" s="121" t="s">
        <v>39</v>
      </c>
      <c r="H9" s="179" t="s">
        <v>39</v>
      </c>
      <c r="I9" s="88">
        <f>SUM(I7:I8)</f>
        <v>0</v>
      </c>
      <c r="J9" s="179">
        <f>SUM(J7:J8)</f>
        <v>2</v>
      </c>
      <c r="K9" s="88">
        <f>SUM(K7:K8)</f>
        <v>2</v>
      </c>
      <c r="L9" s="46">
        <f t="shared" ref="L9:P9" si="1">SUM(L7:L8)</f>
        <v>0</v>
      </c>
      <c r="M9" s="46">
        <f t="shared" si="1"/>
        <v>1</v>
      </c>
      <c r="N9" s="46">
        <f t="shared" si="1"/>
        <v>2</v>
      </c>
      <c r="O9" s="46">
        <f t="shared" si="1"/>
        <v>0</v>
      </c>
      <c r="P9" s="47">
        <f t="shared" si="1"/>
        <v>0</v>
      </c>
    </row>
    <row r="10" spans="1:16" ht="15.75" thickBot="1" x14ac:dyDescent="0.3">
      <c r="A10" s="176" t="s">
        <v>5072</v>
      </c>
      <c r="B10" s="26" t="s">
        <v>5087</v>
      </c>
      <c r="C10" s="26">
        <v>14516</v>
      </c>
      <c r="D10" s="26" t="s">
        <v>5074</v>
      </c>
      <c r="E10" s="64" t="s">
        <v>5088</v>
      </c>
      <c r="F10" s="26" t="s">
        <v>5088</v>
      </c>
      <c r="G10" s="114" t="s">
        <v>5089</v>
      </c>
      <c r="H10" s="177" t="s">
        <v>5090</v>
      </c>
      <c r="I10" s="87"/>
      <c r="J10" s="162">
        <v>1</v>
      </c>
      <c r="K10" s="87">
        <v>1</v>
      </c>
      <c r="L10" s="26"/>
      <c r="M10" s="26"/>
      <c r="N10" s="26"/>
      <c r="O10" s="26"/>
      <c r="P10" s="27"/>
    </row>
    <row r="11" spans="1:16" ht="15.75" thickBot="1" x14ac:dyDescent="0.3">
      <c r="A11" s="178" t="s">
        <v>5072</v>
      </c>
      <c r="B11" s="46" t="s">
        <v>5087</v>
      </c>
      <c r="C11" s="46" t="s">
        <v>39</v>
      </c>
      <c r="D11" s="46" t="s">
        <v>5074</v>
      </c>
      <c r="E11" s="65" t="s">
        <v>5088</v>
      </c>
      <c r="F11" s="46" t="s">
        <v>39</v>
      </c>
      <c r="G11" s="121" t="s">
        <v>39</v>
      </c>
      <c r="H11" s="179" t="s">
        <v>39</v>
      </c>
      <c r="I11" s="88">
        <f t="shared" ref="I11:P11" si="2">SUM(I10)</f>
        <v>0</v>
      </c>
      <c r="J11" s="179">
        <f t="shared" si="2"/>
        <v>1</v>
      </c>
      <c r="K11" s="88">
        <f t="shared" si="2"/>
        <v>1</v>
      </c>
      <c r="L11" s="46">
        <f t="shared" si="2"/>
        <v>0</v>
      </c>
      <c r="M11" s="46">
        <f t="shared" si="2"/>
        <v>0</v>
      </c>
      <c r="N11" s="46">
        <f t="shared" si="2"/>
        <v>0</v>
      </c>
      <c r="O11" s="46">
        <f t="shared" si="2"/>
        <v>0</v>
      </c>
      <c r="P11" s="47">
        <f t="shared" si="2"/>
        <v>0</v>
      </c>
    </row>
    <row r="12" spans="1:16" x14ac:dyDescent="0.25">
      <c r="A12" s="180" t="s">
        <v>5072</v>
      </c>
      <c r="B12" s="28" t="s">
        <v>5094</v>
      </c>
      <c r="C12" s="28">
        <v>36079</v>
      </c>
      <c r="D12" s="28" t="s">
        <v>5074</v>
      </c>
      <c r="E12" s="66" t="s">
        <v>5091</v>
      </c>
      <c r="F12" s="28" t="s">
        <v>5091</v>
      </c>
      <c r="G12" s="113" t="s">
        <v>5092</v>
      </c>
      <c r="H12" s="181" t="s">
        <v>5093</v>
      </c>
      <c r="I12" s="89"/>
      <c r="J12" s="153">
        <v>1</v>
      </c>
      <c r="K12" s="89">
        <v>1</v>
      </c>
      <c r="L12" s="28"/>
      <c r="M12" s="28">
        <v>1</v>
      </c>
      <c r="N12" s="28"/>
      <c r="O12" s="28"/>
      <c r="P12" s="29"/>
    </row>
    <row r="13" spans="1:16" ht="15.75" thickBot="1" x14ac:dyDescent="0.3">
      <c r="A13" s="184" t="s">
        <v>5072</v>
      </c>
      <c r="B13" s="32" t="s">
        <v>5094</v>
      </c>
      <c r="C13" s="32">
        <v>72549</v>
      </c>
      <c r="D13" s="32" t="s">
        <v>5074</v>
      </c>
      <c r="E13" s="68" t="s">
        <v>5091</v>
      </c>
      <c r="F13" s="32" t="s">
        <v>5095</v>
      </c>
      <c r="G13" s="109" t="s">
        <v>5096</v>
      </c>
      <c r="H13" s="185" t="s">
        <v>5097</v>
      </c>
      <c r="I13" s="91"/>
      <c r="J13" s="157">
        <v>1</v>
      </c>
      <c r="K13" s="91">
        <v>1</v>
      </c>
      <c r="L13" s="32"/>
      <c r="M13" s="32"/>
      <c r="N13" s="16">
        <v>1</v>
      </c>
      <c r="O13" s="32"/>
      <c r="P13" s="33"/>
    </row>
    <row r="14" spans="1:16" ht="15.75" thickBot="1" x14ac:dyDescent="0.3">
      <c r="A14" s="178" t="s">
        <v>5072</v>
      </c>
      <c r="B14" s="46" t="s">
        <v>5094</v>
      </c>
      <c r="C14" s="46" t="s">
        <v>39</v>
      </c>
      <c r="D14" s="46" t="s">
        <v>5074</v>
      </c>
      <c r="E14" s="65" t="s">
        <v>5091</v>
      </c>
      <c r="F14" s="46" t="s">
        <v>39</v>
      </c>
      <c r="G14" s="121" t="s">
        <v>39</v>
      </c>
      <c r="H14" s="179" t="s">
        <v>39</v>
      </c>
      <c r="I14" s="88">
        <f t="shared" ref="I14:P14" si="3">SUM(I12:I13)</f>
        <v>0</v>
      </c>
      <c r="J14" s="179">
        <f t="shared" si="3"/>
        <v>2</v>
      </c>
      <c r="K14" s="88">
        <f t="shared" si="3"/>
        <v>2</v>
      </c>
      <c r="L14" s="46">
        <f t="shared" si="3"/>
        <v>0</v>
      </c>
      <c r="M14" s="46">
        <f t="shared" si="3"/>
        <v>1</v>
      </c>
      <c r="N14" s="46">
        <f t="shared" si="3"/>
        <v>1</v>
      </c>
      <c r="O14" s="46">
        <f t="shared" si="3"/>
        <v>0</v>
      </c>
      <c r="P14" s="47">
        <f t="shared" si="3"/>
        <v>0</v>
      </c>
    </row>
    <row r="15" spans="1:16" x14ac:dyDescent="0.25">
      <c r="A15" s="180" t="s">
        <v>5072</v>
      </c>
      <c r="B15" s="28" t="s">
        <v>5098</v>
      </c>
      <c r="C15" s="28">
        <v>36587</v>
      </c>
      <c r="D15" s="28" t="s">
        <v>5074</v>
      </c>
      <c r="E15" s="66" t="s">
        <v>5099</v>
      </c>
      <c r="F15" s="28" t="s">
        <v>5099</v>
      </c>
      <c r="G15" s="113" t="s">
        <v>5100</v>
      </c>
      <c r="H15" s="181" t="s">
        <v>5101</v>
      </c>
      <c r="I15" s="89"/>
      <c r="J15" s="153">
        <v>1</v>
      </c>
      <c r="K15" s="89">
        <v>1</v>
      </c>
      <c r="L15" s="28"/>
      <c r="M15" s="28"/>
      <c r="N15" s="12">
        <v>1</v>
      </c>
      <c r="O15" s="28"/>
      <c r="P15" s="29"/>
    </row>
    <row r="16" spans="1:16" x14ac:dyDescent="0.25">
      <c r="A16" s="182" t="s">
        <v>5072</v>
      </c>
      <c r="B16" s="30" t="s">
        <v>5098</v>
      </c>
      <c r="C16" s="30">
        <v>36587</v>
      </c>
      <c r="D16" s="30" t="s">
        <v>5074</v>
      </c>
      <c r="E16" s="67" t="s">
        <v>5099</v>
      </c>
      <c r="F16" s="30" t="s">
        <v>5099</v>
      </c>
      <c r="G16" s="105" t="s">
        <v>5102</v>
      </c>
      <c r="H16" s="183" t="s">
        <v>5103</v>
      </c>
      <c r="I16" s="90"/>
      <c r="J16" s="155">
        <v>1</v>
      </c>
      <c r="K16" s="90">
        <v>1</v>
      </c>
      <c r="L16" s="30"/>
      <c r="M16" s="30"/>
      <c r="N16" s="14">
        <v>1</v>
      </c>
      <c r="O16" s="30"/>
      <c r="P16" s="31"/>
    </row>
    <row r="17" spans="1:16" ht="15.75" thickBot="1" x14ac:dyDescent="0.3">
      <c r="A17" s="184" t="s">
        <v>5072</v>
      </c>
      <c r="B17" s="32" t="s">
        <v>5098</v>
      </c>
      <c r="C17" s="32">
        <v>56770</v>
      </c>
      <c r="D17" s="32" t="s">
        <v>5074</v>
      </c>
      <c r="E17" s="68" t="s">
        <v>5099</v>
      </c>
      <c r="F17" s="32" t="s">
        <v>5104</v>
      </c>
      <c r="G17" s="109" t="s">
        <v>5105</v>
      </c>
      <c r="H17" s="185" t="s">
        <v>5106</v>
      </c>
      <c r="I17" s="91">
        <v>1</v>
      </c>
      <c r="J17" s="185"/>
      <c r="K17" s="91"/>
      <c r="L17" s="32"/>
      <c r="M17" s="32"/>
      <c r="N17" s="32"/>
      <c r="O17" s="32"/>
      <c r="P17" s="33"/>
    </row>
    <row r="18" spans="1:16" ht="15.75" thickBot="1" x14ac:dyDescent="0.3">
      <c r="A18" s="178" t="s">
        <v>5072</v>
      </c>
      <c r="B18" s="46" t="s">
        <v>5098</v>
      </c>
      <c r="C18" s="46" t="s">
        <v>39</v>
      </c>
      <c r="D18" s="46" t="s">
        <v>5074</v>
      </c>
      <c r="E18" s="65" t="s">
        <v>5099</v>
      </c>
      <c r="F18" s="46" t="s">
        <v>39</v>
      </c>
      <c r="G18" s="121" t="s">
        <v>39</v>
      </c>
      <c r="H18" s="179" t="s">
        <v>39</v>
      </c>
      <c r="I18" s="88">
        <f>SUM(I15:I17)</f>
        <v>1</v>
      </c>
      <c r="J18" s="179">
        <f>SUM(J15:J17)</f>
        <v>2</v>
      </c>
      <c r="K18" s="88">
        <f>SUM(K15:K17)</f>
        <v>2</v>
      </c>
      <c r="L18" s="46">
        <f t="shared" ref="L18:P18" si="4">SUM(L15:L17)</f>
        <v>0</v>
      </c>
      <c r="M18" s="46">
        <f t="shared" si="4"/>
        <v>0</v>
      </c>
      <c r="N18" s="46">
        <f t="shared" si="4"/>
        <v>2</v>
      </c>
      <c r="O18" s="46">
        <f t="shared" si="4"/>
        <v>0</v>
      </c>
      <c r="P18" s="47">
        <f t="shared" si="4"/>
        <v>0</v>
      </c>
    </row>
    <row r="19" spans="1:16" ht="15.75" thickBot="1" x14ac:dyDescent="0.3">
      <c r="A19" s="176" t="s">
        <v>5072</v>
      </c>
      <c r="B19" s="26" t="s">
        <v>5107</v>
      </c>
      <c r="C19" s="26">
        <v>56071</v>
      </c>
      <c r="D19" s="26" t="s">
        <v>5074</v>
      </c>
      <c r="E19" s="64" t="s">
        <v>5108</v>
      </c>
      <c r="F19" s="26" t="s">
        <v>5109</v>
      </c>
      <c r="G19" s="114" t="s">
        <v>5110</v>
      </c>
      <c r="H19" s="177" t="s">
        <v>5111</v>
      </c>
      <c r="I19" s="87">
        <v>1</v>
      </c>
      <c r="J19" s="177"/>
      <c r="K19" s="87"/>
      <c r="L19" s="26"/>
      <c r="M19" s="26"/>
      <c r="N19" s="26"/>
      <c r="O19" s="26"/>
      <c r="P19" s="27"/>
    </row>
    <row r="20" spans="1:16" ht="15.75" thickBot="1" x14ac:dyDescent="0.3">
      <c r="A20" s="178" t="s">
        <v>5072</v>
      </c>
      <c r="B20" s="46" t="s">
        <v>5107</v>
      </c>
      <c r="C20" s="46" t="s">
        <v>39</v>
      </c>
      <c r="D20" s="46" t="s">
        <v>5074</v>
      </c>
      <c r="E20" s="65" t="s">
        <v>5108</v>
      </c>
      <c r="F20" s="46" t="s">
        <v>39</v>
      </c>
      <c r="G20" s="121" t="s">
        <v>39</v>
      </c>
      <c r="H20" s="179" t="s">
        <v>39</v>
      </c>
      <c r="I20" s="88">
        <f>SUM(I19)</f>
        <v>1</v>
      </c>
      <c r="J20" s="179">
        <f>SUM(J19)</f>
        <v>0</v>
      </c>
      <c r="K20" s="88">
        <f>SUM(K19)</f>
        <v>0</v>
      </c>
      <c r="L20" s="46">
        <f t="shared" ref="L20:P20" si="5">SUM(L19)</f>
        <v>0</v>
      </c>
      <c r="M20" s="46">
        <f t="shared" si="5"/>
        <v>0</v>
      </c>
      <c r="N20" s="46">
        <f t="shared" si="5"/>
        <v>0</v>
      </c>
      <c r="O20" s="46">
        <f t="shared" si="5"/>
        <v>0</v>
      </c>
      <c r="P20" s="47">
        <f t="shared" si="5"/>
        <v>0</v>
      </c>
    </row>
    <row r="21" spans="1:16" x14ac:dyDescent="0.25">
      <c r="A21" s="180" t="s">
        <v>5072</v>
      </c>
      <c r="B21" s="28" t="s">
        <v>5112</v>
      </c>
      <c r="C21" s="28">
        <v>52009</v>
      </c>
      <c r="D21" s="28" t="s">
        <v>5074</v>
      </c>
      <c r="E21" s="66" t="s">
        <v>2055</v>
      </c>
      <c r="F21" s="28" t="s">
        <v>2055</v>
      </c>
      <c r="G21" s="113" t="s">
        <v>5113</v>
      </c>
      <c r="H21" s="181" t="s">
        <v>5114</v>
      </c>
      <c r="I21" s="89"/>
      <c r="J21" s="153">
        <v>1</v>
      </c>
      <c r="K21" s="89">
        <v>1</v>
      </c>
      <c r="L21" s="28"/>
      <c r="M21" s="28">
        <v>1</v>
      </c>
      <c r="N21" s="28"/>
      <c r="O21" s="28"/>
      <c r="P21" s="29"/>
    </row>
    <row r="22" spans="1:16" x14ac:dyDescent="0.25">
      <c r="A22" s="182" t="s">
        <v>5072</v>
      </c>
      <c r="B22" s="30" t="s">
        <v>5112</v>
      </c>
      <c r="C22" s="30">
        <v>52009</v>
      </c>
      <c r="D22" s="30" t="s">
        <v>5074</v>
      </c>
      <c r="E22" s="67" t="s">
        <v>2055</v>
      </c>
      <c r="F22" s="30" t="s">
        <v>2055</v>
      </c>
      <c r="G22" s="105" t="s">
        <v>5115</v>
      </c>
      <c r="H22" s="183" t="s">
        <v>5116</v>
      </c>
      <c r="I22" s="90"/>
      <c r="J22" s="155">
        <v>1</v>
      </c>
      <c r="K22" s="90">
        <v>1</v>
      </c>
      <c r="L22" s="30"/>
      <c r="M22" s="30"/>
      <c r="N22" s="14">
        <v>1</v>
      </c>
      <c r="O22" s="30"/>
      <c r="P22" s="31"/>
    </row>
    <row r="23" spans="1:16" x14ac:dyDescent="0.25">
      <c r="A23" s="182" t="s">
        <v>5072</v>
      </c>
      <c r="B23" s="30" t="s">
        <v>5112</v>
      </c>
      <c r="C23" s="30">
        <v>52009</v>
      </c>
      <c r="D23" s="30" t="s">
        <v>5074</v>
      </c>
      <c r="E23" s="67" t="s">
        <v>2055</v>
      </c>
      <c r="F23" s="30" t="s">
        <v>2055</v>
      </c>
      <c r="G23" s="105" t="s">
        <v>5117</v>
      </c>
      <c r="H23" s="183" t="s">
        <v>5118</v>
      </c>
      <c r="I23" s="90"/>
      <c r="J23" s="155">
        <v>1</v>
      </c>
      <c r="K23" s="90">
        <v>1</v>
      </c>
      <c r="L23" s="30"/>
      <c r="M23" s="30"/>
      <c r="N23" s="14">
        <v>1</v>
      </c>
      <c r="O23" s="30"/>
      <c r="P23" s="31"/>
    </row>
    <row r="24" spans="1:16" x14ac:dyDescent="0.25">
      <c r="A24" s="182" t="s">
        <v>5072</v>
      </c>
      <c r="B24" s="30" t="s">
        <v>5112</v>
      </c>
      <c r="C24" s="30">
        <v>52009</v>
      </c>
      <c r="D24" s="30" t="s">
        <v>5074</v>
      </c>
      <c r="E24" s="67" t="s">
        <v>2055</v>
      </c>
      <c r="F24" s="30" t="s">
        <v>2055</v>
      </c>
      <c r="G24" s="105" t="s">
        <v>5119</v>
      </c>
      <c r="H24" s="183" t="s">
        <v>5120</v>
      </c>
      <c r="I24" s="90"/>
      <c r="J24" s="155">
        <v>1</v>
      </c>
      <c r="K24" s="90">
        <v>1</v>
      </c>
      <c r="L24" s="30"/>
      <c r="M24" s="30"/>
      <c r="N24" s="14">
        <v>1</v>
      </c>
      <c r="O24" s="30"/>
      <c r="P24" s="31"/>
    </row>
    <row r="25" spans="1:16" ht="15.75" thickBot="1" x14ac:dyDescent="0.3">
      <c r="A25" s="184" t="s">
        <v>5072</v>
      </c>
      <c r="B25" s="32" t="s">
        <v>5112</v>
      </c>
      <c r="C25" s="32">
        <v>52009</v>
      </c>
      <c r="D25" s="32" t="s">
        <v>5074</v>
      </c>
      <c r="E25" s="68" t="s">
        <v>2055</v>
      </c>
      <c r="F25" s="32" t="s">
        <v>2055</v>
      </c>
      <c r="G25" s="109" t="s">
        <v>5121</v>
      </c>
      <c r="H25" s="185" t="s">
        <v>5122</v>
      </c>
      <c r="I25" s="91"/>
      <c r="J25" s="157">
        <v>1</v>
      </c>
      <c r="K25" s="91">
        <v>1</v>
      </c>
      <c r="L25" s="32"/>
      <c r="M25" s="32"/>
      <c r="N25" s="16">
        <v>1</v>
      </c>
      <c r="O25" s="32"/>
      <c r="P25" s="33"/>
    </row>
    <row r="26" spans="1:16" ht="15.75" thickBot="1" x14ac:dyDescent="0.3">
      <c r="A26" s="178" t="s">
        <v>5072</v>
      </c>
      <c r="B26" s="46" t="s">
        <v>5112</v>
      </c>
      <c r="C26" s="46" t="s">
        <v>39</v>
      </c>
      <c r="D26" s="46" t="s">
        <v>5074</v>
      </c>
      <c r="E26" s="65" t="s">
        <v>2055</v>
      </c>
      <c r="F26" s="46" t="s">
        <v>39</v>
      </c>
      <c r="G26" s="121" t="s">
        <v>39</v>
      </c>
      <c r="H26" s="179" t="s">
        <v>39</v>
      </c>
      <c r="I26" s="88">
        <f>SUM(I21:I25)</f>
        <v>0</v>
      </c>
      <c r="J26" s="179">
        <f>SUM(J21:J25)</f>
        <v>5</v>
      </c>
      <c r="K26" s="88">
        <f>SUM(K21:K25)</f>
        <v>5</v>
      </c>
      <c r="L26" s="46">
        <f t="shared" ref="L26:P26" si="6">SUM(L21:L25)</f>
        <v>0</v>
      </c>
      <c r="M26" s="46">
        <f t="shared" si="6"/>
        <v>1</v>
      </c>
      <c r="N26" s="46">
        <f t="shared" si="6"/>
        <v>4</v>
      </c>
      <c r="O26" s="46">
        <f t="shared" si="6"/>
        <v>0</v>
      </c>
      <c r="P26" s="47">
        <f t="shared" si="6"/>
        <v>0</v>
      </c>
    </row>
    <row r="27" spans="1:16" x14ac:dyDescent="0.25">
      <c r="A27" s="180" t="s">
        <v>5072</v>
      </c>
      <c r="B27" s="28" t="s">
        <v>5123</v>
      </c>
      <c r="C27" s="28">
        <v>58222</v>
      </c>
      <c r="D27" s="28" t="s">
        <v>5074</v>
      </c>
      <c r="E27" s="66" t="s">
        <v>5124</v>
      </c>
      <c r="F27" s="28" t="s">
        <v>5124</v>
      </c>
      <c r="G27" s="113" t="s">
        <v>5125</v>
      </c>
      <c r="H27" s="181" t="s">
        <v>5126</v>
      </c>
      <c r="I27" s="89"/>
      <c r="J27" s="153">
        <v>1</v>
      </c>
      <c r="K27" s="89">
        <v>1</v>
      </c>
      <c r="L27" s="28"/>
      <c r="M27" s="28"/>
      <c r="N27" s="12">
        <v>1</v>
      </c>
      <c r="O27" s="28"/>
      <c r="P27" s="29"/>
    </row>
    <row r="28" spans="1:16" ht="15.75" thickBot="1" x14ac:dyDescent="0.3">
      <c r="A28" s="184" t="s">
        <v>5072</v>
      </c>
      <c r="B28" s="32" t="s">
        <v>5123</v>
      </c>
      <c r="C28" s="32">
        <v>58222</v>
      </c>
      <c r="D28" s="32" t="s">
        <v>5074</v>
      </c>
      <c r="E28" s="68" t="s">
        <v>5124</v>
      </c>
      <c r="F28" s="32" t="s">
        <v>5124</v>
      </c>
      <c r="G28" s="109" t="s">
        <v>5127</v>
      </c>
      <c r="H28" s="185" t="s">
        <v>5128</v>
      </c>
      <c r="I28" s="91"/>
      <c r="J28" s="157">
        <v>1</v>
      </c>
      <c r="K28" s="91">
        <v>1</v>
      </c>
      <c r="L28" s="32"/>
      <c r="M28" s="32">
        <v>1</v>
      </c>
      <c r="N28" s="16">
        <v>1</v>
      </c>
      <c r="O28" s="32"/>
      <c r="P28" s="33"/>
    </row>
    <row r="29" spans="1:16" ht="15.75" thickBot="1" x14ac:dyDescent="0.3">
      <c r="A29" s="178" t="s">
        <v>5072</v>
      </c>
      <c r="B29" s="46" t="s">
        <v>5123</v>
      </c>
      <c r="C29" s="46" t="s">
        <v>39</v>
      </c>
      <c r="D29" s="46" t="s">
        <v>5074</v>
      </c>
      <c r="E29" s="65" t="s">
        <v>5124</v>
      </c>
      <c r="F29" s="46" t="s">
        <v>39</v>
      </c>
      <c r="G29" s="121" t="s">
        <v>39</v>
      </c>
      <c r="H29" s="179" t="s">
        <v>39</v>
      </c>
      <c r="I29" s="88">
        <f>SUM(I27:I28)</f>
        <v>0</v>
      </c>
      <c r="J29" s="179">
        <f>SUM(J27:J28)</f>
        <v>2</v>
      </c>
      <c r="K29" s="88">
        <f>SUM(K27:K28)</f>
        <v>2</v>
      </c>
      <c r="L29" s="46">
        <f t="shared" ref="L29:P29" si="7">SUM(L27:L28)</f>
        <v>0</v>
      </c>
      <c r="M29" s="46">
        <f t="shared" si="7"/>
        <v>1</v>
      </c>
      <c r="N29" s="46">
        <f t="shared" si="7"/>
        <v>2</v>
      </c>
      <c r="O29" s="46">
        <f t="shared" si="7"/>
        <v>0</v>
      </c>
      <c r="P29" s="47">
        <f t="shared" si="7"/>
        <v>0</v>
      </c>
    </row>
    <row r="30" spans="1:16" ht="15.75" thickBot="1" x14ac:dyDescent="0.3">
      <c r="A30" s="176" t="s">
        <v>5072</v>
      </c>
      <c r="B30" s="26" t="s">
        <v>5129</v>
      </c>
      <c r="C30" s="26">
        <v>67708</v>
      </c>
      <c r="D30" s="26" t="s">
        <v>5074</v>
      </c>
      <c r="E30" s="64" t="s">
        <v>5130</v>
      </c>
      <c r="F30" s="26" t="s">
        <v>5130</v>
      </c>
      <c r="G30" s="114" t="s">
        <v>5131</v>
      </c>
      <c r="H30" s="177" t="s">
        <v>5132</v>
      </c>
      <c r="I30" s="87"/>
      <c r="J30" s="162">
        <v>1</v>
      </c>
      <c r="K30" s="87">
        <v>1</v>
      </c>
      <c r="L30" s="26"/>
      <c r="M30" s="26"/>
      <c r="N30" s="18">
        <v>1</v>
      </c>
      <c r="O30" s="26"/>
      <c r="P30" s="27"/>
    </row>
    <row r="31" spans="1:16" ht="15.75" thickBot="1" x14ac:dyDescent="0.3">
      <c r="A31" s="178" t="s">
        <v>5072</v>
      </c>
      <c r="B31" s="46" t="s">
        <v>5129</v>
      </c>
      <c r="C31" s="46" t="s">
        <v>39</v>
      </c>
      <c r="D31" s="46" t="s">
        <v>5074</v>
      </c>
      <c r="E31" s="65" t="s">
        <v>5130</v>
      </c>
      <c r="F31" s="46" t="s">
        <v>39</v>
      </c>
      <c r="G31" s="121" t="s">
        <v>39</v>
      </c>
      <c r="H31" s="179" t="s">
        <v>39</v>
      </c>
      <c r="I31" s="88">
        <f>SUM(I30)</f>
        <v>0</v>
      </c>
      <c r="J31" s="179">
        <f>SUM(J30)</f>
        <v>1</v>
      </c>
      <c r="K31" s="88">
        <f>SUM(K30)</f>
        <v>1</v>
      </c>
      <c r="L31" s="46">
        <f t="shared" ref="L31:P31" si="8">SUM(L30)</f>
        <v>0</v>
      </c>
      <c r="M31" s="46">
        <f t="shared" si="8"/>
        <v>0</v>
      </c>
      <c r="N31" s="46">
        <f t="shared" si="8"/>
        <v>1</v>
      </c>
      <c r="O31" s="46">
        <f t="shared" si="8"/>
        <v>0</v>
      </c>
      <c r="P31" s="47">
        <f t="shared" si="8"/>
        <v>0</v>
      </c>
    </row>
    <row r="32" spans="1:16" x14ac:dyDescent="0.25">
      <c r="A32" s="180" t="s">
        <v>5072</v>
      </c>
      <c r="B32" s="28" t="s">
        <v>5133</v>
      </c>
      <c r="C32" s="28">
        <v>78104</v>
      </c>
      <c r="D32" s="28" t="s">
        <v>5074</v>
      </c>
      <c r="E32" s="66" t="s">
        <v>5074</v>
      </c>
      <c r="F32" s="28" t="s">
        <v>5134</v>
      </c>
      <c r="G32" s="113" t="s">
        <v>5135</v>
      </c>
      <c r="H32" s="181" t="s">
        <v>5136</v>
      </c>
      <c r="I32" s="89">
        <v>1</v>
      </c>
      <c r="J32" s="181"/>
      <c r="K32" s="89"/>
      <c r="L32" s="28"/>
      <c r="M32" s="28"/>
      <c r="N32" s="28"/>
      <c r="O32" s="28"/>
      <c r="P32" s="29"/>
    </row>
    <row r="33" spans="1:16" x14ac:dyDescent="0.25">
      <c r="A33" s="182" t="s">
        <v>5072</v>
      </c>
      <c r="B33" s="30" t="s">
        <v>5133</v>
      </c>
      <c r="C33" s="30">
        <v>83510</v>
      </c>
      <c r="D33" s="30" t="s">
        <v>5074</v>
      </c>
      <c r="E33" s="67" t="s">
        <v>5074</v>
      </c>
      <c r="F33" s="30" t="s">
        <v>5074</v>
      </c>
      <c r="G33" s="105" t="s">
        <v>5137</v>
      </c>
      <c r="H33" s="183" t="s">
        <v>5138</v>
      </c>
      <c r="I33" s="90"/>
      <c r="J33" s="155">
        <v>1</v>
      </c>
      <c r="K33" s="90"/>
      <c r="L33" s="30">
        <v>1</v>
      </c>
      <c r="M33" s="30">
        <v>1</v>
      </c>
      <c r="N33" s="30"/>
      <c r="O33" s="30"/>
      <c r="P33" s="31"/>
    </row>
    <row r="34" spans="1:16" x14ac:dyDescent="0.25">
      <c r="A34" s="182" t="s">
        <v>5072</v>
      </c>
      <c r="B34" s="30" t="s">
        <v>5133</v>
      </c>
      <c r="C34" s="30">
        <v>83510</v>
      </c>
      <c r="D34" s="30" t="s">
        <v>5074</v>
      </c>
      <c r="E34" s="67" t="s">
        <v>5074</v>
      </c>
      <c r="F34" s="30" t="s">
        <v>5074</v>
      </c>
      <c r="G34" s="105" t="s">
        <v>5139</v>
      </c>
      <c r="H34" s="183" t="s">
        <v>5140</v>
      </c>
      <c r="I34" s="90"/>
      <c r="J34" s="155">
        <v>1</v>
      </c>
      <c r="K34" s="90">
        <v>1</v>
      </c>
      <c r="L34" s="30"/>
      <c r="M34" s="30">
        <v>1</v>
      </c>
      <c r="N34" s="14">
        <v>1</v>
      </c>
      <c r="O34" s="30"/>
      <c r="P34" s="31"/>
    </row>
    <row r="35" spans="1:16" x14ac:dyDescent="0.25">
      <c r="A35" s="182" t="s">
        <v>5072</v>
      </c>
      <c r="B35" s="30" t="s">
        <v>5133</v>
      </c>
      <c r="C35" s="30">
        <v>83510</v>
      </c>
      <c r="D35" s="30" t="s">
        <v>5074</v>
      </c>
      <c r="E35" s="67" t="s">
        <v>5074</v>
      </c>
      <c r="F35" s="30" t="s">
        <v>5074</v>
      </c>
      <c r="G35" s="105" t="s">
        <v>5141</v>
      </c>
      <c r="H35" s="183" t="s">
        <v>5142</v>
      </c>
      <c r="I35" s="90"/>
      <c r="J35" s="155">
        <v>1</v>
      </c>
      <c r="K35" s="90">
        <v>1</v>
      </c>
      <c r="L35" s="30"/>
      <c r="M35" s="30">
        <v>1</v>
      </c>
      <c r="N35" s="14">
        <v>1</v>
      </c>
      <c r="O35" s="30"/>
      <c r="P35" s="31"/>
    </row>
    <row r="36" spans="1:16" x14ac:dyDescent="0.25">
      <c r="A36" s="182" t="s">
        <v>5072</v>
      </c>
      <c r="B36" s="30" t="s">
        <v>5133</v>
      </c>
      <c r="C36" s="30">
        <v>83510</v>
      </c>
      <c r="D36" s="30" t="s">
        <v>5074</v>
      </c>
      <c r="E36" s="67" t="s">
        <v>5074</v>
      </c>
      <c r="F36" s="30" t="s">
        <v>5074</v>
      </c>
      <c r="G36" s="105" t="s">
        <v>5143</v>
      </c>
      <c r="H36" s="183" t="s">
        <v>5144</v>
      </c>
      <c r="I36" s="90"/>
      <c r="J36" s="155">
        <v>1</v>
      </c>
      <c r="K36" s="90">
        <v>1</v>
      </c>
      <c r="L36" s="30"/>
      <c r="M36" s="30">
        <v>1</v>
      </c>
      <c r="N36" s="14">
        <v>1</v>
      </c>
      <c r="O36" s="30">
        <v>1</v>
      </c>
      <c r="P36" s="31">
        <v>1</v>
      </c>
    </row>
    <row r="37" spans="1:16" x14ac:dyDescent="0.25">
      <c r="A37" s="182" t="s">
        <v>5072</v>
      </c>
      <c r="B37" s="30" t="s">
        <v>5133</v>
      </c>
      <c r="C37" s="30">
        <v>83510</v>
      </c>
      <c r="D37" s="30" t="s">
        <v>5074</v>
      </c>
      <c r="E37" s="67" t="s">
        <v>5074</v>
      </c>
      <c r="F37" s="30" t="s">
        <v>5074</v>
      </c>
      <c r="G37" s="105" t="s">
        <v>5145</v>
      </c>
      <c r="H37" s="183" t="s">
        <v>5146</v>
      </c>
      <c r="I37" s="90"/>
      <c r="J37" s="155">
        <v>1</v>
      </c>
      <c r="K37" s="90">
        <v>1</v>
      </c>
      <c r="L37" s="30"/>
      <c r="M37" s="30">
        <v>1</v>
      </c>
      <c r="N37" s="14">
        <v>1</v>
      </c>
      <c r="O37" s="30"/>
      <c r="P37" s="31"/>
    </row>
    <row r="38" spans="1:16" x14ac:dyDescent="0.25">
      <c r="A38" s="182" t="s">
        <v>5072</v>
      </c>
      <c r="B38" s="30" t="s">
        <v>5133</v>
      </c>
      <c r="C38" s="30">
        <v>83510</v>
      </c>
      <c r="D38" s="30" t="s">
        <v>5074</v>
      </c>
      <c r="E38" s="67" t="s">
        <v>5074</v>
      </c>
      <c r="F38" s="30" t="s">
        <v>5074</v>
      </c>
      <c r="G38" s="105" t="s">
        <v>5147</v>
      </c>
      <c r="H38" s="183" t="s">
        <v>5148</v>
      </c>
      <c r="I38" s="90"/>
      <c r="J38" s="155">
        <v>1</v>
      </c>
      <c r="K38" s="90">
        <v>1</v>
      </c>
      <c r="L38" s="30"/>
      <c r="M38" s="30"/>
      <c r="N38" s="14">
        <v>1</v>
      </c>
      <c r="O38" s="30"/>
      <c r="P38" s="31"/>
    </row>
    <row r="39" spans="1:16" x14ac:dyDescent="0.25">
      <c r="A39" s="182" t="s">
        <v>5072</v>
      </c>
      <c r="B39" s="30" t="s">
        <v>5133</v>
      </c>
      <c r="C39" s="30">
        <v>83510</v>
      </c>
      <c r="D39" s="30" t="s">
        <v>5074</v>
      </c>
      <c r="E39" s="67" t="s">
        <v>5074</v>
      </c>
      <c r="F39" s="30" t="s">
        <v>5074</v>
      </c>
      <c r="G39" s="105" t="s">
        <v>5149</v>
      </c>
      <c r="H39" s="183" t="s">
        <v>5150</v>
      </c>
      <c r="I39" s="90"/>
      <c r="J39" s="155">
        <v>1</v>
      </c>
      <c r="K39" s="90">
        <v>1</v>
      </c>
      <c r="L39" s="30"/>
      <c r="M39" s="30">
        <v>1</v>
      </c>
      <c r="N39" s="14">
        <v>1</v>
      </c>
      <c r="O39" s="30"/>
      <c r="P39" s="31"/>
    </row>
    <row r="40" spans="1:16" x14ac:dyDescent="0.25">
      <c r="A40" s="182" t="s">
        <v>5072</v>
      </c>
      <c r="B40" s="30" t="s">
        <v>5133</v>
      </c>
      <c r="C40" s="30">
        <v>83510</v>
      </c>
      <c r="D40" s="30" t="s">
        <v>5074</v>
      </c>
      <c r="E40" s="67" t="s">
        <v>5074</v>
      </c>
      <c r="F40" s="30" t="s">
        <v>5074</v>
      </c>
      <c r="G40" s="105" t="s">
        <v>5151</v>
      </c>
      <c r="H40" s="183" t="s">
        <v>5152</v>
      </c>
      <c r="I40" s="90"/>
      <c r="J40" s="155">
        <v>1</v>
      </c>
      <c r="K40" s="90"/>
      <c r="L40" s="30">
        <v>1</v>
      </c>
      <c r="M40" s="30">
        <v>1</v>
      </c>
      <c r="N40" s="14">
        <v>1</v>
      </c>
      <c r="O40" s="30"/>
      <c r="P40" s="31"/>
    </row>
    <row r="41" spans="1:16" x14ac:dyDescent="0.25">
      <c r="A41" s="182" t="s">
        <v>5072</v>
      </c>
      <c r="B41" s="30" t="s">
        <v>5133</v>
      </c>
      <c r="C41" s="30">
        <v>83510</v>
      </c>
      <c r="D41" s="30" t="s">
        <v>5074</v>
      </c>
      <c r="E41" s="67" t="s">
        <v>5074</v>
      </c>
      <c r="F41" s="30" t="s">
        <v>5074</v>
      </c>
      <c r="G41" s="105" t="s">
        <v>5153</v>
      </c>
      <c r="H41" s="183" t="s">
        <v>5154</v>
      </c>
      <c r="I41" s="90"/>
      <c r="J41" s="155">
        <v>1</v>
      </c>
      <c r="K41" s="90">
        <v>1</v>
      </c>
      <c r="L41" s="30"/>
      <c r="M41" s="30">
        <v>1</v>
      </c>
      <c r="N41" s="14">
        <v>1</v>
      </c>
      <c r="O41" s="30"/>
      <c r="P41" s="31"/>
    </row>
    <row r="42" spans="1:16" x14ac:dyDescent="0.25">
      <c r="A42" s="182" t="s">
        <v>5072</v>
      </c>
      <c r="B42" s="30" t="s">
        <v>5133</v>
      </c>
      <c r="C42" s="30">
        <v>83510</v>
      </c>
      <c r="D42" s="30" t="s">
        <v>5074</v>
      </c>
      <c r="E42" s="67" t="s">
        <v>5074</v>
      </c>
      <c r="F42" s="30" t="s">
        <v>5074</v>
      </c>
      <c r="G42" s="105" t="s">
        <v>5155</v>
      </c>
      <c r="H42" s="183" t="s">
        <v>5156</v>
      </c>
      <c r="I42" s="90"/>
      <c r="J42" s="155">
        <v>1</v>
      </c>
      <c r="K42" s="90">
        <v>1</v>
      </c>
      <c r="L42" s="30"/>
      <c r="M42" s="30"/>
      <c r="N42" s="14">
        <v>1</v>
      </c>
      <c r="O42" s="30"/>
      <c r="P42" s="31"/>
    </row>
    <row r="43" spans="1:16" x14ac:dyDescent="0.25">
      <c r="A43" s="182" t="s">
        <v>5072</v>
      </c>
      <c r="B43" s="30" t="s">
        <v>5133</v>
      </c>
      <c r="C43" s="30">
        <v>83510</v>
      </c>
      <c r="D43" s="30" t="s">
        <v>5074</v>
      </c>
      <c r="E43" s="67" t="s">
        <v>5074</v>
      </c>
      <c r="F43" s="30" t="s">
        <v>5074</v>
      </c>
      <c r="G43" s="105" t="s">
        <v>5157</v>
      </c>
      <c r="H43" s="183" t="s">
        <v>5158</v>
      </c>
      <c r="I43" s="90"/>
      <c r="J43" s="155">
        <v>1</v>
      </c>
      <c r="K43" s="90">
        <v>1</v>
      </c>
      <c r="L43" s="30"/>
      <c r="M43" s="30"/>
      <c r="N43" s="14">
        <v>1</v>
      </c>
      <c r="O43" s="30"/>
      <c r="P43" s="31"/>
    </row>
    <row r="44" spans="1:16" x14ac:dyDescent="0.25">
      <c r="A44" s="182" t="s">
        <v>5072</v>
      </c>
      <c r="B44" s="30" t="s">
        <v>5133</v>
      </c>
      <c r="C44" s="30">
        <v>83510</v>
      </c>
      <c r="D44" s="30" t="s">
        <v>5074</v>
      </c>
      <c r="E44" s="67" t="s">
        <v>5074</v>
      </c>
      <c r="F44" s="30" t="s">
        <v>5074</v>
      </c>
      <c r="G44" s="105" t="s">
        <v>5159</v>
      </c>
      <c r="H44" s="183" t="s">
        <v>5160</v>
      </c>
      <c r="I44" s="90"/>
      <c r="J44" s="155">
        <v>1</v>
      </c>
      <c r="K44" s="90"/>
      <c r="L44" s="30">
        <v>1</v>
      </c>
      <c r="M44" s="30"/>
      <c r="N44" s="14">
        <v>1</v>
      </c>
      <c r="O44" s="30"/>
      <c r="P44" s="31"/>
    </row>
    <row r="45" spans="1:16" x14ac:dyDescent="0.25">
      <c r="A45" s="182" t="s">
        <v>5072</v>
      </c>
      <c r="B45" s="30" t="s">
        <v>5133</v>
      </c>
      <c r="C45" s="30">
        <v>83510</v>
      </c>
      <c r="D45" s="30" t="s">
        <v>5074</v>
      </c>
      <c r="E45" s="67" t="s">
        <v>5074</v>
      </c>
      <c r="F45" s="30" t="s">
        <v>5074</v>
      </c>
      <c r="G45" s="105" t="s">
        <v>5161</v>
      </c>
      <c r="H45" s="183" t="s">
        <v>5162</v>
      </c>
      <c r="I45" s="90"/>
      <c r="J45" s="155">
        <v>1</v>
      </c>
      <c r="K45" s="90">
        <v>1</v>
      </c>
      <c r="L45" s="30"/>
      <c r="M45" s="30">
        <v>1</v>
      </c>
      <c r="N45" s="14">
        <v>1</v>
      </c>
      <c r="O45" s="30"/>
      <c r="P45" s="31"/>
    </row>
    <row r="46" spans="1:16" x14ac:dyDescent="0.25">
      <c r="A46" s="182" t="s">
        <v>5072</v>
      </c>
      <c r="B46" s="30" t="s">
        <v>5133</v>
      </c>
      <c r="C46" s="30">
        <v>83510</v>
      </c>
      <c r="D46" s="30" t="s">
        <v>5074</v>
      </c>
      <c r="E46" s="67" t="s">
        <v>5074</v>
      </c>
      <c r="F46" s="30" t="s">
        <v>5074</v>
      </c>
      <c r="G46" s="105" t="s">
        <v>5163</v>
      </c>
      <c r="H46" s="183" t="s">
        <v>5164</v>
      </c>
      <c r="I46" s="90"/>
      <c r="J46" s="155">
        <v>1</v>
      </c>
      <c r="K46" s="90">
        <v>1</v>
      </c>
      <c r="L46" s="30"/>
      <c r="M46" s="30">
        <v>1</v>
      </c>
      <c r="N46" s="14">
        <v>1</v>
      </c>
      <c r="O46" s="30"/>
      <c r="P46" s="31"/>
    </row>
    <row r="47" spans="1:16" x14ac:dyDescent="0.25">
      <c r="A47" s="182" t="s">
        <v>5072</v>
      </c>
      <c r="B47" s="30" t="s">
        <v>5133</v>
      </c>
      <c r="C47" s="30">
        <v>83510</v>
      </c>
      <c r="D47" s="30" t="s">
        <v>5074</v>
      </c>
      <c r="E47" s="67" t="s">
        <v>5074</v>
      </c>
      <c r="F47" s="30" t="s">
        <v>5074</v>
      </c>
      <c r="G47" s="105" t="s">
        <v>5165</v>
      </c>
      <c r="H47" s="183" t="s">
        <v>5166</v>
      </c>
      <c r="I47" s="90"/>
      <c r="J47" s="155">
        <v>1</v>
      </c>
      <c r="K47" s="90">
        <v>1</v>
      </c>
      <c r="L47" s="30"/>
      <c r="M47" s="30">
        <v>1</v>
      </c>
      <c r="N47" s="14">
        <v>1</v>
      </c>
      <c r="O47" s="30"/>
      <c r="P47" s="31"/>
    </row>
    <row r="48" spans="1:16" x14ac:dyDescent="0.25">
      <c r="A48" s="182" t="s">
        <v>5072</v>
      </c>
      <c r="B48" s="30" t="s">
        <v>5133</v>
      </c>
      <c r="C48" s="30">
        <v>83510</v>
      </c>
      <c r="D48" s="30" t="s">
        <v>5074</v>
      </c>
      <c r="E48" s="67" t="s">
        <v>5074</v>
      </c>
      <c r="F48" s="30" t="s">
        <v>5074</v>
      </c>
      <c r="G48" s="105" t="s">
        <v>5167</v>
      </c>
      <c r="H48" s="183" t="s">
        <v>5168</v>
      </c>
      <c r="I48" s="90"/>
      <c r="J48" s="155">
        <v>1</v>
      </c>
      <c r="K48" s="90">
        <v>1</v>
      </c>
      <c r="L48" s="30"/>
      <c r="M48" s="30"/>
      <c r="N48" s="14">
        <v>1</v>
      </c>
      <c r="O48" s="30"/>
      <c r="P48" s="31"/>
    </row>
    <row r="49" spans="1:16" x14ac:dyDescent="0.25">
      <c r="A49" s="182" t="s">
        <v>5072</v>
      </c>
      <c r="B49" s="30" t="s">
        <v>5133</v>
      </c>
      <c r="C49" s="30">
        <v>83510</v>
      </c>
      <c r="D49" s="30" t="s">
        <v>5074</v>
      </c>
      <c r="E49" s="67" t="s">
        <v>5074</v>
      </c>
      <c r="F49" s="30" t="s">
        <v>5074</v>
      </c>
      <c r="G49" s="105" t="s">
        <v>5169</v>
      </c>
      <c r="H49" s="183" t="s">
        <v>5170</v>
      </c>
      <c r="I49" s="90"/>
      <c r="J49" s="155">
        <v>1</v>
      </c>
      <c r="K49" s="90">
        <v>1</v>
      </c>
      <c r="L49" s="30"/>
      <c r="M49" s="30">
        <v>1</v>
      </c>
      <c r="N49" s="14">
        <v>1</v>
      </c>
      <c r="O49" s="30"/>
      <c r="P49" s="31"/>
    </row>
    <row r="50" spans="1:16" x14ac:dyDescent="0.25">
      <c r="A50" s="182" t="s">
        <v>5072</v>
      </c>
      <c r="B50" s="30" t="s">
        <v>5133</v>
      </c>
      <c r="C50" s="30">
        <v>83510</v>
      </c>
      <c r="D50" s="30" t="s">
        <v>5074</v>
      </c>
      <c r="E50" s="67" t="s">
        <v>5074</v>
      </c>
      <c r="F50" s="30" t="s">
        <v>5074</v>
      </c>
      <c r="G50" s="105" t="s">
        <v>5171</v>
      </c>
      <c r="H50" s="183" t="s">
        <v>5172</v>
      </c>
      <c r="I50" s="90"/>
      <c r="J50" s="155">
        <v>1</v>
      </c>
      <c r="K50" s="90">
        <v>1</v>
      </c>
      <c r="L50" s="30"/>
      <c r="M50" s="30">
        <v>1</v>
      </c>
      <c r="N50" s="14">
        <v>1</v>
      </c>
      <c r="O50" s="30">
        <v>1</v>
      </c>
      <c r="P50" s="31">
        <v>1</v>
      </c>
    </row>
    <row r="51" spans="1:16" x14ac:dyDescent="0.25">
      <c r="A51" s="182" t="s">
        <v>5072</v>
      </c>
      <c r="B51" s="30" t="s">
        <v>5133</v>
      </c>
      <c r="C51" s="30">
        <v>83510</v>
      </c>
      <c r="D51" s="30" t="s">
        <v>5074</v>
      </c>
      <c r="E51" s="67" t="s">
        <v>5074</v>
      </c>
      <c r="F51" s="30" t="s">
        <v>5074</v>
      </c>
      <c r="G51" s="105" t="s">
        <v>5173</v>
      </c>
      <c r="H51" s="183" t="s">
        <v>5174</v>
      </c>
      <c r="I51" s="90"/>
      <c r="J51" s="155">
        <v>1</v>
      </c>
      <c r="K51" s="90">
        <v>1</v>
      </c>
      <c r="L51" s="30"/>
      <c r="M51" s="30">
        <v>1</v>
      </c>
      <c r="N51" s="14">
        <v>1</v>
      </c>
      <c r="O51" s="30"/>
      <c r="P51" s="31"/>
    </row>
    <row r="52" spans="1:16" ht="30" x14ac:dyDescent="0.25">
      <c r="A52" s="182" t="s">
        <v>5072</v>
      </c>
      <c r="B52" s="30" t="s">
        <v>5133</v>
      </c>
      <c r="C52" s="30">
        <v>83510</v>
      </c>
      <c r="D52" s="30" t="s">
        <v>5074</v>
      </c>
      <c r="E52" s="67" t="s">
        <v>5074</v>
      </c>
      <c r="F52" s="30" t="s">
        <v>5074</v>
      </c>
      <c r="G52" s="105" t="s">
        <v>5175</v>
      </c>
      <c r="H52" s="183" t="s">
        <v>5176</v>
      </c>
      <c r="I52" s="90"/>
      <c r="J52" s="155">
        <v>1</v>
      </c>
      <c r="K52" s="90">
        <v>1</v>
      </c>
      <c r="L52" s="30"/>
      <c r="M52" s="30"/>
      <c r="N52" s="14">
        <v>1</v>
      </c>
      <c r="O52" s="30"/>
      <c r="P52" s="31"/>
    </row>
    <row r="53" spans="1:16" x14ac:dyDescent="0.25">
      <c r="A53" s="182" t="s">
        <v>5072</v>
      </c>
      <c r="B53" s="30" t="s">
        <v>5133</v>
      </c>
      <c r="C53" s="30">
        <v>83510</v>
      </c>
      <c r="D53" s="30" t="s">
        <v>5074</v>
      </c>
      <c r="E53" s="67" t="s">
        <v>5074</v>
      </c>
      <c r="F53" s="30" t="s">
        <v>5074</v>
      </c>
      <c r="G53" s="105" t="s">
        <v>5177</v>
      </c>
      <c r="H53" s="183" t="s">
        <v>5178</v>
      </c>
      <c r="I53" s="90"/>
      <c r="J53" s="155">
        <v>1</v>
      </c>
      <c r="K53" s="90"/>
      <c r="L53" s="30">
        <v>1</v>
      </c>
      <c r="M53" s="30">
        <v>1</v>
      </c>
      <c r="N53" s="14">
        <v>1</v>
      </c>
      <c r="O53" s="30"/>
      <c r="P53" s="31"/>
    </row>
    <row r="54" spans="1:16" x14ac:dyDescent="0.25">
      <c r="A54" s="182" t="s">
        <v>5072</v>
      </c>
      <c r="B54" s="30" t="s">
        <v>5133</v>
      </c>
      <c r="C54" s="30">
        <v>83510</v>
      </c>
      <c r="D54" s="30" t="s">
        <v>5074</v>
      </c>
      <c r="E54" s="67" t="s">
        <v>5074</v>
      </c>
      <c r="F54" s="30" t="s">
        <v>5074</v>
      </c>
      <c r="G54" s="105" t="s">
        <v>5179</v>
      </c>
      <c r="H54" s="183" t="s">
        <v>5180</v>
      </c>
      <c r="I54" s="90"/>
      <c r="J54" s="155">
        <v>1</v>
      </c>
      <c r="K54" s="90">
        <v>1</v>
      </c>
      <c r="L54" s="30"/>
      <c r="M54" s="30">
        <v>1</v>
      </c>
      <c r="N54" s="30"/>
      <c r="O54" s="30"/>
      <c r="P54" s="31"/>
    </row>
    <row r="55" spans="1:16" x14ac:dyDescent="0.25">
      <c r="A55" s="182" t="s">
        <v>5072</v>
      </c>
      <c r="B55" s="30" t="s">
        <v>5133</v>
      </c>
      <c r="C55" s="30">
        <v>83510</v>
      </c>
      <c r="D55" s="30" t="s">
        <v>5074</v>
      </c>
      <c r="E55" s="67" t="s">
        <v>5074</v>
      </c>
      <c r="F55" s="30" t="s">
        <v>5074</v>
      </c>
      <c r="G55" s="105" t="s">
        <v>5181</v>
      </c>
      <c r="H55" s="183" t="s">
        <v>5182</v>
      </c>
      <c r="I55" s="90"/>
      <c r="J55" s="155">
        <v>1</v>
      </c>
      <c r="K55" s="90">
        <v>1</v>
      </c>
      <c r="L55" s="30"/>
      <c r="M55" s="30"/>
      <c r="N55" s="14">
        <v>1</v>
      </c>
      <c r="O55" s="30"/>
      <c r="P55" s="31"/>
    </row>
    <row r="56" spans="1:16" x14ac:dyDescent="0.25">
      <c r="A56" s="182" t="s">
        <v>5072</v>
      </c>
      <c r="B56" s="30" t="s">
        <v>5133</v>
      </c>
      <c r="C56" s="30">
        <v>83510</v>
      </c>
      <c r="D56" s="30" t="s">
        <v>5074</v>
      </c>
      <c r="E56" s="67" t="s">
        <v>5074</v>
      </c>
      <c r="F56" s="30" t="s">
        <v>5074</v>
      </c>
      <c r="G56" s="105" t="s">
        <v>5183</v>
      </c>
      <c r="H56" s="183" t="s">
        <v>5184</v>
      </c>
      <c r="I56" s="90"/>
      <c r="J56" s="155">
        <v>1</v>
      </c>
      <c r="K56" s="90">
        <v>1</v>
      </c>
      <c r="L56" s="30"/>
      <c r="M56" s="30">
        <v>1</v>
      </c>
      <c r="N56" s="14">
        <v>1</v>
      </c>
      <c r="O56" s="30"/>
      <c r="P56" s="31"/>
    </row>
    <row r="57" spans="1:16" x14ac:dyDescent="0.25">
      <c r="A57" s="182" t="s">
        <v>5072</v>
      </c>
      <c r="B57" s="30" t="s">
        <v>5133</v>
      </c>
      <c r="C57" s="30">
        <v>83510</v>
      </c>
      <c r="D57" s="30" t="s">
        <v>5074</v>
      </c>
      <c r="E57" s="67" t="s">
        <v>5074</v>
      </c>
      <c r="F57" s="30" t="s">
        <v>5074</v>
      </c>
      <c r="G57" s="105" t="s">
        <v>5185</v>
      </c>
      <c r="H57" s="183" t="s">
        <v>5186</v>
      </c>
      <c r="I57" s="90"/>
      <c r="J57" s="155">
        <v>1</v>
      </c>
      <c r="K57" s="90">
        <v>1</v>
      </c>
      <c r="L57" s="30"/>
      <c r="M57" s="30">
        <v>1</v>
      </c>
      <c r="N57" s="14">
        <v>1</v>
      </c>
      <c r="O57" s="30"/>
      <c r="P57" s="31"/>
    </row>
    <row r="58" spans="1:16" x14ac:dyDescent="0.25">
      <c r="A58" s="182" t="s">
        <v>5072</v>
      </c>
      <c r="B58" s="30" t="s">
        <v>5133</v>
      </c>
      <c r="C58" s="30">
        <v>83510</v>
      </c>
      <c r="D58" s="30" t="s">
        <v>5074</v>
      </c>
      <c r="E58" s="67" t="s">
        <v>5074</v>
      </c>
      <c r="F58" s="30" t="s">
        <v>5074</v>
      </c>
      <c r="G58" s="105" t="s">
        <v>5187</v>
      </c>
      <c r="H58" s="183" t="s">
        <v>5188</v>
      </c>
      <c r="I58" s="90"/>
      <c r="J58" s="155">
        <v>1</v>
      </c>
      <c r="K58" s="90">
        <v>1</v>
      </c>
      <c r="L58" s="30"/>
      <c r="M58" s="30"/>
      <c r="N58" s="14">
        <v>1</v>
      </c>
      <c r="O58" s="30"/>
      <c r="P58" s="31"/>
    </row>
    <row r="59" spans="1:16" x14ac:dyDescent="0.25">
      <c r="A59" s="182" t="s">
        <v>5072</v>
      </c>
      <c r="B59" s="30" t="s">
        <v>5133</v>
      </c>
      <c r="C59" s="30">
        <v>83510</v>
      </c>
      <c r="D59" s="30" t="s">
        <v>5074</v>
      </c>
      <c r="E59" s="67" t="s">
        <v>5074</v>
      </c>
      <c r="F59" s="30" t="s">
        <v>5074</v>
      </c>
      <c r="G59" s="105" t="s">
        <v>5189</v>
      </c>
      <c r="H59" s="183" t="s">
        <v>5190</v>
      </c>
      <c r="I59" s="90"/>
      <c r="J59" s="155">
        <v>1</v>
      </c>
      <c r="K59" s="90">
        <v>1</v>
      </c>
      <c r="L59" s="30"/>
      <c r="M59" s="30">
        <v>1</v>
      </c>
      <c r="N59" s="14">
        <v>1</v>
      </c>
      <c r="O59" s="30"/>
      <c r="P59" s="31"/>
    </row>
    <row r="60" spans="1:16" x14ac:dyDescent="0.25">
      <c r="A60" s="182" t="s">
        <v>5072</v>
      </c>
      <c r="B60" s="30" t="s">
        <v>5133</v>
      </c>
      <c r="C60" s="30">
        <v>83510</v>
      </c>
      <c r="D60" s="30" t="s">
        <v>5074</v>
      </c>
      <c r="E60" s="67" t="s">
        <v>5074</v>
      </c>
      <c r="F60" s="30" t="s">
        <v>5074</v>
      </c>
      <c r="G60" s="105" t="s">
        <v>5191</v>
      </c>
      <c r="H60" s="183" t="s">
        <v>5192</v>
      </c>
      <c r="I60" s="90"/>
      <c r="J60" s="155">
        <v>1</v>
      </c>
      <c r="K60" s="90">
        <v>1</v>
      </c>
      <c r="L60" s="30"/>
      <c r="M60" s="30"/>
      <c r="N60" s="14">
        <v>1</v>
      </c>
      <c r="O60" s="30"/>
      <c r="P60" s="31"/>
    </row>
    <row r="61" spans="1:16" ht="30" x14ac:dyDescent="0.25">
      <c r="A61" s="182" t="s">
        <v>5072</v>
      </c>
      <c r="B61" s="30" t="s">
        <v>5133</v>
      </c>
      <c r="C61" s="30">
        <v>83510</v>
      </c>
      <c r="D61" s="30" t="s">
        <v>5074</v>
      </c>
      <c r="E61" s="67" t="s">
        <v>5074</v>
      </c>
      <c r="F61" s="30" t="s">
        <v>5074</v>
      </c>
      <c r="G61" s="105" t="s">
        <v>5193</v>
      </c>
      <c r="H61" s="183" t="s">
        <v>5194</v>
      </c>
      <c r="I61" s="90"/>
      <c r="J61" s="155">
        <v>1</v>
      </c>
      <c r="K61" s="90">
        <v>1</v>
      </c>
      <c r="L61" s="30"/>
      <c r="M61" s="30"/>
      <c r="N61" s="14">
        <v>1</v>
      </c>
      <c r="O61" s="30"/>
      <c r="P61" s="31"/>
    </row>
    <row r="62" spans="1:16" x14ac:dyDescent="0.25">
      <c r="A62" s="182" t="s">
        <v>5072</v>
      </c>
      <c r="B62" s="30" t="s">
        <v>5133</v>
      </c>
      <c r="C62" s="30">
        <v>83510</v>
      </c>
      <c r="D62" s="30" t="s">
        <v>5074</v>
      </c>
      <c r="E62" s="67" t="s">
        <v>5074</v>
      </c>
      <c r="F62" s="30" t="s">
        <v>5074</v>
      </c>
      <c r="G62" s="105" t="s">
        <v>5195</v>
      </c>
      <c r="H62" s="183" t="s">
        <v>5196</v>
      </c>
      <c r="I62" s="90"/>
      <c r="J62" s="155">
        <v>1</v>
      </c>
      <c r="K62" s="90">
        <v>1</v>
      </c>
      <c r="L62" s="30"/>
      <c r="M62" s="30">
        <v>1</v>
      </c>
      <c r="N62" s="14">
        <v>1</v>
      </c>
      <c r="O62" s="30"/>
      <c r="P62" s="31"/>
    </row>
    <row r="63" spans="1:16" x14ac:dyDescent="0.25">
      <c r="A63" s="182" t="s">
        <v>5072</v>
      </c>
      <c r="B63" s="30" t="s">
        <v>5133</v>
      </c>
      <c r="C63" s="30">
        <v>83510</v>
      </c>
      <c r="D63" s="30" t="s">
        <v>5074</v>
      </c>
      <c r="E63" s="67" t="s">
        <v>5074</v>
      </c>
      <c r="F63" s="30" t="s">
        <v>5074</v>
      </c>
      <c r="G63" s="105" t="s">
        <v>5197</v>
      </c>
      <c r="H63" s="183" t="s">
        <v>5198</v>
      </c>
      <c r="I63" s="90"/>
      <c r="J63" s="155">
        <v>1</v>
      </c>
      <c r="K63" s="90">
        <v>1</v>
      </c>
      <c r="L63" s="30"/>
      <c r="M63" s="30"/>
      <c r="N63" s="14">
        <v>1</v>
      </c>
      <c r="O63" s="30"/>
      <c r="P63" s="31"/>
    </row>
    <row r="64" spans="1:16" ht="30.75" thickBot="1" x14ac:dyDescent="0.3">
      <c r="A64" s="184" t="s">
        <v>5072</v>
      </c>
      <c r="B64" s="32" t="s">
        <v>5133</v>
      </c>
      <c r="C64" s="32">
        <v>83510</v>
      </c>
      <c r="D64" s="32" t="s">
        <v>5074</v>
      </c>
      <c r="E64" s="68" t="s">
        <v>5074</v>
      </c>
      <c r="F64" s="32" t="s">
        <v>5074</v>
      </c>
      <c r="G64" s="109" t="s">
        <v>5199</v>
      </c>
      <c r="H64" s="185" t="s">
        <v>5200</v>
      </c>
      <c r="I64" s="91"/>
      <c r="J64" s="157">
        <v>1</v>
      </c>
      <c r="K64" s="91">
        <v>1</v>
      </c>
      <c r="L64" s="32"/>
      <c r="M64" s="32"/>
      <c r="N64" s="16">
        <v>1</v>
      </c>
      <c r="O64" s="32"/>
      <c r="P64" s="33"/>
    </row>
    <row r="65" spans="1:16" ht="15.75" thickBot="1" x14ac:dyDescent="0.3">
      <c r="A65" s="186" t="s">
        <v>5072</v>
      </c>
      <c r="B65" s="99" t="s">
        <v>5133</v>
      </c>
      <c r="C65" s="99" t="s">
        <v>39</v>
      </c>
      <c r="D65" s="99" t="s">
        <v>5074</v>
      </c>
      <c r="E65" s="100" t="s">
        <v>5074</v>
      </c>
      <c r="F65" s="99" t="s">
        <v>39</v>
      </c>
      <c r="G65" s="124" t="s">
        <v>39</v>
      </c>
      <c r="H65" s="187" t="s">
        <v>39</v>
      </c>
      <c r="I65" s="101">
        <f>SUM(I32:I64)</f>
        <v>1</v>
      </c>
      <c r="J65" s="187">
        <f>SUM(J32:J64)</f>
        <v>32</v>
      </c>
      <c r="K65" s="101">
        <f>SUM(K32:K64)</f>
        <v>28</v>
      </c>
      <c r="L65" s="99">
        <f t="shared" ref="L65:P65" si="9">SUM(L32:L64)</f>
        <v>4</v>
      </c>
      <c r="M65" s="99">
        <f t="shared" si="9"/>
        <v>20</v>
      </c>
      <c r="N65" s="99">
        <f t="shared" si="9"/>
        <v>30</v>
      </c>
      <c r="O65" s="99">
        <f t="shared" si="9"/>
        <v>2</v>
      </c>
      <c r="P65" s="102">
        <f t="shared" si="9"/>
        <v>2</v>
      </c>
    </row>
    <row r="66" spans="1:16" ht="16.5" thickTop="1" thickBot="1" x14ac:dyDescent="0.3">
      <c r="A66" s="134" t="s">
        <v>5072</v>
      </c>
      <c r="B66" s="135" t="s">
        <v>39</v>
      </c>
      <c r="C66" s="135" t="s">
        <v>39</v>
      </c>
      <c r="D66" s="135" t="s">
        <v>5074</v>
      </c>
      <c r="E66" s="132" t="s">
        <v>39</v>
      </c>
      <c r="F66" s="131" t="s">
        <v>39</v>
      </c>
      <c r="G66" s="131" t="s">
        <v>39</v>
      </c>
      <c r="H66" s="165" t="s">
        <v>39</v>
      </c>
      <c r="I66" s="143">
        <f>I6+I9+I11+I14+I18+I20+I26+I29+I31+I65</f>
        <v>4</v>
      </c>
      <c r="J66" s="207">
        <f t="shared" ref="J66:P66" si="10">J6+J9+J11+J14+J18+J20+J26+J29+J31+J65</f>
        <v>48</v>
      </c>
      <c r="K66" s="143">
        <f t="shared" si="10"/>
        <v>44</v>
      </c>
      <c r="L66" s="135">
        <f t="shared" si="10"/>
        <v>4</v>
      </c>
      <c r="M66" s="135">
        <f t="shared" si="10"/>
        <v>24</v>
      </c>
      <c r="N66" s="135">
        <f t="shared" si="10"/>
        <v>43</v>
      </c>
      <c r="O66" s="135">
        <f t="shared" si="10"/>
        <v>2</v>
      </c>
      <c r="P66" s="136">
        <f t="shared" si="10"/>
        <v>2</v>
      </c>
    </row>
    <row r="67" spans="1:16" ht="15.75" thickTop="1" x14ac:dyDescent="0.25"/>
  </sheetData>
  <autoFilter ref="A3:P66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8" fitToHeight="0" orientation="landscape" verticalDpi="0" r:id="rId1"/>
  <headerFooter>
    <oddHeader>&amp;RПриложение № 4.27</oddHead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212" t="s">
        <v>7</v>
      </c>
      <c r="M2" s="212" t="s">
        <v>9</v>
      </c>
      <c r="N2" s="212" t="s">
        <v>6647</v>
      </c>
      <c r="O2" s="212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88" t="s">
        <v>5201</v>
      </c>
      <c r="B4" s="34" t="s">
        <v>5202</v>
      </c>
      <c r="C4" s="34">
        <v>5284</v>
      </c>
      <c r="D4" s="34" t="s">
        <v>5203</v>
      </c>
      <c r="E4" s="69" t="s">
        <v>5204</v>
      </c>
      <c r="F4" s="34" t="s">
        <v>5204</v>
      </c>
      <c r="G4" s="116" t="s">
        <v>5205</v>
      </c>
      <c r="H4" s="189" t="s">
        <v>5206</v>
      </c>
      <c r="I4" s="92"/>
      <c r="J4" s="162">
        <v>1</v>
      </c>
      <c r="K4" s="92">
        <v>1</v>
      </c>
      <c r="L4" s="34"/>
      <c r="M4" s="34"/>
      <c r="N4" s="34"/>
      <c r="O4" s="34"/>
      <c r="P4" s="35"/>
    </row>
    <row r="5" spans="1:16" ht="15.75" thickBot="1" x14ac:dyDescent="0.3">
      <c r="A5" s="158" t="s">
        <v>5201</v>
      </c>
      <c r="B5" s="44" t="s">
        <v>5202</v>
      </c>
      <c r="C5" s="44" t="s">
        <v>39</v>
      </c>
      <c r="D5" s="44" t="s">
        <v>5203</v>
      </c>
      <c r="E5" s="59" t="s">
        <v>5204</v>
      </c>
      <c r="F5" s="44" t="s">
        <v>39</v>
      </c>
      <c r="G5" s="119" t="s">
        <v>39</v>
      </c>
      <c r="H5" s="159" t="s">
        <v>39</v>
      </c>
      <c r="I5" s="81">
        <f>SUM(I4)</f>
        <v>0</v>
      </c>
      <c r="J5" s="159">
        <f>SUM(J4)</f>
        <v>1</v>
      </c>
      <c r="K5" s="81">
        <f>SUM(K4)</f>
        <v>1</v>
      </c>
      <c r="L5" s="44">
        <f t="shared" ref="L5:P5" si="0">SUM(L4)</f>
        <v>0</v>
      </c>
      <c r="M5" s="44">
        <f t="shared" si="0"/>
        <v>0</v>
      </c>
      <c r="N5" s="44">
        <f t="shared" si="0"/>
        <v>0</v>
      </c>
      <c r="O5" s="44">
        <f t="shared" si="0"/>
        <v>0</v>
      </c>
      <c r="P5" s="45">
        <f t="shared" si="0"/>
        <v>0</v>
      </c>
    </row>
    <row r="6" spans="1:16" ht="15" customHeight="1" x14ac:dyDescent="0.25">
      <c r="A6" s="166" t="s">
        <v>5201</v>
      </c>
      <c r="B6" s="20" t="s">
        <v>5207</v>
      </c>
      <c r="C6" s="20">
        <v>27382</v>
      </c>
      <c r="D6" s="20" t="s">
        <v>5203</v>
      </c>
      <c r="E6" s="61" t="s">
        <v>5208</v>
      </c>
      <c r="F6" s="20" t="s">
        <v>5208</v>
      </c>
      <c r="G6" s="112" t="s">
        <v>5209</v>
      </c>
      <c r="H6" s="167" t="s">
        <v>5210</v>
      </c>
      <c r="I6" s="84"/>
      <c r="J6" s="153">
        <v>1</v>
      </c>
      <c r="K6" s="84">
        <v>1</v>
      </c>
      <c r="L6" s="20"/>
      <c r="M6" s="20">
        <v>1</v>
      </c>
      <c r="N6" s="20"/>
      <c r="O6" s="20"/>
      <c r="P6" s="21"/>
    </row>
    <row r="7" spans="1:16" ht="15" customHeight="1" x14ac:dyDescent="0.25">
      <c r="A7" s="168" t="s">
        <v>5201</v>
      </c>
      <c r="B7" s="22" t="s">
        <v>5207</v>
      </c>
      <c r="C7" s="22">
        <v>27382</v>
      </c>
      <c r="D7" s="22" t="s">
        <v>5203</v>
      </c>
      <c r="E7" s="62" t="s">
        <v>5208</v>
      </c>
      <c r="F7" s="22" t="s">
        <v>5208</v>
      </c>
      <c r="G7" s="104" t="s">
        <v>5211</v>
      </c>
      <c r="H7" s="169" t="s">
        <v>5212</v>
      </c>
      <c r="I7" s="85"/>
      <c r="J7" s="155">
        <v>1</v>
      </c>
      <c r="K7" s="85">
        <v>1</v>
      </c>
      <c r="L7" s="22"/>
      <c r="M7" s="22">
        <v>1</v>
      </c>
      <c r="N7" s="14">
        <v>1</v>
      </c>
      <c r="O7" s="22"/>
      <c r="P7" s="23"/>
    </row>
    <row r="8" spans="1:16" ht="15" customHeight="1" x14ac:dyDescent="0.25">
      <c r="A8" s="168" t="s">
        <v>5201</v>
      </c>
      <c r="B8" s="22" t="s">
        <v>5207</v>
      </c>
      <c r="C8" s="22">
        <v>27382</v>
      </c>
      <c r="D8" s="22" t="s">
        <v>5203</v>
      </c>
      <c r="E8" s="62" t="s">
        <v>5208</v>
      </c>
      <c r="F8" s="22" t="s">
        <v>5208</v>
      </c>
      <c r="G8" s="104" t="s">
        <v>5213</v>
      </c>
      <c r="H8" s="169" t="s">
        <v>5214</v>
      </c>
      <c r="I8" s="85"/>
      <c r="J8" s="155">
        <v>1</v>
      </c>
      <c r="K8" s="85">
        <v>1</v>
      </c>
      <c r="L8" s="22"/>
      <c r="M8" s="22">
        <v>1</v>
      </c>
      <c r="N8" s="14">
        <v>1</v>
      </c>
      <c r="O8" s="22"/>
      <c r="P8" s="23"/>
    </row>
    <row r="9" spans="1:16" ht="15" customHeight="1" thickBot="1" x14ac:dyDescent="0.3">
      <c r="A9" s="170" t="s">
        <v>5201</v>
      </c>
      <c r="B9" s="24" t="s">
        <v>5207</v>
      </c>
      <c r="C9" s="24">
        <v>27382</v>
      </c>
      <c r="D9" s="24" t="s">
        <v>5203</v>
      </c>
      <c r="E9" s="63" t="s">
        <v>5208</v>
      </c>
      <c r="F9" s="24" t="s">
        <v>5208</v>
      </c>
      <c r="G9" s="108" t="s">
        <v>5215</v>
      </c>
      <c r="H9" s="171" t="s">
        <v>5216</v>
      </c>
      <c r="I9" s="86"/>
      <c r="J9" s="157">
        <v>1</v>
      </c>
      <c r="K9" s="86">
        <v>1</v>
      </c>
      <c r="L9" s="24"/>
      <c r="M9" s="24">
        <v>1</v>
      </c>
      <c r="N9" s="16">
        <v>1</v>
      </c>
      <c r="O9" s="24"/>
      <c r="P9" s="25"/>
    </row>
    <row r="10" spans="1:16" ht="15.75" thickBot="1" x14ac:dyDescent="0.3">
      <c r="A10" s="158" t="s">
        <v>5201</v>
      </c>
      <c r="B10" s="44" t="s">
        <v>5207</v>
      </c>
      <c r="C10" s="44" t="s">
        <v>39</v>
      </c>
      <c r="D10" s="44" t="s">
        <v>5203</v>
      </c>
      <c r="E10" s="59" t="s">
        <v>5208</v>
      </c>
      <c r="F10" s="44" t="s">
        <v>39</v>
      </c>
      <c r="G10" s="119" t="s">
        <v>39</v>
      </c>
      <c r="H10" s="159" t="s">
        <v>39</v>
      </c>
      <c r="I10" s="81">
        <f>SUM(I6:I9)</f>
        <v>0</v>
      </c>
      <c r="J10" s="159">
        <f>SUM(J6:J9)</f>
        <v>4</v>
      </c>
      <c r="K10" s="81">
        <f>SUM(K6:K9)</f>
        <v>4</v>
      </c>
      <c r="L10" s="44">
        <f t="shared" ref="L10:P10" si="1">SUM(L6:L9)</f>
        <v>0</v>
      </c>
      <c r="M10" s="44">
        <f t="shared" si="1"/>
        <v>4</v>
      </c>
      <c r="N10" s="44">
        <f t="shared" si="1"/>
        <v>3</v>
      </c>
      <c r="O10" s="44">
        <f t="shared" si="1"/>
        <v>0</v>
      </c>
      <c r="P10" s="45">
        <f t="shared" si="1"/>
        <v>0</v>
      </c>
    </row>
    <row r="11" spans="1:16" ht="15" customHeight="1" x14ac:dyDescent="0.25">
      <c r="A11" s="166" t="s">
        <v>5201</v>
      </c>
      <c r="B11" s="20" t="s">
        <v>5217</v>
      </c>
      <c r="C11" s="20">
        <v>30898</v>
      </c>
      <c r="D11" s="20" t="s">
        <v>5203</v>
      </c>
      <c r="E11" s="61" t="s">
        <v>5218</v>
      </c>
      <c r="F11" s="20" t="s">
        <v>5219</v>
      </c>
      <c r="G11" s="112" t="s">
        <v>5220</v>
      </c>
      <c r="H11" s="167" t="s">
        <v>5221</v>
      </c>
      <c r="I11" s="84"/>
      <c r="J11" s="153">
        <v>1</v>
      </c>
      <c r="K11" s="84">
        <v>1</v>
      </c>
      <c r="L11" s="20"/>
      <c r="M11" s="20">
        <v>1</v>
      </c>
      <c r="N11" s="12">
        <v>1</v>
      </c>
      <c r="O11" s="20"/>
      <c r="P11" s="21"/>
    </row>
    <row r="12" spans="1:16" ht="15" customHeight="1" x14ac:dyDescent="0.25">
      <c r="A12" s="168" t="s">
        <v>5201</v>
      </c>
      <c r="B12" s="22" t="s">
        <v>5217</v>
      </c>
      <c r="C12" s="22">
        <v>69660</v>
      </c>
      <c r="D12" s="22" t="s">
        <v>5203</v>
      </c>
      <c r="E12" s="62" t="s">
        <v>5218</v>
      </c>
      <c r="F12" s="22" t="s">
        <v>5218</v>
      </c>
      <c r="G12" s="104" t="s">
        <v>5222</v>
      </c>
      <c r="H12" s="169" t="s">
        <v>5223</v>
      </c>
      <c r="I12" s="85"/>
      <c r="J12" s="155">
        <v>1</v>
      </c>
      <c r="K12" s="85">
        <v>1</v>
      </c>
      <c r="L12" s="22"/>
      <c r="M12" s="22">
        <v>1</v>
      </c>
      <c r="N12" s="14">
        <v>1</v>
      </c>
      <c r="O12" s="22"/>
      <c r="P12" s="23"/>
    </row>
    <row r="13" spans="1:16" ht="15" customHeight="1" thickBot="1" x14ac:dyDescent="0.3">
      <c r="A13" s="170" t="s">
        <v>5201</v>
      </c>
      <c r="B13" s="24" t="s">
        <v>5217</v>
      </c>
      <c r="C13" s="24">
        <v>69660</v>
      </c>
      <c r="D13" s="24" t="s">
        <v>5203</v>
      </c>
      <c r="E13" s="63" t="s">
        <v>5218</v>
      </c>
      <c r="F13" s="24" t="s">
        <v>5218</v>
      </c>
      <c r="G13" s="108" t="s">
        <v>5224</v>
      </c>
      <c r="H13" s="171" t="s">
        <v>5225</v>
      </c>
      <c r="I13" s="86"/>
      <c r="J13" s="157">
        <v>1</v>
      </c>
      <c r="K13" s="86">
        <v>1</v>
      </c>
      <c r="L13" s="24"/>
      <c r="M13" s="24">
        <v>1</v>
      </c>
      <c r="N13" s="16">
        <v>1</v>
      </c>
      <c r="O13" s="24"/>
      <c r="P13" s="25"/>
    </row>
    <row r="14" spans="1:16" ht="15.75" thickBot="1" x14ac:dyDescent="0.3">
      <c r="A14" s="158" t="s">
        <v>5201</v>
      </c>
      <c r="B14" s="44" t="s">
        <v>5217</v>
      </c>
      <c r="C14" s="44" t="s">
        <v>39</v>
      </c>
      <c r="D14" s="44" t="s">
        <v>5203</v>
      </c>
      <c r="E14" s="59" t="s">
        <v>5218</v>
      </c>
      <c r="F14" s="44" t="s">
        <v>39</v>
      </c>
      <c r="G14" s="119" t="s">
        <v>39</v>
      </c>
      <c r="H14" s="159" t="s">
        <v>39</v>
      </c>
      <c r="I14" s="81">
        <f>SUM(I11:I13)</f>
        <v>0</v>
      </c>
      <c r="J14" s="159">
        <f>SUM(J11:J13)</f>
        <v>3</v>
      </c>
      <c r="K14" s="81">
        <f>SUM(K11:K13)</f>
        <v>3</v>
      </c>
      <c r="L14" s="44">
        <f t="shared" ref="L14:P14" si="2">SUM(L11:L13)</f>
        <v>0</v>
      </c>
      <c r="M14" s="44">
        <f t="shared" si="2"/>
        <v>3</v>
      </c>
      <c r="N14" s="44">
        <f t="shared" si="2"/>
        <v>3</v>
      </c>
      <c r="O14" s="44">
        <f t="shared" si="2"/>
        <v>0</v>
      </c>
      <c r="P14" s="45">
        <f t="shared" si="2"/>
        <v>0</v>
      </c>
    </row>
    <row r="15" spans="1:16" ht="15" customHeight="1" x14ac:dyDescent="0.25">
      <c r="A15" s="166" t="s">
        <v>5201</v>
      </c>
      <c r="B15" s="20" t="s">
        <v>5226</v>
      </c>
      <c r="C15" s="20">
        <v>32740</v>
      </c>
      <c r="D15" s="20" t="s">
        <v>5203</v>
      </c>
      <c r="E15" s="61" t="s">
        <v>5227</v>
      </c>
      <c r="F15" s="20" t="s">
        <v>5228</v>
      </c>
      <c r="G15" s="112" t="s">
        <v>5229</v>
      </c>
      <c r="H15" s="167" t="s">
        <v>5230</v>
      </c>
      <c r="I15" s="84">
        <v>1</v>
      </c>
      <c r="J15" s="167"/>
      <c r="K15" s="84"/>
      <c r="L15" s="20"/>
      <c r="M15" s="20"/>
      <c r="N15" s="20"/>
      <c r="O15" s="20"/>
      <c r="P15" s="21"/>
    </row>
    <row r="16" spans="1:16" ht="15" customHeight="1" thickBot="1" x14ac:dyDescent="0.3">
      <c r="A16" s="170" t="s">
        <v>5201</v>
      </c>
      <c r="B16" s="24" t="s">
        <v>5226</v>
      </c>
      <c r="C16" s="24">
        <v>66737</v>
      </c>
      <c r="D16" s="24" t="s">
        <v>5203</v>
      </c>
      <c r="E16" s="63" t="s">
        <v>5227</v>
      </c>
      <c r="F16" s="24" t="s">
        <v>5231</v>
      </c>
      <c r="G16" s="108" t="s">
        <v>5232</v>
      </c>
      <c r="H16" s="171" t="s">
        <v>5233</v>
      </c>
      <c r="I16" s="86">
        <v>1</v>
      </c>
      <c r="J16" s="171"/>
      <c r="K16" s="86"/>
      <c r="L16" s="24"/>
      <c r="M16" s="24"/>
      <c r="N16" s="24"/>
      <c r="O16" s="24"/>
      <c r="P16" s="25"/>
    </row>
    <row r="17" spans="1:16" ht="15.75" thickBot="1" x14ac:dyDescent="0.3">
      <c r="A17" s="158" t="s">
        <v>5201</v>
      </c>
      <c r="B17" s="44" t="s">
        <v>5226</v>
      </c>
      <c r="C17" s="44" t="s">
        <v>39</v>
      </c>
      <c r="D17" s="44" t="s">
        <v>5203</v>
      </c>
      <c r="E17" s="59" t="s">
        <v>5227</v>
      </c>
      <c r="F17" s="44" t="s">
        <v>39</v>
      </c>
      <c r="G17" s="119" t="s">
        <v>39</v>
      </c>
      <c r="H17" s="159" t="s">
        <v>39</v>
      </c>
      <c r="I17" s="81">
        <f>SUM(I15:I16)</f>
        <v>2</v>
      </c>
      <c r="J17" s="159">
        <f>SUM(J15:J16)</f>
        <v>0</v>
      </c>
      <c r="K17" s="81">
        <f>SUM(K15:K16)</f>
        <v>0</v>
      </c>
      <c r="L17" s="44">
        <f t="shared" ref="L17:P17" si="3">SUM(L15:L16)</f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5">
        <f t="shared" si="3"/>
        <v>0</v>
      </c>
    </row>
    <row r="18" spans="1:16" ht="15" customHeight="1" x14ac:dyDescent="0.25">
      <c r="A18" s="166" t="s">
        <v>5201</v>
      </c>
      <c r="B18" s="20" t="s">
        <v>5234</v>
      </c>
      <c r="C18" s="20">
        <v>87374</v>
      </c>
      <c r="D18" s="20" t="s">
        <v>5203</v>
      </c>
      <c r="E18" s="61" t="s">
        <v>5203</v>
      </c>
      <c r="F18" s="20" t="s">
        <v>5203</v>
      </c>
      <c r="G18" s="112" t="s">
        <v>5235</v>
      </c>
      <c r="H18" s="167" t="s">
        <v>5236</v>
      </c>
      <c r="I18" s="84"/>
      <c r="J18" s="153">
        <v>1</v>
      </c>
      <c r="K18" s="84">
        <v>1</v>
      </c>
      <c r="L18" s="20"/>
      <c r="M18" s="20">
        <v>1</v>
      </c>
      <c r="N18" s="12">
        <v>1</v>
      </c>
      <c r="O18" s="20"/>
      <c r="P18" s="21"/>
    </row>
    <row r="19" spans="1:16" ht="15" customHeight="1" x14ac:dyDescent="0.25">
      <c r="A19" s="168" t="s">
        <v>5201</v>
      </c>
      <c r="B19" s="22" t="s">
        <v>5234</v>
      </c>
      <c r="C19" s="22">
        <v>87374</v>
      </c>
      <c r="D19" s="22" t="s">
        <v>5203</v>
      </c>
      <c r="E19" s="62" t="s">
        <v>5203</v>
      </c>
      <c r="F19" s="22" t="s">
        <v>5203</v>
      </c>
      <c r="G19" s="104" t="s">
        <v>5237</v>
      </c>
      <c r="H19" s="169" t="s">
        <v>5238</v>
      </c>
      <c r="I19" s="85"/>
      <c r="J19" s="155">
        <v>1</v>
      </c>
      <c r="K19" s="85">
        <v>1</v>
      </c>
      <c r="L19" s="22"/>
      <c r="M19" s="22">
        <v>1</v>
      </c>
      <c r="N19" s="14">
        <v>1</v>
      </c>
      <c r="O19" s="22"/>
      <c r="P19" s="23"/>
    </row>
    <row r="20" spans="1:16" ht="15" customHeight="1" x14ac:dyDescent="0.25">
      <c r="A20" s="168" t="s">
        <v>5201</v>
      </c>
      <c r="B20" s="22" t="s">
        <v>5234</v>
      </c>
      <c r="C20" s="22">
        <v>87374</v>
      </c>
      <c r="D20" s="22" t="s">
        <v>5203</v>
      </c>
      <c r="E20" s="62" t="s">
        <v>5203</v>
      </c>
      <c r="F20" s="22" t="s">
        <v>5203</v>
      </c>
      <c r="G20" s="104" t="s">
        <v>5239</v>
      </c>
      <c r="H20" s="169" t="s">
        <v>5240</v>
      </c>
      <c r="I20" s="85"/>
      <c r="J20" s="155">
        <v>1</v>
      </c>
      <c r="K20" s="85"/>
      <c r="L20" s="22">
        <v>1</v>
      </c>
      <c r="M20" s="22">
        <v>1</v>
      </c>
      <c r="N20" s="14">
        <v>1</v>
      </c>
      <c r="O20" s="22"/>
      <c r="P20" s="23"/>
    </row>
    <row r="21" spans="1:16" ht="15" customHeight="1" x14ac:dyDescent="0.25">
      <c r="A21" s="168" t="s">
        <v>5201</v>
      </c>
      <c r="B21" s="22" t="s">
        <v>5234</v>
      </c>
      <c r="C21" s="22">
        <v>87374</v>
      </c>
      <c r="D21" s="22" t="s">
        <v>5203</v>
      </c>
      <c r="E21" s="62" t="s">
        <v>5203</v>
      </c>
      <c r="F21" s="22" t="s">
        <v>5203</v>
      </c>
      <c r="G21" s="104" t="s">
        <v>5241</v>
      </c>
      <c r="H21" s="169" t="s">
        <v>5242</v>
      </c>
      <c r="I21" s="85"/>
      <c r="J21" s="155">
        <v>1</v>
      </c>
      <c r="K21" s="85"/>
      <c r="L21" s="22">
        <v>1</v>
      </c>
      <c r="M21" s="22">
        <v>1</v>
      </c>
      <c r="N21" s="14">
        <v>1</v>
      </c>
      <c r="O21" s="22"/>
      <c r="P21" s="23"/>
    </row>
    <row r="22" spans="1:16" ht="15" customHeight="1" x14ac:dyDescent="0.25">
      <c r="A22" s="168" t="s">
        <v>5201</v>
      </c>
      <c r="B22" s="22" t="s">
        <v>5234</v>
      </c>
      <c r="C22" s="22">
        <v>87374</v>
      </c>
      <c r="D22" s="22" t="s">
        <v>5203</v>
      </c>
      <c r="E22" s="62" t="s">
        <v>5203</v>
      </c>
      <c r="F22" s="22" t="s">
        <v>5203</v>
      </c>
      <c r="G22" s="104" t="s">
        <v>5243</v>
      </c>
      <c r="H22" s="169" t="s">
        <v>5244</v>
      </c>
      <c r="I22" s="85"/>
      <c r="J22" s="155">
        <v>1</v>
      </c>
      <c r="K22" s="85"/>
      <c r="L22" s="22">
        <v>1</v>
      </c>
      <c r="M22" s="22">
        <v>1</v>
      </c>
      <c r="N22" s="14">
        <v>1</v>
      </c>
      <c r="O22" s="22"/>
      <c r="P22" s="23"/>
    </row>
    <row r="23" spans="1:16" ht="15" customHeight="1" x14ac:dyDescent="0.25">
      <c r="A23" s="168" t="s">
        <v>5201</v>
      </c>
      <c r="B23" s="22" t="s">
        <v>5234</v>
      </c>
      <c r="C23" s="22">
        <v>87374</v>
      </c>
      <c r="D23" s="22" t="s">
        <v>5203</v>
      </c>
      <c r="E23" s="62" t="s">
        <v>5203</v>
      </c>
      <c r="F23" s="22" t="s">
        <v>5203</v>
      </c>
      <c r="G23" s="104" t="s">
        <v>5245</v>
      </c>
      <c r="H23" s="169" t="s">
        <v>5246</v>
      </c>
      <c r="I23" s="85"/>
      <c r="J23" s="155">
        <v>1</v>
      </c>
      <c r="K23" s="85">
        <v>1</v>
      </c>
      <c r="L23" s="22"/>
      <c r="M23" s="22">
        <v>1</v>
      </c>
      <c r="N23" s="14">
        <v>1</v>
      </c>
      <c r="O23" s="22"/>
      <c r="P23" s="23"/>
    </row>
    <row r="24" spans="1:16" ht="15" customHeight="1" x14ac:dyDescent="0.25">
      <c r="A24" s="168" t="s">
        <v>5201</v>
      </c>
      <c r="B24" s="22" t="s">
        <v>5234</v>
      </c>
      <c r="C24" s="22">
        <v>87374</v>
      </c>
      <c r="D24" s="22" t="s">
        <v>5203</v>
      </c>
      <c r="E24" s="62" t="s">
        <v>5203</v>
      </c>
      <c r="F24" s="22" t="s">
        <v>5203</v>
      </c>
      <c r="G24" s="104" t="s">
        <v>5247</v>
      </c>
      <c r="H24" s="169" t="s">
        <v>5248</v>
      </c>
      <c r="I24" s="85"/>
      <c r="J24" s="155">
        <v>1</v>
      </c>
      <c r="K24" s="85">
        <v>1</v>
      </c>
      <c r="L24" s="22"/>
      <c r="M24" s="22">
        <v>1</v>
      </c>
      <c r="N24" s="22"/>
      <c r="O24" s="22"/>
      <c r="P24" s="23"/>
    </row>
    <row r="25" spans="1:16" ht="15" customHeight="1" x14ac:dyDescent="0.25">
      <c r="A25" s="168" t="s">
        <v>5201</v>
      </c>
      <c r="B25" s="22" t="s">
        <v>5234</v>
      </c>
      <c r="C25" s="22">
        <v>87374</v>
      </c>
      <c r="D25" s="22" t="s">
        <v>5203</v>
      </c>
      <c r="E25" s="62" t="s">
        <v>5203</v>
      </c>
      <c r="F25" s="22" t="s">
        <v>5203</v>
      </c>
      <c r="G25" s="104" t="s">
        <v>5249</v>
      </c>
      <c r="H25" s="169" t="s">
        <v>5250</v>
      </c>
      <c r="I25" s="85"/>
      <c r="J25" s="155">
        <v>1</v>
      </c>
      <c r="K25" s="85">
        <v>1</v>
      </c>
      <c r="L25" s="22"/>
      <c r="M25" s="22">
        <v>1</v>
      </c>
      <c r="N25" s="14">
        <v>1</v>
      </c>
      <c r="O25" s="22"/>
      <c r="P25" s="23"/>
    </row>
    <row r="26" spans="1:16" ht="15" customHeight="1" x14ac:dyDescent="0.25">
      <c r="A26" s="168" t="s">
        <v>5201</v>
      </c>
      <c r="B26" s="22" t="s">
        <v>5234</v>
      </c>
      <c r="C26" s="22">
        <v>87374</v>
      </c>
      <c r="D26" s="22" t="s">
        <v>5203</v>
      </c>
      <c r="E26" s="62" t="s">
        <v>5203</v>
      </c>
      <c r="F26" s="22" t="s">
        <v>5203</v>
      </c>
      <c r="G26" s="104" t="s">
        <v>5251</v>
      </c>
      <c r="H26" s="169" t="s">
        <v>5252</v>
      </c>
      <c r="I26" s="85"/>
      <c r="J26" s="155">
        <v>1</v>
      </c>
      <c r="K26" s="85"/>
      <c r="L26" s="22">
        <v>1</v>
      </c>
      <c r="M26" s="22">
        <v>1</v>
      </c>
      <c r="N26" s="14">
        <v>1</v>
      </c>
      <c r="O26" s="22"/>
      <c r="P26" s="23"/>
    </row>
    <row r="27" spans="1:16" ht="15" customHeight="1" x14ac:dyDescent="0.25">
      <c r="A27" s="168" t="s">
        <v>5201</v>
      </c>
      <c r="B27" s="22" t="s">
        <v>5234</v>
      </c>
      <c r="C27" s="22">
        <v>87374</v>
      </c>
      <c r="D27" s="22" t="s">
        <v>5203</v>
      </c>
      <c r="E27" s="62" t="s">
        <v>5203</v>
      </c>
      <c r="F27" s="22" t="s">
        <v>5203</v>
      </c>
      <c r="G27" s="104" t="s">
        <v>5253</v>
      </c>
      <c r="H27" s="169" t="s">
        <v>5254</v>
      </c>
      <c r="I27" s="85"/>
      <c r="J27" s="155">
        <v>1</v>
      </c>
      <c r="K27" s="85">
        <v>1</v>
      </c>
      <c r="L27" s="22"/>
      <c r="M27" s="22"/>
      <c r="N27" s="14">
        <v>1</v>
      </c>
      <c r="O27" s="22"/>
      <c r="P27" s="23"/>
    </row>
    <row r="28" spans="1:16" ht="15" customHeight="1" x14ac:dyDescent="0.25">
      <c r="A28" s="168" t="s">
        <v>5201</v>
      </c>
      <c r="B28" s="22" t="s">
        <v>5234</v>
      </c>
      <c r="C28" s="22">
        <v>87374</v>
      </c>
      <c r="D28" s="22" t="s">
        <v>5203</v>
      </c>
      <c r="E28" s="62" t="s">
        <v>5203</v>
      </c>
      <c r="F28" s="22" t="s">
        <v>5203</v>
      </c>
      <c r="G28" s="104" t="s">
        <v>5255</v>
      </c>
      <c r="H28" s="169" t="s">
        <v>5256</v>
      </c>
      <c r="I28" s="85"/>
      <c r="J28" s="155">
        <v>1</v>
      </c>
      <c r="K28" s="85">
        <v>1</v>
      </c>
      <c r="L28" s="22"/>
      <c r="M28" s="22">
        <v>1</v>
      </c>
      <c r="N28" s="14">
        <v>1</v>
      </c>
      <c r="O28" s="22"/>
      <c r="P28" s="23"/>
    </row>
    <row r="29" spans="1:16" ht="15" customHeight="1" x14ac:dyDescent="0.25">
      <c r="A29" s="168" t="s">
        <v>5201</v>
      </c>
      <c r="B29" s="22" t="s">
        <v>5234</v>
      </c>
      <c r="C29" s="22">
        <v>87374</v>
      </c>
      <c r="D29" s="22" t="s">
        <v>5203</v>
      </c>
      <c r="E29" s="62" t="s">
        <v>5203</v>
      </c>
      <c r="F29" s="22" t="s">
        <v>5203</v>
      </c>
      <c r="G29" s="104" t="s">
        <v>5257</v>
      </c>
      <c r="H29" s="169" t="s">
        <v>5258</v>
      </c>
      <c r="I29" s="85"/>
      <c r="J29" s="155">
        <v>1</v>
      </c>
      <c r="K29" s="85">
        <v>1</v>
      </c>
      <c r="L29" s="22"/>
      <c r="M29" s="22">
        <v>1</v>
      </c>
      <c r="N29" s="14">
        <v>1</v>
      </c>
      <c r="O29" s="22"/>
      <c r="P29" s="23"/>
    </row>
    <row r="30" spans="1:16" ht="15" customHeight="1" x14ac:dyDescent="0.25">
      <c r="A30" s="168" t="s">
        <v>5201</v>
      </c>
      <c r="B30" s="22" t="s">
        <v>5234</v>
      </c>
      <c r="C30" s="22">
        <v>87374</v>
      </c>
      <c r="D30" s="22" t="s">
        <v>5203</v>
      </c>
      <c r="E30" s="62" t="s">
        <v>5203</v>
      </c>
      <c r="F30" s="22" t="s">
        <v>5203</v>
      </c>
      <c r="G30" s="104" t="s">
        <v>5259</v>
      </c>
      <c r="H30" s="169" t="s">
        <v>5260</v>
      </c>
      <c r="I30" s="85"/>
      <c r="J30" s="155">
        <v>1</v>
      </c>
      <c r="K30" s="85">
        <v>1</v>
      </c>
      <c r="L30" s="22"/>
      <c r="M30" s="22">
        <v>1</v>
      </c>
      <c r="N30" s="14">
        <v>1</v>
      </c>
      <c r="O30" s="22"/>
      <c r="P30" s="23"/>
    </row>
    <row r="31" spans="1:16" ht="15" customHeight="1" x14ac:dyDescent="0.25">
      <c r="A31" s="168" t="s">
        <v>5201</v>
      </c>
      <c r="B31" s="22" t="s">
        <v>5234</v>
      </c>
      <c r="C31" s="22">
        <v>87374</v>
      </c>
      <c r="D31" s="22" t="s">
        <v>5203</v>
      </c>
      <c r="E31" s="62" t="s">
        <v>5203</v>
      </c>
      <c r="F31" s="22" t="s">
        <v>5203</v>
      </c>
      <c r="G31" s="104" t="s">
        <v>5261</v>
      </c>
      <c r="H31" s="169" t="s">
        <v>5262</v>
      </c>
      <c r="I31" s="85"/>
      <c r="J31" s="155">
        <v>1</v>
      </c>
      <c r="K31" s="85">
        <v>1</v>
      </c>
      <c r="L31" s="22"/>
      <c r="M31" s="22"/>
      <c r="N31" s="14">
        <v>1</v>
      </c>
      <c r="O31" s="22"/>
      <c r="P31" s="23"/>
    </row>
    <row r="32" spans="1:16" ht="15" customHeight="1" x14ac:dyDescent="0.25">
      <c r="A32" s="168" t="s">
        <v>5201</v>
      </c>
      <c r="B32" s="22" t="s">
        <v>5234</v>
      </c>
      <c r="C32" s="22">
        <v>87374</v>
      </c>
      <c r="D32" s="22" t="s">
        <v>5203</v>
      </c>
      <c r="E32" s="62" t="s">
        <v>5203</v>
      </c>
      <c r="F32" s="22" t="s">
        <v>5203</v>
      </c>
      <c r="G32" s="104" t="s">
        <v>5263</v>
      </c>
      <c r="H32" s="169" t="s">
        <v>5264</v>
      </c>
      <c r="I32" s="85"/>
      <c r="J32" s="155">
        <v>1</v>
      </c>
      <c r="K32" s="85">
        <v>1</v>
      </c>
      <c r="L32" s="22"/>
      <c r="M32" s="22">
        <v>1</v>
      </c>
      <c r="N32" s="14">
        <v>1</v>
      </c>
      <c r="O32" s="22"/>
      <c r="P32" s="23"/>
    </row>
    <row r="33" spans="1:16" ht="15" customHeight="1" x14ac:dyDescent="0.25">
      <c r="A33" s="168" t="s">
        <v>5201</v>
      </c>
      <c r="B33" s="22" t="s">
        <v>5234</v>
      </c>
      <c r="C33" s="22">
        <v>87374</v>
      </c>
      <c r="D33" s="22" t="s">
        <v>5203</v>
      </c>
      <c r="E33" s="62" t="s">
        <v>5203</v>
      </c>
      <c r="F33" s="22" t="s">
        <v>5203</v>
      </c>
      <c r="G33" s="104" t="s">
        <v>5265</v>
      </c>
      <c r="H33" s="169" t="s">
        <v>5266</v>
      </c>
      <c r="I33" s="85"/>
      <c r="J33" s="155">
        <v>1</v>
      </c>
      <c r="K33" s="85">
        <v>1</v>
      </c>
      <c r="L33" s="22"/>
      <c r="M33" s="22"/>
      <c r="N33" s="14">
        <v>1</v>
      </c>
      <c r="O33" s="22"/>
      <c r="P33" s="23"/>
    </row>
    <row r="34" spans="1:16" ht="15" customHeight="1" x14ac:dyDescent="0.25">
      <c r="A34" s="168" t="s">
        <v>5201</v>
      </c>
      <c r="B34" s="22" t="s">
        <v>5234</v>
      </c>
      <c r="C34" s="22">
        <v>87374</v>
      </c>
      <c r="D34" s="22" t="s">
        <v>5203</v>
      </c>
      <c r="E34" s="62" t="s">
        <v>5203</v>
      </c>
      <c r="F34" s="22" t="s">
        <v>5203</v>
      </c>
      <c r="G34" s="104" t="s">
        <v>5267</v>
      </c>
      <c r="H34" s="169" t="s">
        <v>5268</v>
      </c>
      <c r="I34" s="85"/>
      <c r="J34" s="155">
        <v>1</v>
      </c>
      <c r="K34" s="85">
        <v>1</v>
      </c>
      <c r="L34" s="22"/>
      <c r="M34" s="22">
        <v>1</v>
      </c>
      <c r="N34" s="14">
        <v>1</v>
      </c>
      <c r="O34" s="22"/>
      <c r="P34" s="23"/>
    </row>
    <row r="35" spans="1:16" ht="15" customHeight="1" x14ac:dyDescent="0.25">
      <c r="A35" s="168" t="s">
        <v>5201</v>
      </c>
      <c r="B35" s="22" t="s">
        <v>5234</v>
      </c>
      <c r="C35" s="22">
        <v>87374</v>
      </c>
      <c r="D35" s="22" t="s">
        <v>5203</v>
      </c>
      <c r="E35" s="62" t="s">
        <v>5203</v>
      </c>
      <c r="F35" s="22" t="s">
        <v>5203</v>
      </c>
      <c r="G35" s="104" t="s">
        <v>5269</v>
      </c>
      <c r="H35" s="169" t="s">
        <v>5270</v>
      </c>
      <c r="I35" s="85"/>
      <c r="J35" s="155">
        <v>1</v>
      </c>
      <c r="K35" s="85"/>
      <c r="L35" s="22">
        <v>1</v>
      </c>
      <c r="M35" s="22">
        <v>1</v>
      </c>
      <c r="N35" s="14">
        <v>1</v>
      </c>
      <c r="O35" s="22"/>
      <c r="P35" s="23"/>
    </row>
    <row r="36" spans="1:16" ht="15" customHeight="1" x14ac:dyDescent="0.25">
      <c r="A36" s="168" t="s">
        <v>5201</v>
      </c>
      <c r="B36" s="22" t="s">
        <v>5234</v>
      </c>
      <c r="C36" s="22">
        <v>87374</v>
      </c>
      <c r="D36" s="22" t="s">
        <v>5203</v>
      </c>
      <c r="E36" s="62" t="s">
        <v>5203</v>
      </c>
      <c r="F36" s="22" t="s">
        <v>5203</v>
      </c>
      <c r="G36" s="104" t="s">
        <v>5271</v>
      </c>
      <c r="H36" s="169" t="s">
        <v>5272</v>
      </c>
      <c r="I36" s="85"/>
      <c r="J36" s="155">
        <v>1</v>
      </c>
      <c r="K36" s="85"/>
      <c r="L36" s="22">
        <v>1</v>
      </c>
      <c r="M36" s="22">
        <v>1</v>
      </c>
      <c r="N36" s="22"/>
      <c r="O36" s="22"/>
      <c r="P36" s="23"/>
    </row>
    <row r="37" spans="1:16" ht="15" customHeight="1" x14ac:dyDescent="0.25">
      <c r="A37" s="168" t="s">
        <v>5201</v>
      </c>
      <c r="B37" s="22" t="s">
        <v>5234</v>
      </c>
      <c r="C37" s="22">
        <v>87374</v>
      </c>
      <c r="D37" s="22" t="s">
        <v>5203</v>
      </c>
      <c r="E37" s="62" t="s">
        <v>5203</v>
      </c>
      <c r="F37" s="22" t="s">
        <v>5203</v>
      </c>
      <c r="G37" s="104" t="s">
        <v>5273</v>
      </c>
      <c r="H37" s="169" t="s">
        <v>5274</v>
      </c>
      <c r="I37" s="85"/>
      <c r="J37" s="155">
        <v>1</v>
      </c>
      <c r="K37" s="85">
        <v>1</v>
      </c>
      <c r="L37" s="22"/>
      <c r="M37" s="22">
        <v>1</v>
      </c>
      <c r="N37" s="14">
        <v>1</v>
      </c>
      <c r="O37" s="22"/>
      <c r="P37" s="23"/>
    </row>
    <row r="38" spans="1:16" ht="15" customHeight="1" x14ac:dyDescent="0.25">
      <c r="A38" s="168" t="s">
        <v>5201</v>
      </c>
      <c r="B38" s="22" t="s">
        <v>5234</v>
      </c>
      <c r="C38" s="22">
        <v>87374</v>
      </c>
      <c r="D38" s="22" t="s">
        <v>5203</v>
      </c>
      <c r="E38" s="62" t="s">
        <v>5203</v>
      </c>
      <c r="F38" s="22" t="s">
        <v>5203</v>
      </c>
      <c r="G38" s="104" t="s">
        <v>5275</v>
      </c>
      <c r="H38" s="169" t="s">
        <v>5276</v>
      </c>
      <c r="I38" s="85"/>
      <c r="J38" s="155">
        <v>1</v>
      </c>
      <c r="K38" s="85">
        <v>1</v>
      </c>
      <c r="L38" s="22"/>
      <c r="M38" s="22"/>
      <c r="N38" s="14">
        <v>1</v>
      </c>
      <c r="O38" s="22"/>
      <c r="P38" s="23"/>
    </row>
    <row r="39" spans="1:16" ht="15" customHeight="1" x14ac:dyDescent="0.25">
      <c r="A39" s="168" t="s">
        <v>5201</v>
      </c>
      <c r="B39" s="22" t="s">
        <v>5234</v>
      </c>
      <c r="C39" s="22">
        <v>87374</v>
      </c>
      <c r="D39" s="22" t="s">
        <v>5203</v>
      </c>
      <c r="E39" s="62" t="s">
        <v>5203</v>
      </c>
      <c r="F39" s="22" t="s">
        <v>5203</v>
      </c>
      <c r="G39" s="104" t="s">
        <v>5277</v>
      </c>
      <c r="H39" s="169" t="s">
        <v>5278</v>
      </c>
      <c r="I39" s="85"/>
      <c r="J39" s="155">
        <v>1</v>
      </c>
      <c r="K39" s="85">
        <v>1</v>
      </c>
      <c r="L39" s="22"/>
      <c r="M39" s="22"/>
      <c r="N39" s="14">
        <v>1</v>
      </c>
      <c r="O39" s="22"/>
      <c r="P39" s="23"/>
    </row>
    <row r="40" spans="1:16" ht="15" customHeight="1" x14ac:dyDescent="0.25">
      <c r="A40" s="168" t="s">
        <v>5201</v>
      </c>
      <c r="B40" s="22" t="s">
        <v>5234</v>
      </c>
      <c r="C40" s="22">
        <v>87374</v>
      </c>
      <c r="D40" s="22" t="s">
        <v>5203</v>
      </c>
      <c r="E40" s="62" t="s">
        <v>5203</v>
      </c>
      <c r="F40" s="22" t="s">
        <v>5203</v>
      </c>
      <c r="G40" s="104" t="s">
        <v>5279</v>
      </c>
      <c r="H40" s="169" t="s">
        <v>5280</v>
      </c>
      <c r="I40" s="85"/>
      <c r="J40" s="155">
        <v>1</v>
      </c>
      <c r="K40" s="85">
        <v>1</v>
      </c>
      <c r="L40" s="22"/>
      <c r="M40" s="22">
        <v>1</v>
      </c>
      <c r="N40" s="14">
        <v>1</v>
      </c>
      <c r="O40" s="22"/>
      <c r="P40" s="23"/>
    </row>
    <row r="41" spans="1:16" ht="15" customHeight="1" x14ac:dyDescent="0.25">
      <c r="A41" s="168" t="s">
        <v>5201</v>
      </c>
      <c r="B41" s="22" t="s">
        <v>5234</v>
      </c>
      <c r="C41" s="22">
        <v>87374</v>
      </c>
      <c r="D41" s="22" t="s">
        <v>5203</v>
      </c>
      <c r="E41" s="62" t="s">
        <v>5203</v>
      </c>
      <c r="F41" s="22" t="s">
        <v>5203</v>
      </c>
      <c r="G41" s="104" t="s">
        <v>5281</v>
      </c>
      <c r="H41" s="169" t="s">
        <v>5282</v>
      </c>
      <c r="I41" s="85"/>
      <c r="J41" s="155">
        <v>1</v>
      </c>
      <c r="K41" s="85">
        <v>1</v>
      </c>
      <c r="L41" s="22"/>
      <c r="M41" s="22">
        <v>1</v>
      </c>
      <c r="N41" s="14">
        <v>1</v>
      </c>
      <c r="O41" s="22"/>
      <c r="P41" s="23"/>
    </row>
    <row r="42" spans="1:16" ht="15" customHeight="1" x14ac:dyDescent="0.25">
      <c r="A42" s="168" t="s">
        <v>5201</v>
      </c>
      <c r="B42" s="22" t="s">
        <v>5234</v>
      </c>
      <c r="C42" s="22">
        <v>87374</v>
      </c>
      <c r="D42" s="22" t="s">
        <v>5203</v>
      </c>
      <c r="E42" s="62" t="s">
        <v>5203</v>
      </c>
      <c r="F42" s="22" t="s">
        <v>5203</v>
      </c>
      <c r="G42" s="104" t="s">
        <v>5283</v>
      </c>
      <c r="H42" s="169" t="s">
        <v>5284</v>
      </c>
      <c r="I42" s="85"/>
      <c r="J42" s="155">
        <v>1</v>
      </c>
      <c r="K42" s="85">
        <v>1</v>
      </c>
      <c r="L42" s="22"/>
      <c r="M42" s="22">
        <v>1</v>
      </c>
      <c r="N42" s="14">
        <v>1</v>
      </c>
      <c r="O42" s="22"/>
      <c r="P42" s="23"/>
    </row>
    <row r="43" spans="1:16" ht="15" customHeight="1" x14ac:dyDescent="0.25">
      <c r="A43" s="168" t="s">
        <v>5201</v>
      </c>
      <c r="B43" s="22" t="s">
        <v>5234</v>
      </c>
      <c r="C43" s="22">
        <v>87374</v>
      </c>
      <c r="D43" s="22" t="s">
        <v>5203</v>
      </c>
      <c r="E43" s="62" t="s">
        <v>5203</v>
      </c>
      <c r="F43" s="22" t="s">
        <v>5203</v>
      </c>
      <c r="G43" s="104" t="s">
        <v>5285</v>
      </c>
      <c r="H43" s="169" t="s">
        <v>5286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/>
      <c r="P43" s="23"/>
    </row>
    <row r="44" spans="1:16" ht="15" customHeight="1" x14ac:dyDescent="0.25">
      <c r="A44" s="168" t="s">
        <v>5201</v>
      </c>
      <c r="B44" s="22" t="s">
        <v>5234</v>
      </c>
      <c r="C44" s="22">
        <v>87374</v>
      </c>
      <c r="D44" s="22" t="s">
        <v>5203</v>
      </c>
      <c r="E44" s="62" t="s">
        <v>5203</v>
      </c>
      <c r="F44" s="22" t="s">
        <v>5203</v>
      </c>
      <c r="G44" s="104" t="s">
        <v>5287</v>
      </c>
      <c r="H44" s="169" t="s">
        <v>5288</v>
      </c>
      <c r="I44" s="85"/>
      <c r="J44" s="155">
        <v>1</v>
      </c>
      <c r="K44" s="85">
        <v>1</v>
      </c>
      <c r="L44" s="22"/>
      <c r="M44" s="22"/>
      <c r="N44" s="22"/>
      <c r="O44" s="22"/>
      <c r="P44" s="23"/>
    </row>
    <row r="45" spans="1:16" ht="15" customHeight="1" thickBot="1" x14ac:dyDescent="0.3">
      <c r="A45" s="170" t="s">
        <v>5201</v>
      </c>
      <c r="B45" s="24" t="s">
        <v>5234</v>
      </c>
      <c r="C45" s="24">
        <v>87374</v>
      </c>
      <c r="D45" s="24" t="s">
        <v>5203</v>
      </c>
      <c r="E45" s="63" t="s">
        <v>5203</v>
      </c>
      <c r="F45" s="24" t="s">
        <v>5203</v>
      </c>
      <c r="G45" s="108" t="s">
        <v>5289</v>
      </c>
      <c r="H45" s="171" t="s">
        <v>5290</v>
      </c>
      <c r="I45" s="86"/>
      <c r="J45" s="157">
        <v>1</v>
      </c>
      <c r="K45" s="86">
        <v>1</v>
      </c>
      <c r="L45" s="24"/>
      <c r="M45" s="24"/>
      <c r="N45" s="16">
        <v>1</v>
      </c>
      <c r="O45" s="24">
        <v>1</v>
      </c>
      <c r="P45" s="25">
        <v>1</v>
      </c>
    </row>
    <row r="46" spans="1:16" ht="15.75" thickBot="1" x14ac:dyDescent="0.3">
      <c r="A46" s="163" t="s">
        <v>5201</v>
      </c>
      <c r="B46" s="95" t="s">
        <v>5234</v>
      </c>
      <c r="C46" s="95" t="s">
        <v>39</v>
      </c>
      <c r="D46" s="95" t="s">
        <v>5203</v>
      </c>
      <c r="E46" s="96" t="s">
        <v>5203</v>
      </c>
      <c r="F46" s="95" t="s">
        <v>39</v>
      </c>
      <c r="G46" s="123" t="s">
        <v>39</v>
      </c>
      <c r="H46" s="164" t="s">
        <v>39</v>
      </c>
      <c r="I46" s="97">
        <f>SUM(I18:I45)</f>
        <v>0</v>
      </c>
      <c r="J46" s="164">
        <f>SUM(J18:J45)</f>
        <v>28</v>
      </c>
      <c r="K46" s="97">
        <f>SUM(K18:K45)</f>
        <v>22</v>
      </c>
      <c r="L46" s="95">
        <f t="shared" ref="L46:P46" si="4">SUM(L18:L45)</f>
        <v>6</v>
      </c>
      <c r="M46" s="95">
        <f t="shared" si="4"/>
        <v>21</v>
      </c>
      <c r="N46" s="95">
        <f t="shared" si="4"/>
        <v>25</v>
      </c>
      <c r="O46" s="95">
        <f t="shared" si="4"/>
        <v>1</v>
      </c>
      <c r="P46" s="98">
        <f t="shared" si="4"/>
        <v>1</v>
      </c>
    </row>
    <row r="47" spans="1:16" ht="16.5" thickTop="1" thickBot="1" x14ac:dyDescent="0.3">
      <c r="A47" s="130" t="s">
        <v>5201</v>
      </c>
      <c r="B47" s="131" t="s">
        <v>39</v>
      </c>
      <c r="C47" s="131" t="s">
        <v>39</v>
      </c>
      <c r="D47" s="131" t="s">
        <v>5203</v>
      </c>
      <c r="E47" s="132" t="s">
        <v>39</v>
      </c>
      <c r="F47" s="131" t="s">
        <v>39</v>
      </c>
      <c r="G47" s="131" t="s">
        <v>39</v>
      </c>
      <c r="H47" s="165" t="s">
        <v>39</v>
      </c>
      <c r="I47" s="142">
        <f>I5+I10+I14+I17+I46</f>
        <v>2</v>
      </c>
      <c r="J47" s="165">
        <f t="shared" ref="J47:P47" si="5">J5+J10+J14+J17+J46</f>
        <v>36</v>
      </c>
      <c r="K47" s="142">
        <f t="shared" si="5"/>
        <v>30</v>
      </c>
      <c r="L47" s="131">
        <f t="shared" si="5"/>
        <v>6</v>
      </c>
      <c r="M47" s="131">
        <f t="shared" si="5"/>
        <v>28</v>
      </c>
      <c r="N47" s="131">
        <f t="shared" si="5"/>
        <v>31</v>
      </c>
      <c r="O47" s="131">
        <f t="shared" si="5"/>
        <v>1</v>
      </c>
      <c r="P47" s="133">
        <f t="shared" si="5"/>
        <v>1</v>
      </c>
    </row>
    <row r="48" spans="1:16" ht="15.75" thickTop="1" x14ac:dyDescent="0.25"/>
  </sheetData>
  <autoFilter ref="A3:P47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4.28</oddHead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3200"/>
  <sheetViews>
    <sheetView tabSelected="1" zoomScaleNormal="100" workbookViewId="0">
      <pane ySplit="4" topLeftCell="A5" activePane="bottomLeft" state="frozen"/>
      <selection pane="bottomLeft" activeCell="H2" sqref="H2:H3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4.140625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25.5" customHeight="1" thickBot="1" x14ac:dyDescent="0.3">
      <c r="A1" s="237" t="s">
        <v>6677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</row>
    <row r="2" spans="1:16" ht="15.75" thickBot="1" x14ac:dyDescent="0.3">
      <c r="A2" s="241" t="s">
        <v>0</v>
      </c>
      <c r="B2" s="240" t="s">
        <v>1</v>
      </c>
      <c r="C2" s="240" t="s">
        <v>6670</v>
      </c>
      <c r="D2" s="245" t="s">
        <v>2</v>
      </c>
      <c r="E2" s="245" t="s">
        <v>3</v>
      </c>
      <c r="F2" s="245" t="s">
        <v>4</v>
      </c>
      <c r="G2" s="245" t="s">
        <v>5</v>
      </c>
      <c r="H2" s="248" t="s">
        <v>8</v>
      </c>
      <c r="I2" s="246" t="s">
        <v>6668</v>
      </c>
      <c r="J2" s="247" t="s">
        <v>6669</v>
      </c>
      <c r="K2" s="242" t="s">
        <v>6646</v>
      </c>
      <c r="L2" s="243"/>
      <c r="M2" s="243"/>
      <c r="N2" s="243"/>
      <c r="O2" s="243"/>
      <c r="P2" s="244"/>
    </row>
    <row r="3" spans="1:16" s="9" customFormat="1" ht="210.75" thickBot="1" x14ac:dyDescent="0.3">
      <c r="A3" s="218"/>
      <c r="B3" s="220"/>
      <c r="C3" s="220"/>
      <c r="D3" s="216"/>
      <c r="E3" s="216"/>
      <c r="F3" s="216"/>
      <c r="G3" s="216"/>
      <c r="H3" s="222"/>
      <c r="I3" s="224"/>
      <c r="J3" s="226"/>
      <c r="K3" s="148" t="s">
        <v>6</v>
      </c>
      <c r="L3" s="150" t="s">
        <v>7</v>
      </c>
      <c r="M3" s="150" t="s">
        <v>9</v>
      </c>
      <c r="N3" s="150" t="s">
        <v>6647</v>
      </c>
      <c r="O3" s="150" t="s">
        <v>6648</v>
      </c>
      <c r="P3" s="149" t="s">
        <v>6651</v>
      </c>
    </row>
    <row r="4" spans="1:16" s="210" customFormat="1" ht="16.5" thickTop="1" thickBot="1" x14ac:dyDescent="0.3">
      <c r="A4" s="141" t="s">
        <v>6652</v>
      </c>
      <c r="B4" s="10" t="s">
        <v>6653</v>
      </c>
      <c r="C4" s="10" t="s">
        <v>6654</v>
      </c>
      <c r="D4" s="10" t="s">
        <v>6655</v>
      </c>
      <c r="E4" s="10" t="s">
        <v>6656</v>
      </c>
      <c r="F4" s="10" t="s">
        <v>6657</v>
      </c>
      <c r="G4" s="10" t="s">
        <v>6658</v>
      </c>
      <c r="H4" s="151" t="s">
        <v>6659</v>
      </c>
      <c r="I4" s="78" t="s">
        <v>6671</v>
      </c>
      <c r="J4" s="151" t="s">
        <v>6660</v>
      </c>
      <c r="K4" s="78" t="s">
        <v>6661</v>
      </c>
      <c r="L4" s="10" t="s">
        <v>6662</v>
      </c>
      <c r="M4" s="10" t="s">
        <v>6663</v>
      </c>
      <c r="N4" s="10" t="s">
        <v>6664</v>
      </c>
      <c r="O4" s="10" t="s">
        <v>6665</v>
      </c>
      <c r="P4" s="11" t="s">
        <v>6666</v>
      </c>
    </row>
    <row r="5" spans="1:16" ht="15" hidden="1" customHeight="1" thickTop="1" x14ac:dyDescent="0.25">
      <c r="A5" s="152" t="s">
        <v>10</v>
      </c>
      <c r="B5" s="48" t="s">
        <v>11</v>
      </c>
      <c r="C5" s="12">
        <v>2676</v>
      </c>
      <c r="D5" s="48" t="s">
        <v>12</v>
      </c>
      <c r="E5" s="56" t="s">
        <v>13</v>
      </c>
      <c r="F5" s="12" t="s">
        <v>13</v>
      </c>
      <c r="G5" s="110" t="s">
        <v>14</v>
      </c>
      <c r="H5" s="153" t="s">
        <v>15</v>
      </c>
      <c r="I5" s="82"/>
      <c r="J5" s="153">
        <v>1</v>
      </c>
      <c r="K5" s="82">
        <v>1</v>
      </c>
      <c r="L5" s="12"/>
      <c r="M5" s="12">
        <v>1</v>
      </c>
      <c r="N5" s="12">
        <v>1</v>
      </c>
      <c r="O5" s="12"/>
      <c r="P5" s="13"/>
    </row>
    <row r="6" spans="1:16" ht="15" hidden="1" customHeight="1" x14ac:dyDescent="0.25">
      <c r="A6" s="154" t="s">
        <v>10</v>
      </c>
      <c r="B6" s="49" t="s">
        <v>11</v>
      </c>
      <c r="C6" s="14">
        <v>2676</v>
      </c>
      <c r="D6" s="49" t="s">
        <v>12</v>
      </c>
      <c r="E6" s="57" t="s">
        <v>13</v>
      </c>
      <c r="F6" s="14" t="s">
        <v>13</v>
      </c>
      <c r="G6" s="103" t="s">
        <v>16</v>
      </c>
      <c r="H6" s="155" t="s">
        <v>17</v>
      </c>
      <c r="I6" s="79"/>
      <c r="J6" s="155">
        <v>1</v>
      </c>
      <c r="K6" s="79">
        <v>1</v>
      </c>
      <c r="L6" s="14"/>
      <c r="M6" s="14"/>
      <c r="N6" s="14">
        <v>1</v>
      </c>
      <c r="O6" s="14"/>
      <c r="P6" s="15"/>
    </row>
    <row r="7" spans="1:16" ht="15" hidden="1" customHeight="1" x14ac:dyDescent="0.25">
      <c r="A7" s="154" t="s">
        <v>10</v>
      </c>
      <c r="B7" s="49" t="s">
        <v>11</v>
      </c>
      <c r="C7" s="14">
        <v>2676</v>
      </c>
      <c r="D7" s="49" t="s">
        <v>12</v>
      </c>
      <c r="E7" s="57" t="s">
        <v>13</v>
      </c>
      <c r="F7" s="14" t="s">
        <v>13</v>
      </c>
      <c r="G7" s="103" t="s">
        <v>18</v>
      </c>
      <c r="H7" s="155" t="s">
        <v>19</v>
      </c>
      <c r="I7" s="79"/>
      <c r="J7" s="155">
        <v>1</v>
      </c>
      <c r="K7" s="79"/>
      <c r="L7" s="14">
        <v>1</v>
      </c>
      <c r="M7" s="14">
        <v>1</v>
      </c>
      <c r="N7" s="14">
        <v>1</v>
      </c>
      <c r="O7" s="14"/>
      <c r="P7" s="15"/>
    </row>
    <row r="8" spans="1:16" ht="15" hidden="1" customHeight="1" x14ac:dyDescent="0.25">
      <c r="A8" s="154" t="s">
        <v>10</v>
      </c>
      <c r="B8" s="49" t="s">
        <v>11</v>
      </c>
      <c r="C8" s="14">
        <v>2676</v>
      </c>
      <c r="D8" s="49" t="s">
        <v>12</v>
      </c>
      <c r="E8" s="57" t="s">
        <v>13</v>
      </c>
      <c r="F8" s="14" t="s">
        <v>13</v>
      </c>
      <c r="G8" s="103" t="s">
        <v>20</v>
      </c>
      <c r="H8" s="155" t="s">
        <v>21</v>
      </c>
      <c r="I8" s="79"/>
      <c r="J8" s="155">
        <v>1</v>
      </c>
      <c r="K8" s="79">
        <v>1</v>
      </c>
      <c r="L8" s="14"/>
      <c r="M8" s="14">
        <v>1</v>
      </c>
      <c r="N8" s="14">
        <v>1</v>
      </c>
      <c r="O8" s="14">
        <v>1</v>
      </c>
      <c r="P8" s="15">
        <v>1</v>
      </c>
    </row>
    <row r="9" spans="1:16" ht="15" hidden="1" customHeight="1" x14ac:dyDescent="0.25">
      <c r="A9" s="154" t="s">
        <v>10</v>
      </c>
      <c r="B9" s="49" t="s">
        <v>11</v>
      </c>
      <c r="C9" s="14">
        <v>2676</v>
      </c>
      <c r="D9" s="49" t="s">
        <v>12</v>
      </c>
      <c r="E9" s="57" t="s">
        <v>13</v>
      </c>
      <c r="F9" s="14" t="s">
        <v>13</v>
      </c>
      <c r="G9" s="103" t="s">
        <v>22</v>
      </c>
      <c r="H9" s="155" t="s">
        <v>23</v>
      </c>
      <c r="I9" s="79"/>
      <c r="J9" s="155">
        <v>1</v>
      </c>
      <c r="K9" s="79">
        <v>1</v>
      </c>
      <c r="L9" s="14"/>
      <c r="M9" s="14"/>
      <c r="N9" s="14"/>
      <c r="O9" s="14"/>
      <c r="P9" s="15"/>
    </row>
    <row r="10" spans="1:16" ht="15" hidden="1" customHeight="1" x14ac:dyDescent="0.25">
      <c r="A10" s="154" t="s">
        <v>10</v>
      </c>
      <c r="B10" s="49" t="s">
        <v>11</v>
      </c>
      <c r="C10" s="14">
        <v>2676</v>
      </c>
      <c r="D10" s="49" t="s">
        <v>12</v>
      </c>
      <c r="E10" s="57" t="s">
        <v>13</v>
      </c>
      <c r="F10" s="14" t="s">
        <v>13</v>
      </c>
      <c r="G10" s="103" t="s">
        <v>24</v>
      </c>
      <c r="H10" s="155" t="s">
        <v>25</v>
      </c>
      <c r="I10" s="79"/>
      <c r="J10" s="155">
        <v>1</v>
      </c>
      <c r="K10" s="79">
        <v>1</v>
      </c>
      <c r="L10" s="14"/>
      <c r="M10" s="14"/>
      <c r="N10" s="14">
        <v>1</v>
      </c>
      <c r="O10" s="14"/>
      <c r="P10" s="15"/>
    </row>
    <row r="11" spans="1:16" ht="15" hidden="1" customHeight="1" x14ac:dyDescent="0.25">
      <c r="A11" s="154" t="s">
        <v>10</v>
      </c>
      <c r="B11" s="49" t="s">
        <v>11</v>
      </c>
      <c r="C11" s="14">
        <v>2676</v>
      </c>
      <c r="D11" s="49" t="s">
        <v>12</v>
      </c>
      <c r="E11" s="57" t="s">
        <v>13</v>
      </c>
      <c r="F11" s="14" t="s">
        <v>13</v>
      </c>
      <c r="G11" s="103" t="s">
        <v>26</v>
      </c>
      <c r="H11" s="155" t="s">
        <v>27</v>
      </c>
      <c r="I11" s="79"/>
      <c r="J11" s="155">
        <v>1</v>
      </c>
      <c r="K11" s="79">
        <v>1</v>
      </c>
      <c r="L11" s="14"/>
      <c r="M11" s="14"/>
      <c r="N11" s="14"/>
      <c r="O11" s="14"/>
      <c r="P11" s="15"/>
    </row>
    <row r="12" spans="1:16" ht="15" hidden="1" customHeight="1" x14ac:dyDescent="0.25">
      <c r="A12" s="154" t="s">
        <v>10</v>
      </c>
      <c r="B12" s="49" t="s">
        <v>11</v>
      </c>
      <c r="C12" s="14">
        <v>2676</v>
      </c>
      <c r="D12" s="49" t="s">
        <v>12</v>
      </c>
      <c r="E12" s="57" t="s">
        <v>13</v>
      </c>
      <c r="F12" s="14" t="s">
        <v>13</v>
      </c>
      <c r="G12" s="103" t="s">
        <v>28</v>
      </c>
      <c r="H12" s="155" t="s">
        <v>29</v>
      </c>
      <c r="I12" s="79"/>
      <c r="J12" s="155">
        <v>1</v>
      </c>
      <c r="K12" s="79">
        <v>1</v>
      </c>
      <c r="L12" s="14"/>
      <c r="M12" s="14"/>
      <c r="N12" s="14"/>
      <c r="O12" s="14"/>
      <c r="P12" s="15"/>
    </row>
    <row r="13" spans="1:16" ht="15" hidden="1" customHeight="1" x14ac:dyDescent="0.25">
      <c r="A13" s="154" t="s">
        <v>10</v>
      </c>
      <c r="B13" s="49" t="s">
        <v>11</v>
      </c>
      <c r="C13" s="14">
        <v>2676</v>
      </c>
      <c r="D13" s="49" t="s">
        <v>12</v>
      </c>
      <c r="E13" s="57" t="s">
        <v>13</v>
      </c>
      <c r="F13" s="14" t="s">
        <v>13</v>
      </c>
      <c r="G13" s="103" t="s">
        <v>30</v>
      </c>
      <c r="H13" s="155" t="s">
        <v>31</v>
      </c>
      <c r="I13" s="79"/>
      <c r="J13" s="155">
        <v>1</v>
      </c>
      <c r="K13" s="79">
        <v>1</v>
      </c>
      <c r="L13" s="14"/>
      <c r="M13" s="14"/>
      <c r="N13" s="14"/>
      <c r="O13" s="14"/>
      <c r="P13" s="15"/>
    </row>
    <row r="14" spans="1:16" ht="15" hidden="1" customHeight="1" x14ac:dyDescent="0.25">
      <c r="A14" s="154" t="s">
        <v>10</v>
      </c>
      <c r="B14" s="49" t="s">
        <v>11</v>
      </c>
      <c r="C14" s="14">
        <v>2676</v>
      </c>
      <c r="D14" s="49" t="s">
        <v>12</v>
      </c>
      <c r="E14" s="57" t="s">
        <v>13</v>
      </c>
      <c r="F14" s="14" t="s">
        <v>13</v>
      </c>
      <c r="G14" s="103" t="s">
        <v>32</v>
      </c>
      <c r="H14" s="155" t="s">
        <v>33</v>
      </c>
      <c r="I14" s="79"/>
      <c r="J14" s="155">
        <v>1</v>
      </c>
      <c r="K14" s="79">
        <v>1</v>
      </c>
      <c r="L14" s="14"/>
      <c r="M14" s="14">
        <v>1</v>
      </c>
      <c r="N14" s="14">
        <v>1</v>
      </c>
      <c r="O14" s="14">
        <v>1</v>
      </c>
      <c r="P14" s="15">
        <v>1</v>
      </c>
    </row>
    <row r="15" spans="1:16" ht="15" hidden="1" customHeight="1" x14ac:dyDescent="0.25">
      <c r="A15" s="154" t="s">
        <v>10</v>
      </c>
      <c r="B15" s="49" t="s">
        <v>11</v>
      </c>
      <c r="C15" s="14">
        <v>2676</v>
      </c>
      <c r="D15" s="49" t="s">
        <v>12</v>
      </c>
      <c r="E15" s="57" t="s">
        <v>13</v>
      </c>
      <c r="F15" s="14" t="s">
        <v>13</v>
      </c>
      <c r="G15" s="103" t="s">
        <v>34</v>
      </c>
      <c r="H15" s="155" t="s">
        <v>35</v>
      </c>
      <c r="I15" s="79"/>
      <c r="J15" s="155">
        <v>1</v>
      </c>
      <c r="K15" s="79">
        <v>1</v>
      </c>
      <c r="L15" s="14"/>
      <c r="M15" s="14"/>
      <c r="N15" s="14"/>
      <c r="O15" s="14"/>
      <c r="P15" s="15"/>
    </row>
    <row r="16" spans="1:16" ht="15" hidden="1" customHeight="1" thickBot="1" x14ac:dyDescent="0.25">
      <c r="A16" s="156" t="s">
        <v>10</v>
      </c>
      <c r="B16" s="50" t="s">
        <v>11</v>
      </c>
      <c r="C16" s="16">
        <v>21498</v>
      </c>
      <c r="D16" s="50" t="s">
        <v>12</v>
      </c>
      <c r="E16" s="58" t="s">
        <v>13</v>
      </c>
      <c r="F16" s="16" t="s">
        <v>36</v>
      </c>
      <c r="G16" s="107" t="s">
        <v>37</v>
      </c>
      <c r="H16" s="157" t="s">
        <v>38</v>
      </c>
      <c r="I16" s="80"/>
      <c r="J16" s="157">
        <v>1</v>
      </c>
      <c r="K16" s="80">
        <v>1</v>
      </c>
      <c r="L16" s="16"/>
      <c r="M16" s="16"/>
      <c r="N16" s="16">
        <v>1</v>
      </c>
      <c r="O16" s="16"/>
      <c r="P16" s="17"/>
    </row>
    <row r="17" spans="1:18" ht="16.5" hidden="1" thickTop="1" thickBot="1" x14ac:dyDescent="0.3">
      <c r="A17" s="158" t="s">
        <v>10</v>
      </c>
      <c r="B17" s="44" t="s">
        <v>11</v>
      </c>
      <c r="C17" s="44" t="s">
        <v>39</v>
      </c>
      <c r="D17" s="44" t="s">
        <v>12</v>
      </c>
      <c r="E17" s="59" t="s">
        <v>13</v>
      </c>
      <c r="F17" s="44" t="s">
        <v>39</v>
      </c>
      <c r="G17" s="119" t="s">
        <v>39</v>
      </c>
      <c r="H17" s="159" t="s">
        <v>39</v>
      </c>
      <c r="I17" s="81">
        <f t="shared" ref="I17:L17" si="0">SUM(I5:I16)</f>
        <v>0</v>
      </c>
      <c r="J17" s="159">
        <f t="shared" si="0"/>
        <v>12</v>
      </c>
      <c r="K17" s="81">
        <f t="shared" si="0"/>
        <v>11</v>
      </c>
      <c r="L17" s="44">
        <f t="shared" si="0"/>
        <v>1</v>
      </c>
      <c r="M17" s="44">
        <f>SUM(M5:M16)</f>
        <v>4</v>
      </c>
      <c r="N17" s="44">
        <f t="shared" ref="N17" si="1">SUM(N5:N16)</f>
        <v>7</v>
      </c>
      <c r="O17" s="44">
        <f t="shared" ref="O17:P17" si="2">SUM(O5:O16)</f>
        <v>2</v>
      </c>
      <c r="P17" s="45">
        <f t="shared" si="2"/>
        <v>2</v>
      </c>
      <c r="Q17" s="1"/>
      <c r="R17" s="1"/>
    </row>
    <row r="18" spans="1:18" ht="15" hidden="1" customHeight="1" x14ac:dyDescent="0.25">
      <c r="A18" s="152" t="s">
        <v>10</v>
      </c>
      <c r="B18" s="48" t="s">
        <v>40</v>
      </c>
      <c r="C18" s="12">
        <v>3504</v>
      </c>
      <c r="D18" s="48" t="s">
        <v>12</v>
      </c>
      <c r="E18" s="56" t="s">
        <v>41</v>
      </c>
      <c r="F18" s="12" t="s">
        <v>41</v>
      </c>
      <c r="G18" s="110" t="s">
        <v>42</v>
      </c>
      <c r="H18" s="153" t="s">
        <v>43</v>
      </c>
      <c r="I18" s="82"/>
      <c r="J18" s="153">
        <v>1</v>
      </c>
      <c r="K18" s="82"/>
      <c r="L18" s="12">
        <v>1</v>
      </c>
      <c r="M18" s="12">
        <v>1</v>
      </c>
      <c r="N18" s="12">
        <v>1</v>
      </c>
      <c r="O18" s="12"/>
      <c r="P18" s="13"/>
    </row>
    <row r="19" spans="1:18" ht="15" hidden="1" customHeight="1" x14ac:dyDescent="0.25">
      <c r="A19" s="154" t="s">
        <v>10</v>
      </c>
      <c r="B19" s="49" t="s">
        <v>40</v>
      </c>
      <c r="C19" s="14">
        <v>3504</v>
      </c>
      <c r="D19" s="49" t="s">
        <v>12</v>
      </c>
      <c r="E19" s="57" t="s">
        <v>41</v>
      </c>
      <c r="F19" s="14" t="s">
        <v>41</v>
      </c>
      <c r="G19" s="103" t="s">
        <v>44</v>
      </c>
      <c r="H19" s="155" t="s">
        <v>45</v>
      </c>
      <c r="I19" s="79"/>
      <c r="J19" s="155">
        <v>1</v>
      </c>
      <c r="K19" s="79">
        <v>1</v>
      </c>
      <c r="L19" s="14"/>
      <c r="M19" s="14"/>
      <c r="N19" s="14">
        <v>1</v>
      </c>
      <c r="O19" s="14"/>
      <c r="P19" s="15"/>
    </row>
    <row r="20" spans="1:18" ht="15" hidden="1" customHeight="1" thickBot="1" x14ac:dyDescent="0.25">
      <c r="A20" s="156" t="s">
        <v>10</v>
      </c>
      <c r="B20" s="50" t="s">
        <v>40</v>
      </c>
      <c r="C20" s="16">
        <v>39270</v>
      </c>
      <c r="D20" s="50" t="s">
        <v>12</v>
      </c>
      <c r="E20" s="58" t="s">
        <v>41</v>
      </c>
      <c r="F20" s="16" t="s">
        <v>46</v>
      </c>
      <c r="G20" s="107" t="s">
        <v>47</v>
      </c>
      <c r="H20" s="157" t="s">
        <v>48</v>
      </c>
      <c r="I20" s="80"/>
      <c r="J20" s="157">
        <v>1</v>
      </c>
      <c r="K20" s="80">
        <v>1</v>
      </c>
      <c r="L20" s="16"/>
      <c r="M20" s="16"/>
      <c r="N20" s="16">
        <v>1</v>
      </c>
      <c r="O20" s="16"/>
      <c r="P20" s="17"/>
    </row>
    <row r="21" spans="1:18" ht="16.5" hidden="1" thickTop="1" thickBot="1" x14ac:dyDescent="0.3">
      <c r="A21" s="158" t="s">
        <v>10</v>
      </c>
      <c r="B21" s="44" t="s">
        <v>40</v>
      </c>
      <c r="C21" s="44" t="s">
        <v>39</v>
      </c>
      <c r="D21" s="44" t="s">
        <v>12</v>
      </c>
      <c r="E21" s="59" t="s">
        <v>41</v>
      </c>
      <c r="F21" s="44" t="s">
        <v>39</v>
      </c>
      <c r="G21" s="119" t="s">
        <v>39</v>
      </c>
      <c r="H21" s="159" t="s">
        <v>39</v>
      </c>
      <c r="I21" s="81">
        <f t="shared" ref="I21:P21" si="3">SUM(I18:I20)</f>
        <v>0</v>
      </c>
      <c r="J21" s="159">
        <f t="shared" si="3"/>
        <v>3</v>
      </c>
      <c r="K21" s="81">
        <f t="shared" si="3"/>
        <v>2</v>
      </c>
      <c r="L21" s="44">
        <f t="shared" si="3"/>
        <v>1</v>
      </c>
      <c r="M21" s="44">
        <f t="shared" si="3"/>
        <v>1</v>
      </c>
      <c r="N21" s="44">
        <f t="shared" si="3"/>
        <v>3</v>
      </c>
      <c r="O21" s="44">
        <f t="shared" si="3"/>
        <v>0</v>
      </c>
      <c r="P21" s="45">
        <f t="shared" si="3"/>
        <v>0</v>
      </c>
      <c r="Q21" s="1"/>
      <c r="R21" s="1"/>
    </row>
    <row r="22" spans="1:18" ht="15" hidden="1" customHeight="1" x14ac:dyDescent="0.25">
      <c r="A22" s="152" t="s">
        <v>10</v>
      </c>
      <c r="B22" s="48" t="s">
        <v>49</v>
      </c>
      <c r="C22" s="12">
        <v>4279</v>
      </c>
      <c r="D22" s="48" t="s">
        <v>12</v>
      </c>
      <c r="E22" s="56" t="s">
        <v>12</v>
      </c>
      <c r="F22" s="12" t="s">
        <v>12</v>
      </c>
      <c r="G22" s="110" t="s">
        <v>50</v>
      </c>
      <c r="H22" s="153" t="s">
        <v>51</v>
      </c>
      <c r="I22" s="82"/>
      <c r="J22" s="153">
        <v>1</v>
      </c>
      <c r="K22" s="82">
        <v>1</v>
      </c>
      <c r="L22" s="12"/>
      <c r="M22" s="12"/>
      <c r="N22" s="12"/>
      <c r="O22" s="12"/>
      <c r="P22" s="13"/>
    </row>
    <row r="23" spans="1:18" ht="15" hidden="1" customHeight="1" x14ac:dyDescent="0.25">
      <c r="A23" s="154" t="s">
        <v>10</v>
      </c>
      <c r="B23" s="49" t="s">
        <v>49</v>
      </c>
      <c r="C23" s="14">
        <v>4279</v>
      </c>
      <c r="D23" s="49" t="s">
        <v>12</v>
      </c>
      <c r="E23" s="57" t="s">
        <v>12</v>
      </c>
      <c r="F23" s="14" t="s">
        <v>12</v>
      </c>
      <c r="G23" s="103" t="s">
        <v>52</v>
      </c>
      <c r="H23" s="155" t="s">
        <v>53</v>
      </c>
      <c r="I23" s="79"/>
      <c r="J23" s="155">
        <v>1</v>
      </c>
      <c r="K23" s="79">
        <v>1</v>
      </c>
      <c r="L23" s="14"/>
      <c r="M23" s="14">
        <v>1</v>
      </c>
      <c r="N23" s="14">
        <v>1</v>
      </c>
      <c r="O23" s="14"/>
      <c r="P23" s="15"/>
    </row>
    <row r="24" spans="1:18" ht="15" hidden="1" customHeight="1" x14ac:dyDescent="0.25">
      <c r="A24" s="154" t="s">
        <v>10</v>
      </c>
      <c r="B24" s="49" t="s">
        <v>49</v>
      </c>
      <c r="C24" s="14">
        <v>4279</v>
      </c>
      <c r="D24" s="49" t="s">
        <v>12</v>
      </c>
      <c r="E24" s="57" t="s">
        <v>12</v>
      </c>
      <c r="F24" s="14" t="s">
        <v>12</v>
      </c>
      <c r="G24" s="103" t="s">
        <v>54</v>
      </c>
      <c r="H24" s="155" t="s">
        <v>55</v>
      </c>
      <c r="I24" s="79"/>
      <c r="J24" s="155">
        <v>1</v>
      </c>
      <c r="K24" s="79">
        <v>1</v>
      </c>
      <c r="L24" s="14"/>
      <c r="M24" s="14">
        <v>1</v>
      </c>
      <c r="N24" s="14">
        <v>1</v>
      </c>
      <c r="O24" s="14"/>
      <c r="P24" s="15"/>
    </row>
    <row r="25" spans="1:18" ht="15" hidden="1" customHeight="1" x14ac:dyDescent="0.25">
      <c r="A25" s="154" t="s">
        <v>10</v>
      </c>
      <c r="B25" s="49" t="s">
        <v>49</v>
      </c>
      <c r="C25" s="14">
        <v>4279</v>
      </c>
      <c r="D25" s="49" t="s">
        <v>12</v>
      </c>
      <c r="E25" s="57" t="s">
        <v>12</v>
      </c>
      <c r="F25" s="14" t="s">
        <v>12</v>
      </c>
      <c r="G25" s="103" t="s">
        <v>56</v>
      </c>
      <c r="H25" s="155" t="s">
        <v>57</v>
      </c>
      <c r="I25" s="79"/>
      <c r="J25" s="155">
        <v>1</v>
      </c>
      <c r="K25" s="79">
        <v>1</v>
      </c>
      <c r="L25" s="14"/>
      <c r="M25" s="14"/>
      <c r="N25" s="14"/>
      <c r="O25" s="14"/>
      <c r="P25" s="15"/>
    </row>
    <row r="26" spans="1:18" ht="15" hidden="1" customHeight="1" x14ac:dyDescent="0.25">
      <c r="A26" s="154" t="s">
        <v>10</v>
      </c>
      <c r="B26" s="49" t="s">
        <v>49</v>
      </c>
      <c r="C26" s="14">
        <v>4279</v>
      </c>
      <c r="D26" s="49" t="s">
        <v>12</v>
      </c>
      <c r="E26" s="57" t="s">
        <v>12</v>
      </c>
      <c r="F26" s="14" t="s">
        <v>12</v>
      </c>
      <c r="G26" s="103" t="s">
        <v>58</v>
      </c>
      <c r="H26" s="155" t="s">
        <v>59</v>
      </c>
      <c r="I26" s="79"/>
      <c r="J26" s="155">
        <v>1</v>
      </c>
      <c r="K26" s="79">
        <v>1</v>
      </c>
      <c r="L26" s="14"/>
      <c r="M26" s="14"/>
      <c r="N26" s="14"/>
      <c r="O26" s="14"/>
      <c r="P26" s="15"/>
    </row>
    <row r="27" spans="1:18" ht="15" hidden="1" customHeight="1" x14ac:dyDescent="0.25">
      <c r="A27" s="154" t="s">
        <v>10</v>
      </c>
      <c r="B27" s="49" t="s">
        <v>49</v>
      </c>
      <c r="C27" s="14">
        <v>4279</v>
      </c>
      <c r="D27" s="49" t="s">
        <v>12</v>
      </c>
      <c r="E27" s="57" t="s">
        <v>12</v>
      </c>
      <c r="F27" s="14" t="s">
        <v>12</v>
      </c>
      <c r="G27" s="103" t="s">
        <v>60</v>
      </c>
      <c r="H27" s="155" t="s">
        <v>61</v>
      </c>
      <c r="I27" s="79"/>
      <c r="J27" s="155">
        <v>1</v>
      </c>
      <c r="K27" s="79">
        <v>1</v>
      </c>
      <c r="L27" s="14"/>
      <c r="M27" s="14"/>
      <c r="N27" s="14">
        <v>1</v>
      </c>
      <c r="O27" s="14"/>
      <c r="P27" s="15"/>
    </row>
    <row r="28" spans="1:18" ht="15" hidden="1" customHeight="1" x14ac:dyDescent="0.25">
      <c r="A28" s="154" t="s">
        <v>10</v>
      </c>
      <c r="B28" s="49" t="s">
        <v>49</v>
      </c>
      <c r="C28" s="14">
        <v>4279</v>
      </c>
      <c r="D28" s="49" t="s">
        <v>12</v>
      </c>
      <c r="E28" s="57" t="s">
        <v>12</v>
      </c>
      <c r="F28" s="14" t="s">
        <v>12</v>
      </c>
      <c r="G28" s="103" t="s">
        <v>62</v>
      </c>
      <c r="H28" s="155" t="s">
        <v>63</v>
      </c>
      <c r="I28" s="79"/>
      <c r="J28" s="155">
        <v>1</v>
      </c>
      <c r="K28" s="79">
        <v>1</v>
      </c>
      <c r="L28" s="14"/>
      <c r="M28" s="14"/>
      <c r="N28" s="14"/>
      <c r="O28" s="14"/>
      <c r="P28" s="15"/>
    </row>
    <row r="29" spans="1:18" ht="15" hidden="1" customHeight="1" x14ac:dyDescent="0.25">
      <c r="A29" s="154" t="s">
        <v>10</v>
      </c>
      <c r="B29" s="49" t="s">
        <v>49</v>
      </c>
      <c r="C29" s="14">
        <v>4279</v>
      </c>
      <c r="D29" s="49" t="s">
        <v>12</v>
      </c>
      <c r="E29" s="57" t="s">
        <v>12</v>
      </c>
      <c r="F29" s="14" t="s">
        <v>12</v>
      </c>
      <c r="G29" s="103" t="s">
        <v>64</v>
      </c>
      <c r="H29" s="155" t="s">
        <v>65</v>
      </c>
      <c r="I29" s="79"/>
      <c r="J29" s="155">
        <v>1</v>
      </c>
      <c r="K29" s="79">
        <v>1</v>
      </c>
      <c r="L29" s="14"/>
      <c r="M29" s="14"/>
      <c r="N29" s="14">
        <v>1</v>
      </c>
      <c r="O29" s="14"/>
      <c r="P29" s="15"/>
    </row>
    <row r="30" spans="1:18" ht="15" hidden="1" customHeight="1" x14ac:dyDescent="0.25">
      <c r="A30" s="154" t="s">
        <v>10</v>
      </c>
      <c r="B30" s="49" t="s">
        <v>49</v>
      </c>
      <c r="C30" s="14">
        <v>4279</v>
      </c>
      <c r="D30" s="49" t="s">
        <v>12</v>
      </c>
      <c r="E30" s="57" t="s">
        <v>12</v>
      </c>
      <c r="F30" s="14" t="s">
        <v>12</v>
      </c>
      <c r="G30" s="103" t="s">
        <v>66</v>
      </c>
      <c r="H30" s="155" t="s">
        <v>67</v>
      </c>
      <c r="I30" s="79"/>
      <c r="J30" s="155">
        <v>1</v>
      </c>
      <c r="K30" s="79">
        <v>1</v>
      </c>
      <c r="L30" s="14"/>
      <c r="M30" s="14"/>
      <c r="N30" s="14">
        <v>1</v>
      </c>
      <c r="O30" s="14"/>
      <c r="P30" s="15"/>
    </row>
    <row r="31" spans="1:18" ht="15" hidden="1" customHeight="1" x14ac:dyDescent="0.25">
      <c r="A31" s="154" t="s">
        <v>10</v>
      </c>
      <c r="B31" s="49" t="s">
        <v>49</v>
      </c>
      <c r="C31" s="14">
        <v>4279</v>
      </c>
      <c r="D31" s="49" t="s">
        <v>12</v>
      </c>
      <c r="E31" s="57" t="s">
        <v>12</v>
      </c>
      <c r="F31" s="14" t="s">
        <v>12</v>
      </c>
      <c r="G31" s="103" t="s">
        <v>68</v>
      </c>
      <c r="H31" s="155" t="s">
        <v>69</v>
      </c>
      <c r="I31" s="79"/>
      <c r="J31" s="155">
        <v>1</v>
      </c>
      <c r="K31" s="79"/>
      <c r="L31" s="14">
        <v>1</v>
      </c>
      <c r="M31" s="14">
        <v>1</v>
      </c>
      <c r="N31" s="14">
        <v>1</v>
      </c>
      <c r="O31" s="14"/>
      <c r="P31" s="15"/>
    </row>
    <row r="32" spans="1:18" ht="15" hidden="1" customHeight="1" x14ac:dyDescent="0.25">
      <c r="A32" s="154" t="s">
        <v>10</v>
      </c>
      <c r="B32" s="49" t="s">
        <v>49</v>
      </c>
      <c r="C32" s="14">
        <v>4279</v>
      </c>
      <c r="D32" s="49" t="s">
        <v>12</v>
      </c>
      <c r="E32" s="57" t="s">
        <v>12</v>
      </c>
      <c r="F32" s="14" t="s">
        <v>12</v>
      </c>
      <c r="G32" s="103" t="s">
        <v>70</v>
      </c>
      <c r="H32" s="155" t="s">
        <v>71</v>
      </c>
      <c r="I32" s="79"/>
      <c r="J32" s="155">
        <v>1</v>
      </c>
      <c r="K32" s="79">
        <v>1</v>
      </c>
      <c r="L32" s="14"/>
      <c r="M32" s="14">
        <v>1</v>
      </c>
      <c r="N32" s="14">
        <v>1</v>
      </c>
      <c r="O32" s="14"/>
      <c r="P32" s="15"/>
    </row>
    <row r="33" spans="1:16" ht="15" hidden="1" customHeight="1" x14ac:dyDescent="0.25">
      <c r="A33" s="154" t="s">
        <v>10</v>
      </c>
      <c r="B33" s="49" t="s">
        <v>49</v>
      </c>
      <c r="C33" s="14">
        <v>4279</v>
      </c>
      <c r="D33" s="49" t="s">
        <v>12</v>
      </c>
      <c r="E33" s="57" t="s">
        <v>12</v>
      </c>
      <c r="F33" s="14" t="s">
        <v>12</v>
      </c>
      <c r="G33" s="103" t="s">
        <v>72</v>
      </c>
      <c r="H33" s="155" t="s">
        <v>73</v>
      </c>
      <c r="I33" s="79"/>
      <c r="J33" s="155">
        <v>1</v>
      </c>
      <c r="K33" s="79">
        <v>1</v>
      </c>
      <c r="L33" s="14"/>
      <c r="M33" s="14">
        <v>1</v>
      </c>
      <c r="N33" s="14">
        <v>1</v>
      </c>
      <c r="O33" s="14"/>
      <c r="P33" s="15"/>
    </row>
    <row r="34" spans="1:16" ht="15" hidden="1" customHeight="1" x14ac:dyDescent="0.25">
      <c r="A34" s="154" t="s">
        <v>10</v>
      </c>
      <c r="B34" s="49" t="s">
        <v>49</v>
      </c>
      <c r="C34" s="14">
        <v>4279</v>
      </c>
      <c r="D34" s="49" t="s">
        <v>12</v>
      </c>
      <c r="E34" s="57" t="s">
        <v>12</v>
      </c>
      <c r="F34" s="14" t="s">
        <v>12</v>
      </c>
      <c r="G34" s="103" t="s">
        <v>74</v>
      </c>
      <c r="H34" s="155" t="s">
        <v>75</v>
      </c>
      <c r="I34" s="79"/>
      <c r="J34" s="155">
        <v>1</v>
      </c>
      <c r="K34" s="79">
        <v>1</v>
      </c>
      <c r="L34" s="14"/>
      <c r="M34" s="14">
        <v>1</v>
      </c>
      <c r="N34" s="14">
        <v>1</v>
      </c>
      <c r="O34" s="14"/>
      <c r="P34" s="15"/>
    </row>
    <row r="35" spans="1:16" ht="15" hidden="1" customHeight="1" x14ac:dyDescent="0.25">
      <c r="A35" s="154" t="s">
        <v>10</v>
      </c>
      <c r="B35" s="49" t="s">
        <v>49</v>
      </c>
      <c r="C35" s="14">
        <v>4279</v>
      </c>
      <c r="D35" s="49" t="s">
        <v>12</v>
      </c>
      <c r="E35" s="57" t="s">
        <v>12</v>
      </c>
      <c r="F35" s="14" t="s">
        <v>12</v>
      </c>
      <c r="G35" s="103" t="s">
        <v>76</v>
      </c>
      <c r="H35" s="155" t="s">
        <v>77</v>
      </c>
      <c r="I35" s="79"/>
      <c r="J35" s="155">
        <v>1</v>
      </c>
      <c r="K35" s="79">
        <v>1</v>
      </c>
      <c r="L35" s="14"/>
      <c r="M35" s="14">
        <v>1</v>
      </c>
      <c r="N35" s="14">
        <v>1</v>
      </c>
      <c r="O35" s="14"/>
      <c r="P35" s="15"/>
    </row>
    <row r="36" spans="1:16" ht="15" hidden="1" customHeight="1" x14ac:dyDescent="0.25">
      <c r="A36" s="154" t="s">
        <v>10</v>
      </c>
      <c r="B36" s="49" t="s">
        <v>49</v>
      </c>
      <c r="C36" s="14">
        <v>4279</v>
      </c>
      <c r="D36" s="49" t="s">
        <v>12</v>
      </c>
      <c r="E36" s="57" t="s">
        <v>12</v>
      </c>
      <c r="F36" s="14" t="s">
        <v>12</v>
      </c>
      <c r="G36" s="103" t="s">
        <v>78</v>
      </c>
      <c r="H36" s="155" t="s">
        <v>79</v>
      </c>
      <c r="I36" s="79"/>
      <c r="J36" s="155">
        <v>1</v>
      </c>
      <c r="K36" s="79">
        <v>1</v>
      </c>
      <c r="L36" s="14"/>
      <c r="M36" s="14">
        <v>1</v>
      </c>
      <c r="N36" s="14"/>
      <c r="O36" s="14"/>
      <c r="P36" s="15"/>
    </row>
    <row r="37" spans="1:16" ht="15" hidden="1" customHeight="1" x14ac:dyDescent="0.25">
      <c r="A37" s="154" t="s">
        <v>10</v>
      </c>
      <c r="B37" s="49" t="s">
        <v>49</v>
      </c>
      <c r="C37" s="14">
        <v>4279</v>
      </c>
      <c r="D37" s="49" t="s">
        <v>12</v>
      </c>
      <c r="E37" s="57" t="s">
        <v>12</v>
      </c>
      <c r="F37" s="14" t="s">
        <v>12</v>
      </c>
      <c r="G37" s="103" t="s">
        <v>80</v>
      </c>
      <c r="H37" s="155" t="s">
        <v>81</v>
      </c>
      <c r="I37" s="79"/>
      <c r="J37" s="155">
        <v>1</v>
      </c>
      <c r="K37" s="79">
        <v>1</v>
      </c>
      <c r="L37" s="14"/>
      <c r="M37" s="14">
        <v>1</v>
      </c>
      <c r="N37" s="14"/>
      <c r="O37" s="14"/>
      <c r="P37" s="15"/>
    </row>
    <row r="38" spans="1:16" ht="15" hidden="1" customHeight="1" x14ac:dyDescent="0.25">
      <c r="A38" s="154" t="s">
        <v>10</v>
      </c>
      <c r="B38" s="49" t="s">
        <v>49</v>
      </c>
      <c r="C38" s="14">
        <v>4279</v>
      </c>
      <c r="D38" s="49" t="s">
        <v>12</v>
      </c>
      <c r="E38" s="57" t="s">
        <v>12</v>
      </c>
      <c r="F38" s="14" t="s">
        <v>12</v>
      </c>
      <c r="G38" s="103" t="s">
        <v>82</v>
      </c>
      <c r="H38" s="155" t="s">
        <v>83</v>
      </c>
      <c r="I38" s="79"/>
      <c r="J38" s="155">
        <v>1</v>
      </c>
      <c r="K38" s="79">
        <v>1</v>
      </c>
      <c r="L38" s="14"/>
      <c r="M38" s="14">
        <v>1</v>
      </c>
      <c r="N38" s="14">
        <v>1</v>
      </c>
      <c r="O38" s="14"/>
      <c r="P38" s="15"/>
    </row>
    <row r="39" spans="1:16" ht="15" hidden="1" customHeight="1" x14ac:dyDescent="0.25">
      <c r="A39" s="154" t="s">
        <v>10</v>
      </c>
      <c r="B39" s="49" t="s">
        <v>49</v>
      </c>
      <c r="C39" s="14">
        <v>4279</v>
      </c>
      <c r="D39" s="49" t="s">
        <v>12</v>
      </c>
      <c r="E39" s="57" t="s">
        <v>12</v>
      </c>
      <c r="F39" s="14" t="s">
        <v>12</v>
      </c>
      <c r="G39" s="103" t="s">
        <v>84</v>
      </c>
      <c r="H39" s="155" t="s">
        <v>85</v>
      </c>
      <c r="I39" s="79"/>
      <c r="J39" s="155">
        <v>1</v>
      </c>
      <c r="K39" s="79">
        <v>1</v>
      </c>
      <c r="L39" s="14"/>
      <c r="M39" s="14">
        <v>1</v>
      </c>
      <c r="N39" s="14">
        <v>1</v>
      </c>
      <c r="O39" s="14"/>
      <c r="P39" s="15"/>
    </row>
    <row r="40" spans="1:16" ht="15" hidden="1" customHeight="1" x14ac:dyDescent="0.25">
      <c r="A40" s="154" t="s">
        <v>10</v>
      </c>
      <c r="B40" s="49" t="s">
        <v>49</v>
      </c>
      <c r="C40" s="14">
        <v>4279</v>
      </c>
      <c r="D40" s="49" t="s">
        <v>12</v>
      </c>
      <c r="E40" s="57" t="s">
        <v>12</v>
      </c>
      <c r="F40" s="14" t="s">
        <v>12</v>
      </c>
      <c r="G40" s="103" t="s">
        <v>86</v>
      </c>
      <c r="H40" s="155" t="s">
        <v>87</v>
      </c>
      <c r="I40" s="79"/>
      <c r="J40" s="155">
        <v>1</v>
      </c>
      <c r="K40" s="79">
        <v>1</v>
      </c>
      <c r="L40" s="14"/>
      <c r="M40" s="14"/>
      <c r="N40" s="14">
        <v>1</v>
      </c>
      <c r="O40" s="14">
        <v>1</v>
      </c>
      <c r="P40" s="15">
        <v>1</v>
      </c>
    </row>
    <row r="41" spans="1:16" ht="15" hidden="1" customHeight="1" x14ac:dyDescent="0.25">
      <c r="A41" s="154" t="s">
        <v>10</v>
      </c>
      <c r="B41" s="49" t="s">
        <v>49</v>
      </c>
      <c r="C41" s="14">
        <v>4279</v>
      </c>
      <c r="D41" s="49" t="s">
        <v>12</v>
      </c>
      <c r="E41" s="57" t="s">
        <v>12</v>
      </c>
      <c r="F41" s="14" t="s">
        <v>12</v>
      </c>
      <c r="G41" s="103" t="s">
        <v>88</v>
      </c>
      <c r="H41" s="155" t="s">
        <v>89</v>
      </c>
      <c r="I41" s="79"/>
      <c r="J41" s="155">
        <v>1</v>
      </c>
      <c r="K41" s="79">
        <v>1</v>
      </c>
      <c r="L41" s="14"/>
      <c r="M41" s="14"/>
      <c r="N41" s="14">
        <v>1</v>
      </c>
      <c r="O41" s="14"/>
      <c r="P41" s="15"/>
    </row>
    <row r="42" spans="1:16" ht="15" hidden="1" customHeight="1" x14ac:dyDescent="0.25">
      <c r="A42" s="154" t="s">
        <v>10</v>
      </c>
      <c r="B42" s="49" t="s">
        <v>49</v>
      </c>
      <c r="C42" s="14">
        <v>4279</v>
      </c>
      <c r="D42" s="49" t="s">
        <v>12</v>
      </c>
      <c r="E42" s="57" t="s">
        <v>12</v>
      </c>
      <c r="F42" s="14" t="s">
        <v>12</v>
      </c>
      <c r="G42" s="103" t="s">
        <v>90</v>
      </c>
      <c r="H42" s="155" t="s">
        <v>91</v>
      </c>
      <c r="I42" s="79"/>
      <c r="J42" s="155">
        <v>1</v>
      </c>
      <c r="K42" s="79">
        <v>1</v>
      </c>
      <c r="L42" s="14"/>
      <c r="M42" s="14"/>
      <c r="N42" s="14">
        <v>1</v>
      </c>
      <c r="O42" s="14"/>
      <c r="P42" s="15"/>
    </row>
    <row r="43" spans="1:16" ht="15" hidden="1" customHeight="1" x14ac:dyDescent="0.25">
      <c r="A43" s="154" t="s">
        <v>10</v>
      </c>
      <c r="B43" s="49" t="s">
        <v>49</v>
      </c>
      <c r="C43" s="14">
        <v>4279</v>
      </c>
      <c r="D43" s="49" t="s">
        <v>12</v>
      </c>
      <c r="E43" s="57" t="s">
        <v>12</v>
      </c>
      <c r="F43" s="14" t="s">
        <v>12</v>
      </c>
      <c r="G43" s="103" t="s">
        <v>92</v>
      </c>
      <c r="H43" s="155" t="s">
        <v>93</v>
      </c>
      <c r="I43" s="79"/>
      <c r="J43" s="155">
        <v>1</v>
      </c>
      <c r="K43" s="79">
        <v>1</v>
      </c>
      <c r="L43" s="14"/>
      <c r="M43" s="14">
        <v>1</v>
      </c>
      <c r="N43" s="14">
        <v>1</v>
      </c>
      <c r="O43" s="14"/>
      <c r="P43" s="15"/>
    </row>
    <row r="44" spans="1:16" ht="15" hidden="1" customHeight="1" x14ac:dyDescent="0.25">
      <c r="A44" s="154" t="s">
        <v>10</v>
      </c>
      <c r="B44" s="49" t="s">
        <v>49</v>
      </c>
      <c r="C44" s="14">
        <v>4279</v>
      </c>
      <c r="D44" s="49" t="s">
        <v>12</v>
      </c>
      <c r="E44" s="57" t="s">
        <v>12</v>
      </c>
      <c r="F44" s="14" t="s">
        <v>12</v>
      </c>
      <c r="G44" s="103" t="s">
        <v>94</v>
      </c>
      <c r="H44" s="155" t="s">
        <v>95</v>
      </c>
      <c r="I44" s="79"/>
      <c r="J44" s="155">
        <v>1</v>
      </c>
      <c r="K44" s="79">
        <v>1</v>
      </c>
      <c r="L44" s="14"/>
      <c r="M44" s="14"/>
      <c r="N44" s="14">
        <v>1</v>
      </c>
      <c r="O44" s="14"/>
      <c r="P44" s="15"/>
    </row>
    <row r="45" spans="1:16" ht="15" hidden="1" customHeight="1" x14ac:dyDescent="0.25">
      <c r="A45" s="154" t="s">
        <v>10</v>
      </c>
      <c r="B45" s="49" t="s">
        <v>49</v>
      </c>
      <c r="C45" s="14">
        <v>4279</v>
      </c>
      <c r="D45" s="49" t="s">
        <v>12</v>
      </c>
      <c r="E45" s="57" t="s">
        <v>12</v>
      </c>
      <c r="F45" s="14" t="s">
        <v>12</v>
      </c>
      <c r="G45" s="103" t="s">
        <v>96</v>
      </c>
      <c r="H45" s="155" t="s">
        <v>97</v>
      </c>
      <c r="I45" s="79"/>
      <c r="J45" s="155">
        <v>1</v>
      </c>
      <c r="K45" s="79">
        <v>1</v>
      </c>
      <c r="L45" s="14"/>
      <c r="M45" s="14"/>
      <c r="N45" s="14">
        <v>1</v>
      </c>
      <c r="O45" s="14"/>
      <c r="P45" s="15"/>
    </row>
    <row r="46" spans="1:16" ht="15" hidden="1" customHeight="1" x14ac:dyDescent="0.25">
      <c r="A46" s="154" t="s">
        <v>10</v>
      </c>
      <c r="B46" s="49" t="s">
        <v>49</v>
      </c>
      <c r="C46" s="14">
        <v>4279</v>
      </c>
      <c r="D46" s="49" t="s">
        <v>12</v>
      </c>
      <c r="E46" s="57" t="s">
        <v>12</v>
      </c>
      <c r="F46" s="14" t="s">
        <v>12</v>
      </c>
      <c r="G46" s="103" t="s">
        <v>98</v>
      </c>
      <c r="H46" s="155" t="s">
        <v>77</v>
      </c>
      <c r="I46" s="79"/>
      <c r="J46" s="155">
        <v>1</v>
      </c>
      <c r="K46" s="79">
        <v>1</v>
      </c>
      <c r="L46" s="14"/>
      <c r="M46" s="14"/>
      <c r="N46" s="14">
        <v>1</v>
      </c>
      <c r="O46" s="14"/>
      <c r="P46" s="15"/>
    </row>
    <row r="47" spans="1:16" ht="15" hidden="1" customHeight="1" x14ac:dyDescent="0.25">
      <c r="A47" s="154" t="s">
        <v>10</v>
      </c>
      <c r="B47" s="49" t="s">
        <v>49</v>
      </c>
      <c r="C47" s="14">
        <v>4279</v>
      </c>
      <c r="D47" s="49" t="s">
        <v>12</v>
      </c>
      <c r="E47" s="57" t="s">
        <v>12</v>
      </c>
      <c r="F47" s="14" t="s">
        <v>12</v>
      </c>
      <c r="G47" s="103" t="s">
        <v>99</v>
      </c>
      <c r="H47" s="155" t="s">
        <v>100</v>
      </c>
      <c r="I47" s="79"/>
      <c r="J47" s="155">
        <v>1</v>
      </c>
      <c r="K47" s="79">
        <v>1</v>
      </c>
      <c r="L47" s="14"/>
      <c r="M47" s="14"/>
      <c r="N47" s="14">
        <v>1</v>
      </c>
      <c r="O47" s="14"/>
      <c r="P47" s="15"/>
    </row>
    <row r="48" spans="1:16" ht="15" hidden="1" customHeight="1" x14ac:dyDescent="0.25">
      <c r="A48" s="154" t="s">
        <v>10</v>
      </c>
      <c r="B48" s="49" t="s">
        <v>49</v>
      </c>
      <c r="C48" s="14">
        <v>4279</v>
      </c>
      <c r="D48" s="49" t="s">
        <v>12</v>
      </c>
      <c r="E48" s="57" t="s">
        <v>12</v>
      </c>
      <c r="F48" s="14" t="s">
        <v>12</v>
      </c>
      <c r="G48" s="103" t="s">
        <v>101</v>
      </c>
      <c r="H48" s="155" t="s">
        <v>102</v>
      </c>
      <c r="I48" s="79"/>
      <c r="J48" s="155">
        <v>1</v>
      </c>
      <c r="K48" s="79">
        <v>1</v>
      </c>
      <c r="L48" s="14"/>
      <c r="M48" s="14"/>
      <c r="N48" s="14"/>
      <c r="O48" s="14"/>
      <c r="P48" s="15"/>
    </row>
    <row r="49" spans="1:18" ht="15" hidden="1" customHeight="1" x14ac:dyDescent="0.25">
      <c r="A49" s="154" t="s">
        <v>10</v>
      </c>
      <c r="B49" s="49" t="s">
        <v>49</v>
      </c>
      <c r="C49" s="14">
        <v>4279</v>
      </c>
      <c r="D49" s="49" t="s">
        <v>12</v>
      </c>
      <c r="E49" s="57" t="s">
        <v>12</v>
      </c>
      <c r="F49" s="14" t="s">
        <v>12</v>
      </c>
      <c r="G49" s="103" t="s">
        <v>103</v>
      </c>
      <c r="H49" s="155" t="s">
        <v>104</v>
      </c>
      <c r="I49" s="79"/>
      <c r="J49" s="155">
        <v>1</v>
      </c>
      <c r="K49" s="79">
        <v>1</v>
      </c>
      <c r="L49" s="14"/>
      <c r="M49" s="14"/>
      <c r="N49" s="14">
        <v>1</v>
      </c>
      <c r="O49" s="14"/>
      <c r="P49" s="15"/>
    </row>
    <row r="50" spans="1:18" ht="15" hidden="1" customHeight="1" x14ac:dyDescent="0.25">
      <c r="A50" s="154" t="s">
        <v>10</v>
      </c>
      <c r="B50" s="49" t="s">
        <v>49</v>
      </c>
      <c r="C50" s="14">
        <v>4279</v>
      </c>
      <c r="D50" s="49" t="s">
        <v>12</v>
      </c>
      <c r="E50" s="57" t="s">
        <v>12</v>
      </c>
      <c r="F50" s="14" t="s">
        <v>12</v>
      </c>
      <c r="G50" s="103" t="s">
        <v>105</v>
      </c>
      <c r="H50" s="155" t="s">
        <v>106</v>
      </c>
      <c r="I50" s="79"/>
      <c r="J50" s="155">
        <v>1</v>
      </c>
      <c r="K50" s="79">
        <v>1</v>
      </c>
      <c r="L50" s="14"/>
      <c r="M50" s="14"/>
      <c r="N50" s="14">
        <v>1</v>
      </c>
      <c r="O50" s="14"/>
      <c r="P50" s="15"/>
    </row>
    <row r="51" spans="1:18" ht="15" hidden="1" customHeight="1" x14ac:dyDescent="0.25">
      <c r="A51" s="154" t="s">
        <v>10</v>
      </c>
      <c r="B51" s="49" t="s">
        <v>49</v>
      </c>
      <c r="C51" s="14">
        <v>4279</v>
      </c>
      <c r="D51" s="49" t="s">
        <v>12</v>
      </c>
      <c r="E51" s="57" t="s">
        <v>12</v>
      </c>
      <c r="F51" s="14" t="s">
        <v>12</v>
      </c>
      <c r="G51" s="103" t="s">
        <v>107</v>
      </c>
      <c r="H51" s="155" t="s">
        <v>108</v>
      </c>
      <c r="I51" s="79"/>
      <c r="J51" s="155">
        <v>1</v>
      </c>
      <c r="K51" s="79">
        <v>1</v>
      </c>
      <c r="L51" s="14"/>
      <c r="M51" s="14"/>
      <c r="N51" s="14">
        <v>1</v>
      </c>
      <c r="O51" s="14"/>
      <c r="P51" s="15"/>
    </row>
    <row r="52" spans="1:18" ht="15" hidden="1" customHeight="1" x14ac:dyDescent="0.25">
      <c r="A52" s="154" t="s">
        <v>10</v>
      </c>
      <c r="B52" s="49" t="s">
        <v>49</v>
      </c>
      <c r="C52" s="14">
        <v>4279</v>
      </c>
      <c r="D52" s="49" t="s">
        <v>12</v>
      </c>
      <c r="E52" s="57" t="s">
        <v>12</v>
      </c>
      <c r="F52" s="14" t="s">
        <v>12</v>
      </c>
      <c r="G52" s="103" t="s">
        <v>109</v>
      </c>
      <c r="H52" s="155" t="s">
        <v>110</v>
      </c>
      <c r="I52" s="79"/>
      <c r="J52" s="155">
        <v>1</v>
      </c>
      <c r="K52" s="79">
        <v>1</v>
      </c>
      <c r="L52" s="14"/>
      <c r="M52" s="14"/>
      <c r="N52" s="14">
        <v>1</v>
      </c>
      <c r="O52" s="14"/>
      <c r="P52" s="15"/>
    </row>
    <row r="53" spans="1:18" ht="15" hidden="1" customHeight="1" thickBot="1" x14ac:dyDescent="0.25">
      <c r="A53" s="156" t="s">
        <v>10</v>
      </c>
      <c r="B53" s="50" t="s">
        <v>49</v>
      </c>
      <c r="C53" s="16">
        <v>4279</v>
      </c>
      <c r="D53" s="50" t="s">
        <v>12</v>
      </c>
      <c r="E53" s="58" t="s">
        <v>12</v>
      </c>
      <c r="F53" s="16" t="s">
        <v>12</v>
      </c>
      <c r="G53" s="107" t="s">
        <v>111</v>
      </c>
      <c r="H53" s="157" t="s">
        <v>112</v>
      </c>
      <c r="I53" s="80"/>
      <c r="J53" s="157">
        <v>1</v>
      </c>
      <c r="K53" s="80">
        <v>1</v>
      </c>
      <c r="L53" s="16"/>
      <c r="M53" s="16"/>
      <c r="N53" s="16">
        <v>1</v>
      </c>
      <c r="O53" s="16"/>
      <c r="P53" s="17"/>
    </row>
    <row r="54" spans="1:18" ht="16.5" hidden="1" thickTop="1" thickBot="1" x14ac:dyDescent="0.3">
      <c r="A54" s="158" t="s">
        <v>10</v>
      </c>
      <c r="B54" s="44" t="s">
        <v>49</v>
      </c>
      <c r="C54" s="44" t="s">
        <v>39</v>
      </c>
      <c r="D54" s="44" t="s">
        <v>12</v>
      </c>
      <c r="E54" s="59" t="s">
        <v>12</v>
      </c>
      <c r="F54" s="44" t="s">
        <v>39</v>
      </c>
      <c r="G54" s="119" t="s">
        <v>39</v>
      </c>
      <c r="H54" s="159" t="s">
        <v>39</v>
      </c>
      <c r="I54" s="81">
        <f t="shared" ref="I54:P54" si="4">SUM(I22:I53)</f>
        <v>0</v>
      </c>
      <c r="J54" s="159">
        <f t="shared" si="4"/>
        <v>32</v>
      </c>
      <c r="K54" s="81">
        <f t="shared" si="4"/>
        <v>31</v>
      </c>
      <c r="L54" s="44">
        <f t="shared" si="4"/>
        <v>1</v>
      </c>
      <c r="M54" s="44">
        <f t="shared" si="4"/>
        <v>12</v>
      </c>
      <c r="N54" s="44">
        <f t="shared" si="4"/>
        <v>25</v>
      </c>
      <c r="O54" s="44">
        <f t="shared" si="4"/>
        <v>1</v>
      </c>
      <c r="P54" s="45">
        <f t="shared" si="4"/>
        <v>1</v>
      </c>
      <c r="Q54" s="1"/>
      <c r="R54" s="1"/>
    </row>
    <row r="55" spans="1:18" ht="15" hidden="1" customHeight="1" x14ac:dyDescent="0.25">
      <c r="A55" s="152" t="s">
        <v>10</v>
      </c>
      <c r="B55" s="48" t="s">
        <v>113</v>
      </c>
      <c r="C55" s="12">
        <v>6306</v>
      </c>
      <c r="D55" s="48" t="s">
        <v>12</v>
      </c>
      <c r="E55" s="56" t="s">
        <v>114</v>
      </c>
      <c r="F55" s="12" t="s">
        <v>115</v>
      </c>
      <c r="G55" s="110" t="s">
        <v>116</v>
      </c>
      <c r="H55" s="153" t="s">
        <v>117</v>
      </c>
      <c r="I55" s="82"/>
      <c r="J55" s="153">
        <v>1</v>
      </c>
      <c r="K55" s="82">
        <v>1</v>
      </c>
      <c r="L55" s="12"/>
      <c r="M55" s="12"/>
      <c r="N55" s="12">
        <v>1</v>
      </c>
      <c r="O55" s="12"/>
      <c r="P55" s="13"/>
    </row>
    <row r="56" spans="1:18" ht="15" hidden="1" customHeight="1" x14ac:dyDescent="0.25">
      <c r="A56" s="154" t="s">
        <v>10</v>
      </c>
      <c r="B56" s="49" t="s">
        <v>113</v>
      </c>
      <c r="C56" s="14">
        <v>6306</v>
      </c>
      <c r="D56" s="49" t="s">
        <v>12</v>
      </c>
      <c r="E56" s="57" t="s">
        <v>114</v>
      </c>
      <c r="F56" s="14" t="s">
        <v>115</v>
      </c>
      <c r="G56" s="103" t="s">
        <v>118</v>
      </c>
      <c r="H56" s="155" t="s">
        <v>119</v>
      </c>
      <c r="I56" s="79"/>
      <c r="J56" s="155">
        <v>1</v>
      </c>
      <c r="K56" s="79">
        <v>1</v>
      </c>
      <c r="L56" s="14"/>
      <c r="M56" s="14"/>
      <c r="N56" s="14">
        <v>1</v>
      </c>
      <c r="O56" s="14"/>
      <c r="P56" s="15"/>
    </row>
    <row r="57" spans="1:18" ht="15" hidden="1" customHeight="1" x14ac:dyDescent="0.25">
      <c r="A57" s="154" t="s">
        <v>10</v>
      </c>
      <c r="B57" s="49" t="s">
        <v>113</v>
      </c>
      <c r="C57" s="14">
        <v>6306</v>
      </c>
      <c r="D57" s="49" t="s">
        <v>12</v>
      </c>
      <c r="E57" s="57" t="s">
        <v>114</v>
      </c>
      <c r="F57" s="14" t="s">
        <v>115</v>
      </c>
      <c r="G57" s="103" t="s">
        <v>120</v>
      </c>
      <c r="H57" s="155" t="s">
        <v>121</v>
      </c>
      <c r="I57" s="79"/>
      <c r="J57" s="155">
        <v>1</v>
      </c>
      <c r="K57" s="79">
        <v>1</v>
      </c>
      <c r="L57" s="14"/>
      <c r="M57" s="14"/>
      <c r="N57" s="14">
        <v>1</v>
      </c>
      <c r="O57" s="14"/>
      <c r="P57" s="15"/>
    </row>
    <row r="58" spans="1:18" ht="15" hidden="1" customHeight="1" x14ac:dyDescent="0.25">
      <c r="A58" s="154" t="s">
        <v>10</v>
      </c>
      <c r="B58" s="49" t="s">
        <v>113</v>
      </c>
      <c r="C58" s="14">
        <v>17395</v>
      </c>
      <c r="D58" s="49" t="s">
        <v>12</v>
      </c>
      <c r="E58" s="57" t="s">
        <v>114</v>
      </c>
      <c r="F58" s="14" t="s">
        <v>114</v>
      </c>
      <c r="G58" s="103" t="s">
        <v>122</v>
      </c>
      <c r="H58" s="155" t="s">
        <v>123</v>
      </c>
      <c r="I58" s="79"/>
      <c r="J58" s="155">
        <v>1</v>
      </c>
      <c r="K58" s="79">
        <v>1</v>
      </c>
      <c r="L58" s="14"/>
      <c r="M58" s="14">
        <v>1</v>
      </c>
      <c r="N58" s="14">
        <v>1</v>
      </c>
      <c r="O58" s="14"/>
      <c r="P58" s="15"/>
    </row>
    <row r="59" spans="1:18" ht="15" hidden="1" customHeight="1" x14ac:dyDescent="0.25">
      <c r="A59" s="154" t="s">
        <v>10</v>
      </c>
      <c r="B59" s="49" t="s">
        <v>113</v>
      </c>
      <c r="C59" s="14">
        <v>17395</v>
      </c>
      <c r="D59" s="49" t="s">
        <v>12</v>
      </c>
      <c r="E59" s="57" t="s">
        <v>114</v>
      </c>
      <c r="F59" s="14" t="s">
        <v>114</v>
      </c>
      <c r="G59" s="103" t="s">
        <v>124</v>
      </c>
      <c r="H59" s="155" t="s">
        <v>125</v>
      </c>
      <c r="I59" s="79"/>
      <c r="J59" s="155">
        <v>1</v>
      </c>
      <c r="K59" s="79">
        <v>1</v>
      </c>
      <c r="L59" s="14"/>
      <c r="M59" s="14"/>
      <c r="N59" s="14"/>
      <c r="O59" s="14"/>
      <c r="P59" s="15"/>
    </row>
    <row r="60" spans="1:18" ht="15" hidden="1" customHeight="1" x14ac:dyDescent="0.25">
      <c r="A60" s="154" t="s">
        <v>10</v>
      </c>
      <c r="B60" s="49" t="s">
        <v>113</v>
      </c>
      <c r="C60" s="14">
        <v>17395</v>
      </c>
      <c r="D60" s="49" t="s">
        <v>12</v>
      </c>
      <c r="E60" s="57" t="s">
        <v>114</v>
      </c>
      <c r="F60" s="14" t="s">
        <v>114</v>
      </c>
      <c r="G60" s="103" t="s">
        <v>126</v>
      </c>
      <c r="H60" s="155" t="s">
        <v>127</v>
      </c>
      <c r="I60" s="79"/>
      <c r="J60" s="155">
        <v>1</v>
      </c>
      <c r="K60" s="79">
        <v>1</v>
      </c>
      <c r="L60" s="14"/>
      <c r="M60" s="14">
        <v>1</v>
      </c>
      <c r="N60" s="14">
        <v>1</v>
      </c>
      <c r="O60" s="14"/>
      <c r="P60" s="15"/>
    </row>
    <row r="61" spans="1:18" ht="15" hidden="1" customHeight="1" x14ac:dyDescent="0.25">
      <c r="A61" s="154" t="s">
        <v>10</v>
      </c>
      <c r="B61" s="49" t="s">
        <v>113</v>
      </c>
      <c r="C61" s="14">
        <v>17395</v>
      </c>
      <c r="D61" s="49" t="s">
        <v>12</v>
      </c>
      <c r="E61" s="57" t="s">
        <v>114</v>
      </c>
      <c r="F61" s="14" t="s">
        <v>114</v>
      </c>
      <c r="G61" s="103" t="s">
        <v>128</v>
      </c>
      <c r="H61" s="155" t="s">
        <v>129</v>
      </c>
      <c r="I61" s="79"/>
      <c r="J61" s="155">
        <v>1</v>
      </c>
      <c r="K61" s="79">
        <v>1</v>
      </c>
      <c r="L61" s="14"/>
      <c r="M61" s="14"/>
      <c r="N61" s="14"/>
      <c r="O61" s="14"/>
      <c r="P61" s="15"/>
    </row>
    <row r="62" spans="1:18" ht="15" hidden="1" customHeight="1" x14ac:dyDescent="0.25">
      <c r="A62" s="154" t="s">
        <v>10</v>
      </c>
      <c r="B62" s="49" t="s">
        <v>113</v>
      </c>
      <c r="C62" s="14">
        <v>17395</v>
      </c>
      <c r="D62" s="49" t="s">
        <v>12</v>
      </c>
      <c r="E62" s="57" t="s">
        <v>114</v>
      </c>
      <c r="F62" s="14" t="s">
        <v>114</v>
      </c>
      <c r="G62" s="103" t="s">
        <v>130</v>
      </c>
      <c r="H62" s="155" t="s">
        <v>131</v>
      </c>
      <c r="I62" s="79"/>
      <c r="J62" s="155">
        <v>1</v>
      </c>
      <c r="K62" s="79">
        <v>1</v>
      </c>
      <c r="L62" s="14"/>
      <c r="M62" s="14"/>
      <c r="N62" s="14"/>
      <c r="O62" s="14"/>
      <c r="P62" s="15"/>
    </row>
    <row r="63" spans="1:18" ht="15" hidden="1" customHeight="1" x14ac:dyDescent="0.25">
      <c r="A63" s="154" t="s">
        <v>10</v>
      </c>
      <c r="B63" s="49" t="s">
        <v>113</v>
      </c>
      <c r="C63" s="14">
        <v>17395</v>
      </c>
      <c r="D63" s="49" t="s">
        <v>12</v>
      </c>
      <c r="E63" s="57" t="s">
        <v>114</v>
      </c>
      <c r="F63" s="14" t="s">
        <v>114</v>
      </c>
      <c r="G63" s="103" t="s">
        <v>132</v>
      </c>
      <c r="H63" s="155" t="s">
        <v>133</v>
      </c>
      <c r="I63" s="79"/>
      <c r="J63" s="155">
        <v>1</v>
      </c>
      <c r="K63" s="79"/>
      <c r="L63" s="14">
        <v>1</v>
      </c>
      <c r="M63" s="14"/>
      <c r="N63" s="14">
        <v>1</v>
      </c>
      <c r="O63" s="14">
        <v>1</v>
      </c>
      <c r="P63" s="15"/>
    </row>
    <row r="64" spans="1:18" ht="15" hidden="1" customHeight="1" x14ac:dyDescent="0.25">
      <c r="A64" s="154" t="s">
        <v>10</v>
      </c>
      <c r="B64" s="49" t="s">
        <v>113</v>
      </c>
      <c r="C64" s="14">
        <v>17395</v>
      </c>
      <c r="D64" s="49" t="s">
        <v>12</v>
      </c>
      <c r="E64" s="57" t="s">
        <v>114</v>
      </c>
      <c r="F64" s="14" t="s">
        <v>114</v>
      </c>
      <c r="G64" s="103" t="s">
        <v>134</v>
      </c>
      <c r="H64" s="155" t="s">
        <v>135</v>
      </c>
      <c r="I64" s="79"/>
      <c r="J64" s="155">
        <v>1</v>
      </c>
      <c r="K64" s="79">
        <v>1</v>
      </c>
      <c r="L64" s="14"/>
      <c r="M64" s="14"/>
      <c r="N64" s="14"/>
      <c r="O64" s="14"/>
      <c r="P64" s="15"/>
    </row>
    <row r="65" spans="1:18" ht="15" hidden="1" customHeight="1" x14ac:dyDescent="0.25">
      <c r="A65" s="154" t="s">
        <v>10</v>
      </c>
      <c r="B65" s="49" t="s">
        <v>113</v>
      </c>
      <c r="C65" s="14">
        <v>17395</v>
      </c>
      <c r="D65" s="49" t="s">
        <v>12</v>
      </c>
      <c r="E65" s="57" t="s">
        <v>114</v>
      </c>
      <c r="F65" s="14" t="s">
        <v>114</v>
      </c>
      <c r="G65" s="103" t="s">
        <v>136</v>
      </c>
      <c r="H65" s="155" t="s">
        <v>137</v>
      </c>
      <c r="I65" s="79"/>
      <c r="J65" s="155">
        <v>1</v>
      </c>
      <c r="K65" s="79">
        <v>1</v>
      </c>
      <c r="L65" s="14"/>
      <c r="M65" s="14"/>
      <c r="N65" s="14">
        <v>1</v>
      </c>
      <c r="O65" s="14">
        <v>1</v>
      </c>
      <c r="P65" s="15">
        <v>1</v>
      </c>
    </row>
    <row r="66" spans="1:18" ht="15" hidden="1" customHeight="1" x14ac:dyDescent="0.25">
      <c r="A66" s="154" t="s">
        <v>10</v>
      </c>
      <c r="B66" s="49" t="s">
        <v>113</v>
      </c>
      <c r="C66" s="14">
        <v>17395</v>
      </c>
      <c r="D66" s="49" t="s">
        <v>12</v>
      </c>
      <c r="E66" s="57" t="s">
        <v>114</v>
      </c>
      <c r="F66" s="14" t="s">
        <v>114</v>
      </c>
      <c r="G66" s="103" t="s">
        <v>138</v>
      </c>
      <c r="H66" s="155" t="s">
        <v>139</v>
      </c>
      <c r="I66" s="79"/>
      <c r="J66" s="155">
        <v>1</v>
      </c>
      <c r="K66" s="79">
        <v>1</v>
      </c>
      <c r="L66" s="14"/>
      <c r="M66" s="14">
        <v>1</v>
      </c>
      <c r="N66" s="14">
        <v>1</v>
      </c>
      <c r="O66" s="14"/>
      <c r="P66" s="15"/>
    </row>
    <row r="67" spans="1:18" ht="15" hidden="1" customHeight="1" x14ac:dyDescent="0.25">
      <c r="A67" s="154" t="s">
        <v>10</v>
      </c>
      <c r="B67" s="49" t="s">
        <v>113</v>
      </c>
      <c r="C67" s="14">
        <v>17395</v>
      </c>
      <c r="D67" s="49" t="s">
        <v>12</v>
      </c>
      <c r="E67" s="57" t="s">
        <v>114</v>
      </c>
      <c r="F67" s="14" t="s">
        <v>114</v>
      </c>
      <c r="G67" s="103" t="s">
        <v>140</v>
      </c>
      <c r="H67" s="155" t="s">
        <v>141</v>
      </c>
      <c r="I67" s="79"/>
      <c r="J67" s="155">
        <v>1</v>
      </c>
      <c r="K67" s="79">
        <v>1</v>
      </c>
      <c r="L67" s="14"/>
      <c r="M67" s="14"/>
      <c r="N67" s="14">
        <v>1</v>
      </c>
      <c r="O67" s="14"/>
      <c r="P67" s="15"/>
    </row>
    <row r="68" spans="1:18" ht="15" hidden="1" customHeight="1" x14ac:dyDescent="0.25">
      <c r="A68" s="154" t="s">
        <v>10</v>
      </c>
      <c r="B68" s="49" t="s">
        <v>113</v>
      </c>
      <c r="C68" s="14">
        <v>17395</v>
      </c>
      <c r="D68" s="49" t="s">
        <v>12</v>
      </c>
      <c r="E68" s="57" t="s">
        <v>114</v>
      </c>
      <c r="F68" s="14" t="s">
        <v>114</v>
      </c>
      <c r="G68" s="103" t="s">
        <v>142</v>
      </c>
      <c r="H68" s="155" t="s">
        <v>143</v>
      </c>
      <c r="I68" s="79"/>
      <c r="J68" s="155">
        <v>1</v>
      </c>
      <c r="K68" s="79">
        <v>1</v>
      </c>
      <c r="L68" s="14"/>
      <c r="M68" s="14"/>
      <c r="N68" s="14">
        <v>1</v>
      </c>
      <c r="O68" s="14"/>
      <c r="P68" s="15"/>
    </row>
    <row r="69" spans="1:18" ht="15" hidden="1" customHeight="1" x14ac:dyDescent="0.25">
      <c r="A69" s="154" t="s">
        <v>10</v>
      </c>
      <c r="B69" s="49" t="s">
        <v>113</v>
      </c>
      <c r="C69" s="14">
        <v>17395</v>
      </c>
      <c r="D69" s="49" t="s">
        <v>12</v>
      </c>
      <c r="E69" s="57" t="s">
        <v>114</v>
      </c>
      <c r="F69" s="14" t="s">
        <v>114</v>
      </c>
      <c r="G69" s="103" t="s">
        <v>144</v>
      </c>
      <c r="H69" s="155" t="s">
        <v>145</v>
      </c>
      <c r="I69" s="79"/>
      <c r="J69" s="155">
        <v>1</v>
      </c>
      <c r="K69" s="79">
        <v>1</v>
      </c>
      <c r="L69" s="14"/>
      <c r="M69" s="14">
        <v>1</v>
      </c>
      <c r="N69" s="14">
        <v>1</v>
      </c>
      <c r="O69" s="14"/>
      <c r="P69" s="15"/>
    </row>
    <row r="70" spans="1:18" ht="15" hidden="1" customHeight="1" x14ac:dyDescent="0.25">
      <c r="A70" s="154" t="s">
        <v>10</v>
      </c>
      <c r="B70" s="49" t="s">
        <v>113</v>
      </c>
      <c r="C70" s="14">
        <v>17395</v>
      </c>
      <c r="D70" s="49" t="s">
        <v>12</v>
      </c>
      <c r="E70" s="57" t="s">
        <v>114</v>
      </c>
      <c r="F70" s="14" t="s">
        <v>114</v>
      </c>
      <c r="G70" s="103" t="s">
        <v>146</v>
      </c>
      <c r="H70" s="155" t="s">
        <v>147</v>
      </c>
      <c r="I70" s="79"/>
      <c r="J70" s="155">
        <v>1</v>
      </c>
      <c r="K70" s="79"/>
      <c r="L70" s="14">
        <v>1</v>
      </c>
      <c r="M70" s="14"/>
      <c r="N70" s="14"/>
      <c r="O70" s="14"/>
      <c r="P70" s="15"/>
    </row>
    <row r="71" spans="1:18" ht="15" hidden="1" customHeight="1" x14ac:dyDescent="0.25">
      <c r="A71" s="154" t="s">
        <v>10</v>
      </c>
      <c r="B71" s="49" t="s">
        <v>113</v>
      </c>
      <c r="C71" s="14">
        <v>17395</v>
      </c>
      <c r="D71" s="49" t="s">
        <v>12</v>
      </c>
      <c r="E71" s="57" t="s">
        <v>114</v>
      </c>
      <c r="F71" s="14" t="s">
        <v>114</v>
      </c>
      <c r="G71" s="103" t="s">
        <v>148</v>
      </c>
      <c r="H71" s="155" t="s">
        <v>149</v>
      </c>
      <c r="I71" s="79"/>
      <c r="J71" s="155">
        <v>1</v>
      </c>
      <c r="K71" s="79">
        <v>1</v>
      </c>
      <c r="L71" s="14"/>
      <c r="M71" s="14"/>
      <c r="N71" s="14"/>
      <c r="O71" s="14"/>
      <c r="P71" s="15"/>
    </row>
    <row r="72" spans="1:18" ht="15" hidden="1" customHeight="1" x14ac:dyDescent="0.25">
      <c r="A72" s="154" t="s">
        <v>10</v>
      </c>
      <c r="B72" s="49" t="s">
        <v>113</v>
      </c>
      <c r="C72" s="14">
        <v>17395</v>
      </c>
      <c r="D72" s="49" t="s">
        <v>12</v>
      </c>
      <c r="E72" s="57" t="s">
        <v>114</v>
      </c>
      <c r="F72" s="14" t="s">
        <v>114</v>
      </c>
      <c r="G72" s="103" t="s">
        <v>150</v>
      </c>
      <c r="H72" s="155" t="s">
        <v>151</v>
      </c>
      <c r="I72" s="79"/>
      <c r="J72" s="155">
        <v>1</v>
      </c>
      <c r="K72" s="79">
        <v>1</v>
      </c>
      <c r="L72" s="14"/>
      <c r="M72" s="14"/>
      <c r="N72" s="14"/>
      <c r="O72" s="14"/>
      <c r="P72" s="15"/>
    </row>
    <row r="73" spans="1:18" ht="15" hidden="1" customHeight="1" x14ac:dyDescent="0.25">
      <c r="A73" s="154" t="s">
        <v>10</v>
      </c>
      <c r="B73" s="49" t="s">
        <v>113</v>
      </c>
      <c r="C73" s="14">
        <v>17395</v>
      </c>
      <c r="D73" s="49" t="s">
        <v>12</v>
      </c>
      <c r="E73" s="57" t="s">
        <v>114</v>
      </c>
      <c r="F73" s="14" t="s">
        <v>114</v>
      </c>
      <c r="G73" s="103" t="s">
        <v>152</v>
      </c>
      <c r="H73" s="155" t="s">
        <v>153</v>
      </c>
      <c r="I73" s="79"/>
      <c r="J73" s="155">
        <v>1</v>
      </c>
      <c r="K73" s="79">
        <v>1</v>
      </c>
      <c r="L73" s="14"/>
      <c r="M73" s="14"/>
      <c r="N73" s="14"/>
      <c r="O73" s="14"/>
      <c r="P73" s="15"/>
    </row>
    <row r="74" spans="1:18" ht="15" hidden="1" customHeight="1" x14ac:dyDescent="0.25">
      <c r="A74" s="154" t="s">
        <v>10</v>
      </c>
      <c r="B74" s="49" t="s">
        <v>113</v>
      </c>
      <c r="C74" s="14">
        <v>17395</v>
      </c>
      <c r="D74" s="49" t="s">
        <v>12</v>
      </c>
      <c r="E74" s="57" t="s">
        <v>114</v>
      </c>
      <c r="F74" s="14" t="s">
        <v>114</v>
      </c>
      <c r="G74" s="103" t="s">
        <v>154</v>
      </c>
      <c r="H74" s="155" t="s">
        <v>155</v>
      </c>
      <c r="I74" s="79"/>
      <c r="J74" s="155">
        <v>1</v>
      </c>
      <c r="K74" s="79">
        <v>1</v>
      </c>
      <c r="L74" s="14"/>
      <c r="M74" s="14"/>
      <c r="N74" s="14">
        <v>1</v>
      </c>
      <c r="O74" s="14"/>
      <c r="P74" s="15"/>
    </row>
    <row r="75" spans="1:18" ht="15" hidden="1" customHeight="1" x14ac:dyDescent="0.25">
      <c r="A75" s="154" t="s">
        <v>10</v>
      </c>
      <c r="B75" s="49" t="s">
        <v>113</v>
      </c>
      <c r="C75" s="14">
        <v>17395</v>
      </c>
      <c r="D75" s="49" t="s">
        <v>12</v>
      </c>
      <c r="E75" s="57" t="s">
        <v>114</v>
      </c>
      <c r="F75" s="14" t="s">
        <v>114</v>
      </c>
      <c r="G75" s="103" t="s">
        <v>156</v>
      </c>
      <c r="H75" s="155" t="s">
        <v>157</v>
      </c>
      <c r="I75" s="79"/>
      <c r="J75" s="155">
        <v>1</v>
      </c>
      <c r="K75" s="79">
        <v>1</v>
      </c>
      <c r="L75" s="14"/>
      <c r="M75" s="14"/>
      <c r="N75" s="14">
        <v>1</v>
      </c>
      <c r="O75" s="14"/>
      <c r="P75" s="15"/>
    </row>
    <row r="76" spans="1:18" ht="15" hidden="1" customHeight="1" x14ac:dyDescent="0.25">
      <c r="A76" s="154" t="s">
        <v>10</v>
      </c>
      <c r="B76" s="49" t="s">
        <v>113</v>
      </c>
      <c r="C76" s="14">
        <v>17395</v>
      </c>
      <c r="D76" s="49" t="s">
        <v>12</v>
      </c>
      <c r="E76" s="57" t="s">
        <v>114</v>
      </c>
      <c r="F76" s="14" t="s">
        <v>114</v>
      </c>
      <c r="G76" s="103" t="s">
        <v>158</v>
      </c>
      <c r="H76" s="155" t="s">
        <v>159</v>
      </c>
      <c r="I76" s="79"/>
      <c r="J76" s="155">
        <v>1</v>
      </c>
      <c r="K76" s="79">
        <v>1</v>
      </c>
      <c r="L76" s="14"/>
      <c r="M76" s="14"/>
      <c r="N76" s="14">
        <v>1</v>
      </c>
      <c r="O76" s="14"/>
      <c r="P76" s="15"/>
    </row>
    <row r="77" spans="1:18" ht="15" hidden="1" customHeight="1" x14ac:dyDescent="0.25">
      <c r="A77" s="154" t="s">
        <v>10</v>
      </c>
      <c r="B77" s="49" t="s">
        <v>113</v>
      </c>
      <c r="C77" s="14">
        <v>17395</v>
      </c>
      <c r="D77" s="49" t="s">
        <v>12</v>
      </c>
      <c r="E77" s="57" t="s">
        <v>114</v>
      </c>
      <c r="F77" s="14" t="s">
        <v>114</v>
      </c>
      <c r="G77" s="103" t="s">
        <v>160</v>
      </c>
      <c r="H77" s="155" t="s">
        <v>161</v>
      </c>
      <c r="I77" s="79"/>
      <c r="J77" s="155">
        <v>1</v>
      </c>
      <c r="K77" s="79">
        <v>1</v>
      </c>
      <c r="L77" s="14"/>
      <c r="M77" s="14"/>
      <c r="N77" s="14"/>
      <c r="O77" s="14"/>
      <c r="P77" s="15"/>
    </row>
    <row r="78" spans="1:18" ht="15" hidden="1" customHeight="1" thickBot="1" x14ac:dyDescent="0.25">
      <c r="A78" s="156" t="s">
        <v>10</v>
      </c>
      <c r="B78" s="50" t="s">
        <v>113</v>
      </c>
      <c r="C78" s="16">
        <v>17395</v>
      </c>
      <c r="D78" s="50" t="s">
        <v>12</v>
      </c>
      <c r="E78" s="58" t="s">
        <v>114</v>
      </c>
      <c r="F78" s="16" t="s">
        <v>114</v>
      </c>
      <c r="G78" s="107" t="s">
        <v>162</v>
      </c>
      <c r="H78" s="157" t="s">
        <v>163</v>
      </c>
      <c r="I78" s="80"/>
      <c r="J78" s="157">
        <v>1</v>
      </c>
      <c r="K78" s="80">
        <v>1</v>
      </c>
      <c r="L78" s="16"/>
      <c r="M78" s="16"/>
      <c r="N78" s="16">
        <v>1</v>
      </c>
      <c r="O78" s="16"/>
      <c r="P78" s="17"/>
    </row>
    <row r="79" spans="1:18" ht="16.5" hidden="1" thickTop="1" thickBot="1" x14ac:dyDescent="0.3">
      <c r="A79" s="158" t="s">
        <v>10</v>
      </c>
      <c r="B79" s="44" t="s">
        <v>113</v>
      </c>
      <c r="C79" s="44" t="s">
        <v>39</v>
      </c>
      <c r="D79" s="44" t="s">
        <v>12</v>
      </c>
      <c r="E79" s="59" t="s">
        <v>114</v>
      </c>
      <c r="F79" s="44" t="s">
        <v>39</v>
      </c>
      <c r="G79" s="119" t="s">
        <v>39</v>
      </c>
      <c r="H79" s="159" t="s">
        <v>39</v>
      </c>
      <c r="I79" s="81">
        <f t="shared" ref="I79:P79" si="5">SUM(I55:I78)</f>
        <v>0</v>
      </c>
      <c r="J79" s="159">
        <f t="shared" si="5"/>
        <v>24</v>
      </c>
      <c r="K79" s="81">
        <f t="shared" si="5"/>
        <v>22</v>
      </c>
      <c r="L79" s="44">
        <f t="shared" si="5"/>
        <v>2</v>
      </c>
      <c r="M79" s="44">
        <f t="shared" si="5"/>
        <v>4</v>
      </c>
      <c r="N79" s="44">
        <f t="shared" si="5"/>
        <v>15</v>
      </c>
      <c r="O79" s="44">
        <f t="shared" si="5"/>
        <v>2</v>
      </c>
      <c r="P79" s="45">
        <f t="shared" si="5"/>
        <v>1</v>
      </c>
      <c r="Q79" s="1"/>
      <c r="R79" s="1"/>
    </row>
    <row r="80" spans="1:18" ht="15" hidden="1" customHeight="1" x14ac:dyDescent="0.25">
      <c r="A80" s="152" t="s">
        <v>10</v>
      </c>
      <c r="B80" s="48" t="s">
        <v>164</v>
      </c>
      <c r="C80" s="12">
        <v>18366</v>
      </c>
      <c r="D80" s="48" t="s">
        <v>12</v>
      </c>
      <c r="E80" s="56" t="s">
        <v>165</v>
      </c>
      <c r="F80" s="12" t="s">
        <v>165</v>
      </c>
      <c r="G80" s="110" t="s">
        <v>166</v>
      </c>
      <c r="H80" s="153" t="s">
        <v>167</v>
      </c>
      <c r="I80" s="82"/>
      <c r="J80" s="153">
        <v>1</v>
      </c>
      <c r="K80" s="82">
        <v>1</v>
      </c>
      <c r="L80" s="12"/>
      <c r="M80" s="12">
        <v>1</v>
      </c>
      <c r="N80" s="12">
        <v>1</v>
      </c>
      <c r="O80" s="12"/>
      <c r="P80" s="13"/>
    </row>
    <row r="81" spans="1:18" ht="15" hidden="1" customHeight="1" x14ac:dyDescent="0.25">
      <c r="A81" s="154" t="s">
        <v>10</v>
      </c>
      <c r="B81" s="49" t="s">
        <v>164</v>
      </c>
      <c r="C81" s="14">
        <v>20331</v>
      </c>
      <c r="D81" s="49" t="s">
        <v>12</v>
      </c>
      <c r="E81" s="57" t="s">
        <v>165</v>
      </c>
      <c r="F81" s="14" t="s">
        <v>168</v>
      </c>
      <c r="G81" s="103" t="s">
        <v>169</v>
      </c>
      <c r="H81" s="155" t="s">
        <v>170</v>
      </c>
      <c r="I81" s="79"/>
      <c r="J81" s="155">
        <v>1</v>
      </c>
      <c r="K81" s="79">
        <v>1</v>
      </c>
      <c r="L81" s="14"/>
      <c r="M81" s="14"/>
      <c r="N81" s="14">
        <v>1</v>
      </c>
      <c r="O81" s="14"/>
      <c r="P81" s="15"/>
    </row>
    <row r="82" spans="1:18" ht="15" hidden="1" customHeight="1" x14ac:dyDescent="0.25">
      <c r="A82" s="154" t="s">
        <v>10</v>
      </c>
      <c r="B82" s="49" t="s">
        <v>164</v>
      </c>
      <c r="C82" s="14">
        <v>53326</v>
      </c>
      <c r="D82" s="49" t="s">
        <v>12</v>
      </c>
      <c r="E82" s="57" t="s">
        <v>165</v>
      </c>
      <c r="F82" s="14" t="s">
        <v>171</v>
      </c>
      <c r="G82" s="103" t="s">
        <v>172</v>
      </c>
      <c r="H82" s="155" t="s">
        <v>173</v>
      </c>
      <c r="I82" s="79"/>
      <c r="J82" s="155">
        <v>1</v>
      </c>
      <c r="K82" s="79">
        <v>1</v>
      </c>
      <c r="L82" s="14"/>
      <c r="M82" s="14"/>
      <c r="N82" s="14">
        <v>1</v>
      </c>
      <c r="O82" s="14"/>
      <c r="P82" s="15"/>
    </row>
    <row r="83" spans="1:18" ht="15" hidden="1" customHeight="1" thickBot="1" x14ac:dyDescent="0.25">
      <c r="A83" s="156" t="s">
        <v>10</v>
      </c>
      <c r="B83" s="50" t="s">
        <v>164</v>
      </c>
      <c r="C83" s="16">
        <v>24267</v>
      </c>
      <c r="D83" s="50" t="s">
        <v>12</v>
      </c>
      <c r="E83" s="58" t="s">
        <v>165</v>
      </c>
      <c r="F83" s="16" t="s">
        <v>174</v>
      </c>
      <c r="G83" s="107" t="s">
        <v>175</v>
      </c>
      <c r="H83" s="157" t="s">
        <v>176</v>
      </c>
      <c r="I83" s="80"/>
      <c r="J83" s="157">
        <v>1</v>
      </c>
      <c r="K83" s="80">
        <v>1</v>
      </c>
      <c r="L83" s="16"/>
      <c r="M83" s="16"/>
      <c r="N83" s="16"/>
      <c r="O83" s="16"/>
      <c r="P83" s="17"/>
    </row>
    <row r="84" spans="1:18" ht="16.5" hidden="1" thickTop="1" thickBot="1" x14ac:dyDescent="0.3">
      <c r="A84" s="158" t="s">
        <v>10</v>
      </c>
      <c r="B84" s="44" t="s">
        <v>164</v>
      </c>
      <c r="C84" s="44" t="s">
        <v>39</v>
      </c>
      <c r="D84" s="44" t="s">
        <v>12</v>
      </c>
      <c r="E84" s="59" t="s">
        <v>165</v>
      </c>
      <c r="F84" s="44" t="s">
        <v>39</v>
      </c>
      <c r="G84" s="119" t="s">
        <v>39</v>
      </c>
      <c r="H84" s="159" t="s">
        <v>39</v>
      </c>
      <c r="I84" s="81">
        <f t="shared" ref="I84:P84" si="6">SUM(I80:I83)</f>
        <v>0</v>
      </c>
      <c r="J84" s="159">
        <f t="shared" si="6"/>
        <v>4</v>
      </c>
      <c r="K84" s="81">
        <f t="shared" si="6"/>
        <v>4</v>
      </c>
      <c r="L84" s="44">
        <f t="shared" si="6"/>
        <v>0</v>
      </c>
      <c r="M84" s="44">
        <f t="shared" si="6"/>
        <v>1</v>
      </c>
      <c r="N84" s="44">
        <f t="shared" si="6"/>
        <v>3</v>
      </c>
      <c r="O84" s="44">
        <f t="shared" si="6"/>
        <v>0</v>
      </c>
      <c r="P84" s="45">
        <f t="shared" si="6"/>
        <v>0</v>
      </c>
      <c r="Q84" s="1"/>
      <c r="R84" s="1"/>
    </row>
    <row r="85" spans="1:18" ht="15" hidden="1" customHeight="1" x14ac:dyDescent="0.25">
      <c r="A85" s="160" t="s">
        <v>10</v>
      </c>
      <c r="B85" s="51" t="s">
        <v>177</v>
      </c>
      <c r="C85" s="12">
        <v>14492</v>
      </c>
      <c r="D85" s="51" t="s">
        <v>12</v>
      </c>
      <c r="E85" s="56" t="s">
        <v>178</v>
      </c>
      <c r="F85" s="12" t="s">
        <v>178</v>
      </c>
      <c r="G85" s="110" t="s">
        <v>179</v>
      </c>
      <c r="H85" s="153" t="s">
        <v>180</v>
      </c>
      <c r="I85" s="82"/>
      <c r="J85" s="153">
        <v>1</v>
      </c>
      <c r="K85" s="82">
        <v>1</v>
      </c>
      <c r="L85" s="12"/>
      <c r="M85" s="12">
        <v>1</v>
      </c>
      <c r="N85" s="12">
        <v>1</v>
      </c>
      <c r="O85" s="12"/>
      <c r="P85" s="13"/>
    </row>
    <row r="86" spans="1:18" ht="15" hidden="1" customHeight="1" thickBot="1" x14ac:dyDescent="0.25">
      <c r="A86" s="156" t="s">
        <v>10</v>
      </c>
      <c r="B86" s="50" t="s">
        <v>177</v>
      </c>
      <c r="C86" s="16">
        <v>14492</v>
      </c>
      <c r="D86" s="50" t="s">
        <v>12</v>
      </c>
      <c r="E86" s="58" t="s">
        <v>178</v>
      </c>
      <c r="F86" s="16" t="s">
        <v>178</v>
      </c>
      <c r="G86" s="107" t="s">
        <v>181</v>
      </c>
      <c r="H86" s="157" t="s">
        <v>182</v>
      </c>
      <c r="I86" s="80"/>
      <c r="J86" s="157">
        <v>1</v>
      </c>
      <c r="K86" s="80">
        <v>1</v>
      </c>
      <c r="L86" s="16"/>
      <c r="M86" s="16">
        <v>1</v>
      </c>
      <c r="N86" s="16">
        <v>1</v>
      </c>
      <c r="O86" s="16"/>
      <c r="P86" s="17"/>
    </row>
    <row r="87" spans="1:18" s="4" customFormat="1" ht="16.5" hidden="1" thickTop="1" thickBot="1" x14ac:dyDescent="0.3">
      <c r="A87" s="158" t="s">
        <v>10</v>
      </c>
      <c r="B87" s="44" t="s">
        <v>177</v>
      </c>
      <c r="C87" s="44" t="s">
        <v>39</v>
      </c>
      <c r="D87" s="44" t="s">
        <v>12</v>
      </c>
      <c r="E87" s="59" t="s">
        <v>178</v>
      </c>
      <c r="F87" s="44" t="s">
        <v>39</v>
      </c>
      <c r="G87" s="119" t="s">
        <v>39</v>
      </c>
      <c r="H87" s="159" t="s">
        <v>39</v>
      </c>
      <c r="I87" s="81">
        <f t="shared" ref="I87:L87" si="7">SUM(I85:I86)</f>
        <v>0</v>
      </c>
      <c r="J87" s="159">
        <f t="shared" si="7"/>
        <v>2</v>
      </c>
      <c r="K87" s="81">
        <f t="shared" si="7"/>
        <v>2</v>
      </c>
      <c r="L87" s="44">
        <f t="shared" si="7"/>
        <v>0</v>
      </c>
      <c r="M87" s="44">
        <f t="shared" ref="M87" si="8">SUM(M85:M86)</f>
        <v>2</v>
      </c>
      <c r="N87" s="44">
        <f t="shared" ref="N87" si="9">SUM(N85:N86)</f>
        <v>2</v>
      </c>
      <c r="O87" s="44">
        <f t="shared" ref="O87:P87" si="10">SUM(O85:O86)</f>
        <v>0</v>
      </c>
      <c r="P87" s="45">
        <f t="shared" si="10"/>
        <v>0</v>
      </c>
      <c r="Q87" s="3"/>
      <c r="R87" s="3"/>
    </row>
    <row r="88" spans="1:18" ht="15" customHeight="1" thickTop="1" x14ac:dyDescent="0.25">
      <c r="A88" s="152" t="s">
        <v>10</v>
      </c>
      <c r="B88" s="48" t="s">
        <v>183</v>
      </c>
      <c r="C88" s="12">
        <v>56126</v>
      </c>
      <c r="D88" s="48" t="s">
        <v>12</v>
      </c>
      <c r="E88" s="56" t="s">
        <v>184</v>
      </c>
      <c r="F88" s="12" t="s">
        <v>184</v>
      </c>
      <c r="G88" s="110" t="s">
        <v>185</v>
      </c>
      <c r="H88" s="153" t="s">
        <v>186</v>
      </c>
      <c r="I88" s="82"/>
      <c r="J88" s="153">
        <v>1</v>
      </c>
      <c r="K88" s="82">
        <v>1</v>
      </c>
      <c r="L88" s="12"/>
      <c r="M88" s="12">
        <v>1</v>
      </c>
      <c r="N88" s="12">
        <v>1</v>
      </c>
      <c r="O88" s="12"/>
      <c r="P88" s="13"/>
    </row>
    <row r="89" spans="1:18" ht="15" customHeight="1" x14ac:dyDescent="0.25">
      <c r="A89" s="154" t="s">
        <v>10</v>
      </c>
      <c r="B89" s="49" t="s">
        <v>183</v>
      </c>
      <c r="C89" s="14">
        <v>56126</v>
      </c>
      <c r="D89" s="49" t="s">
        <v>12</v>
      </c>
      <c r="E89" s="57" t="s">
        <v>184</v>
      </c>
      <c r="F89" s="14" t="s">
        <v>184</v>
      </c>
      <c r="G89" s="103" t="s">
        <v>187</v>
      </c>
      <c r="H89" s="155" t="s">
        <v>188</v>
      </c>
      <c r="I89" s="79"/>
      <c r="J89" s="155">
        <v>1</v>
      </c>
      <c r="K89" s="79">
        <v>1</v>
      </c>
      <c r="L89" s="14"/>
      <c r="M89" s="14">
        <v>1</v>
      </c>
      <c r="N89" s="14">
        <v>1</v>
      </c>
      <c r="O89" s="14"/>
      <c r="P89" s="15"/>
    </row>
    <row r="90" spans="1:18" ht="15" customHeight="1" x14ac:dyDescent="0.25">
      <c r="A90" s="154" t="s">
        <v>10</v>
      </c>
      <c r="B90" s="49" t="s">
        <v>183</v>
      </c>
      <c r="C90" s="14">
        <v>56126</v>
      </c>
      <c r="D90" s="49" t="s">
        <v>12</v>
      </c>
      <c r="E90" s="57" t="s">
        <v>184</v>
      </c>
      <c r="F90" s="14" t="s">
        <v>184</v>
      </c>
      <c r="G90" s="103" t="s">
        <v>189</v>
      </c>
      <c r="H90" s="155" t="s">
        <v>190</v>
      </c>
      <c r="I90" s="79"/>
      <c r="J90" s="155">
        <v>1</v>
      </c>
      <c r="K90" s="79">
        <v>1</v>
      </c>
      <c r="L90" s="14"/>
      <c r="M90" s="14"/>
      <c r="N90" s="14">
        <v>1</v>
      </c>
      <c r="O90" s="14"/>
      <c r="P90" s="15"/>
    </row>
    <row r="91" spans="1:18" ht="15" customHeight="1" x14ac:dyDescent="0.25">
      <c r="A91" s="154" t="s">
        <v>10</v>
      </c>
      <c r="B91" s="49" t="s">
        <v>183</v>
      </c>
      <c r="C91" s="14">
        <v>56126</v>
      </c>
      <c r="D91" s="49" t="s">
        <v>12</v>
      </c>
      <c r="E91" s="57" t="s">
        <v>184</v>
      </c>
      <c r="F91" s="14" t="s">
        <v>184</v>
      </c>
      <c r="G91" s="103" t="s">
        <v>191</v>
      </c>
      <c r="H91" s="155" t="s">
        <v>192</v>
      </c>
      <c r="I91" s="79"/>
      <c r="J91" s="155">
        <v>1</v>
      </c>
      <c r="K91" s="79">
        <v>1</v>
      </c>
      <c r="L91" s="14"/>
      <c r="M91" s="14"/>
      <c r="N91" s="14">
        <v>1</v>
      </c>
      <c r="O91" s="14"/>
      <c r="P91" s="15"/>
    </row>
    <row r="92" spans="1:18" ht="15" customHeight="1" x14ac:dyDescent="0.25">
      <c r="A92" s="154" t="s">
        <v>10</v>
      </c>
      <c r="B92" s="49" t="s">
        <v>183</v>
      </c>
      <c r="C92" s="14">
        <v>56126</v>
      </c>
      <c r="D92" s="49" t="s">
        <v>12</v>
      </c>
      <c r="E92" s="57" t="s">
        <v>184</v>
      </c>
      <c r="F92" s="14" t="s">
        <v>184</v>
      </c>
      <c r="G92" s="103" t="s">
        <v>193</v>
      </c>
      <c r="H92" s="155" t="s">
        <v>194</v>
      </c>
      <c r="I92" s="79"/>
      <c r="J92" s="155">
        <v>1</v>
      </c>
      <c r="K92" s="79">
        <v>1</v>
      </c>
      <c r="L92" s="14"/>
      <c r="M92" s="14">
        <v>1</v>
      </c>
      <c r="N92" s="14">
        <v>1</v>
      </c>
      <c r="O92" s="14"/>
      <c r="P92" s="15"/>
    </row>
    <row r="93" spans="1:18" ht="15" customHeight="1" x14ac:dyDescent="0.25">
      <c r="A93" s="154" t="s">
        <v>10</v>
      </c>
      <c r="B93" s="49" t="s">
        <v>183</v>
      </c>
      <c r="C93" s="14">
        <v>56126</v>
      </c>
      <c r="D93" s="49" t="s">
        <v>12</v>
      </c>
      <c r="E93" s="57" t="s">
        <v>184</v>
      </c>
      <c r="F93" s="14" t="s">
        <v>184</v>
      </c>
      <c r="G93" s="103" t="s">
        <v>195</v>
      </c>
      <c r="H93" s="155" t="s">
        <v>196</v>
      </c>
      <c r="I93" s="79"/>
      <c r="J93" s="155">
        <v>1</v>
      </c>
      <c r="K93" s="79">
        <v>1</v>
      </c>
      <c r="L93" s="14"/>
      <c r="M93" s="14"/>
      <c r="N93" s="14">
        <v>1</v>
      </c>
      <c r="O93" s="14"/>
      <c r="P93" s="15"/>
    </row>
    <row r="94" spans="1:18" ht="15" customHeight="1" x14ac:dyDescent="0.25">
      <c r="A94" s="154" t="s">
        <v>10</v>
      </c>
      <c r="B94" s="49" t="s">
        <v>183</v>
      </c>
      <c r="C94" s="14">
        <v>56126</v>
      </c>
      <c r="D94" s="49" t="s">
        <v>12</v>
      </c>
      <c r="E94" s="57" t="s">
        <v>184</v>
      </c>
      <c r="F94" s="14" t="s">
        <v>184</v>
      </c>
      <c r="G94" s="103" t="s">
        <v>197</v>
      </c>
      <c r="H94" s="155" t="s">
        <v>198</v>
      </c>
      <c r="I94" s="79"/>
      <c r="J94" s="155">
        <v>1</v>
      </c>
      <c r="K94" s="79"/>
      <c r="L94" s="14">
        <v>1</v>
      </c>
      <c r="M94" s="14"/>
      <c r="N94" s="14">
        <v>1</v>
      </c>
      <c r="O94" s="14"/>
      <c r="P94" s="15"/>
    </row>
    <row r="95" spans="1:18" ht="15" customHeight="1" x14ac:dyDescent="0.25">
      <c r="A95" s="154" t="s">
        <v>10</v>
      </c>
      <c r="B95" s="49" t="s">
        <v>183</v>
      </c>
      <c r="C95" s="14">
        <v>56126</v>
      </c>
      <c r="D95" s="49" t="s">
        <v>12</v>
      </c>
      <c r="E95" s="57" t="s">
        <v>184</v>
      </c>
      <c r="F95" s="14" t="s">
        <v>184</v>
      </c>
      <c r="G95" s="103" t="s">
        <v>199</v>
      </c>
      <c r="H95" s="155" t="s">
        <v>200</v>
      </c>
      <c r="I95" s="79"/>
      <c r="J95" s="155">
        <v>1</v>
      </c>
      <c r="K95" s="79">
        <v>1</v>
      </c>
      <c r="L95" s="14"/>
      <c r="M95" s="14"/>
      <c r="N95" s="14">
        <v>1</v>
      </c>
      <c r="O95" s="14"/>
      <c r="P95" s="15"/>
    </row>
    <row r="96" spans="1:18" ht="15" customHeight="1" x14ac:dyDescent="0.25">
      <c r="A96" s="154" t="s">
        <v>10</v>
      </c>
      <c r="B96" s="49" t="s">
        <v>183</v>
      </c>
      <c r="C96" s="14">
        <v>56126</v>
      </c>
      <c r="D96" s="49" t="s">
        <v>12</v>
      </c>
      <c r="E96" s="57" t="s">
        <v>184</v>
      </c>
      <c r="F96" s="14" t="s">
        <v>184</v>
      </c>
      <c r="G96" s="103" t="s">
        <v>201</v>
      </c>
      <c r="H96" s="155" t="s">
        <v>202</v>
      </c>
      <c r="I96" s="79"/>
      <c r="J96" s="155">
        <v>1</v>
      </c>
      <c r="K96" s="79">
        <v>1</v>
      </c>
      <c r="L96" s="14"/>
      <c r="M96" s="14"/>
      <c r="N96" s="14"/>
      <c r="O96" s="14"/>
      <c r="P96" s="15"/>
    </row>
    <row r="97" spans="1:18" ht="15" customHeight="1" x14ac:dyDescent="0.25">
      <c r="A97" s="154" t="s">
        <v>10</v>
      </c>
      <c r="B97" s="49" t="s">
        <v>183</v>
      </c>
      <c r="C97" s="14">
        <v>56126</v>
      </c>
      <c r="D97" s="49" t="s">
        <v>12</v>
      </c>
      <c r="E97" s="57" t="s">
        <v>184</v>
      </c>
      <c r="F97" s="14" t="s">
        <v>184</v>
      </c>
      <c r="G97" s="103" t="s">
        <v>203</v>
      </c>
      <c r="H97" s="155" t="s">
        <v>204</v>
      </c>
      <c r="I97" s="79"/>
      <c r="J97" s="155">
        <v>1</v>
      </c>
      <c r="K97" s="79">
        <v>1</v>
      </c>
      <c r="L97" s="14"/>
      <c r="M97" s="14"/>
      <c r="N97" s="14"/>
      <c r="O97" s="14"/>
      <c r="P97" s="15"/>
    </row>
    <row r="98" spans="1:18" ht="15" customHeight="1" thickBot="1" x14ac:dyDescent="0.3">
      <c r="A98" s="156" t="s">
        <v>10</v>
      </c>
      <c r="B98" s="50" t="s">
        <v>183</v>
      </c>
      <c r="C98" s="16">
        <v>56126</v>
      </c>
      <c r="D98" s="50" t="s">
        <v>12</v>
      </c>
      <c r="E98" s="58" t="s">
        <v>184</v>
      </c>
      <c r="F98" s="16" t="s">
        <v>184</v>
      </c>
      <c r="G98" s="107" t="s">
        <v>205</v>
      </c>
      <c r="H98" s="157" t="s">
        <v>206</v>
      </c>
      <c r="I98" s="80"/>
      <c r="J98" s="157">
        <v>1</v>
      </c>
      <c r="K98" s="80">
        <v>1</v>
      </c>
      <c r="L98" s="16"/>
      <c r="M98" s="16"/>
      <c r="N98" s="16">
        <v>1</v>
      </c>
      <c r="O98" s="16"/>
      <c r="P98" s="17"/>
    </row>
    <row r="99" spans="1:18" ht="15.75" thickBot="1" x14ac:dyDescent="0.3">
      <c r="A99" s="158" t="s">
        <v>10</v>
      </c>
      <c r="B99" s="44" t="s">
        <v>183</v>
      </c>
      <c r="C99" s="44" t="s">
        <v>39</v>
      </c>
      <c r="D99" s="44" t="s">
        <v>12</v>
      </c>
      <c r="E99" s="59" t="s">
        <v>184</v>
      </c>
      <c r="F99" s="44" t="s">
        <v>39</v>
      </c>
      <c r="G99" s="119" t="s">
        <v>39</v>
      </c>
      <c r="H99" s="159" t="s">
        <v>39</v>
      </c>
      <c r="I99" s="81">
        <f t="shared" ref="I99:P99" si="11">SUM(I88:I98)</f>
        <v>0</v>
      </c>
      <c r="J99" s="159">
        <f t="shared" si="11"/>
        <v>11</v>
      </c>
      <c r="K99" s="81">
        <f t="shared" si="11"/>
        <v>10</v>
      </c>
      <c r="L99" s="44">
        <f t="shared" si="11"/>
        <v>1</v>
      </c>
      <c r="M99" s="44">
        <f t="shared" si="11"/>
        <v>3</v>
      </c>
      <c r="N99" s="44">
        <f t="shared" si="11"/>
        <v>9</v>
      </c>
      <c r="O99" s="44">
        <f t="shared" si="11"/>
        <v>0</v>
      </c>
      <c r="P99" s="45">
        <f t="shared" si="11"/>
        <v>0</v>
      </c>
      <c r="Q99" s="1"/>
      <c r="R99" s="1"/>
    </row>
    <row r="100" spans="1:18" ht="15" hidden="1" customHeight="1" x14ac:dyDescent="0.25">
      <c r="A100" s="152" t="s">
        <v>10</v>
      </c>
      <c r="B100" s="48" t="s">
        <v>207</v>
      </c>
      <c r="C100" s="12">
        <v>27293</v>
      </c>
      <c r="D100" s="48" t="s">
        <v>12</v>
      </c>
      <c r="E100" s="56" t="s">
        <v>208</v>
      </c>
      <c r="F100" s="12" t="s">
        <v>209</v>
      </c>
      <c r="G100" s="110" t="s">
        <v>210</v>
      </c>
      <c r="H100" s="153" t="s">
        <v>211</v>
      </c>
      <c r="I100" s="82"/>
      <c r="J100" s="153">
        <v>1</v>
      </c>
      <c r="K100" s="82">
        <v>1</v>
      </c>
      <c r="L100" s="12"/>
      <c r="M100" s="12">
        <v>1</v>
      </c>
      <c r="N100" s="12">
        <v>1</v>
      </c>
      <c r="O100" s="12"/>
      <c r="P100" s="13"/>
    </row>
    <row r="101" spans="1:18" ht="15" hidden="1" customHeight="1" x14ac:dyDescent="0.25">
      <c r="A101" s="154" t="s">
        <v>10</v>
      </c>
      <c r="B101" s="49" t="s">
        <v>207</v>
      </c>
      <c r="C101" s="14">
        <v>61813</v>
      </c>
      <c r="D101" s="49" t="s">
        <v>12</v>
      </c>
      <c r="E101" s="57" t="s">
        <v>208</v>
      </c>
      <c r="F101" s="14" t="s">
        <v>208</v>
      </c>
      <c r="G101" s="103" t="s">
        <v>212</v>
      </c>
      <c r="H101" s="155" t="s">
        <v>213</v>
      </c>
      <c r="I101" s="79"/>
      <c r="J101" s="155">
        <v>1</v>
      </c>
      <c r="K101" s="79">
        <v>1</v>
      </c>
      <c r="L101" s="14"/>
      <c r="M101" s="14">
        <v>1</v>
      </c>
      <c r="N101" s="14">
        <v>1</v>
      </c>
      <c r="O101" s="14"/>
      <c r="P101" s="15"/>
    </row>
    <row r="102" spans="1:18" ht="15" hidden="1" customHeight="1" x14ac:dyDescent="0.25">
      <c r="A102" s="154" t="s">
        <v>10</v>
      </c>
      <c r="B102" s="49" t="s">
        <v>207</v>
      </c>
      <c r="C102" s="14">
        <v>61813</v>
      </c>
      <c r="D102" s="49" t="s">
        <v>12</v>
      </c>
      <c r="E102" s="57" t="s">
        <v>208</v>
      </c>
      <c r="F102" s="14" t="s">
        <v>208</v>
      </c>
      <c r="G102" s="103" t="s">
        <v>214</v>
      </c>
      <c r="H102" s="155" t="s">
        <v>215</v>
      </c>
      <c r="I102" s="79"/>
      <c r="J102" s="155">
        <v>1</v>
      </c>
      <c r="K102" s="79">
        <v>1</v>
      </c>
      <c r="L102" s="14"/>
      <c r="M102" s="14"/>
      <c r="N102" s="14">
        <v>1</v>
      </c>
      <c r="O102" s="14"/>
      <c r="P102" s="15"/>
    </row>
    <row r="103" spans="1:18" ht="15" hidden="1" customHeight="1" x14ac:dyDescent="0.25">
      <c r="A103" s="154" t="s">
        <v>10</v>
      </c>
      <c r="B103" s="49" t="s">
        <v>207</v>
      </c>
      <c r="C103" s="14">
        <v>61813</v>
      </c>
      <c r="D103" s="49" t="s">
        <v>12</v>
      </c>
      <c r="E103" s="57" t="s">
        <v>208</v>
      </c>
      <c r="F103" s="14" t="s">
        <v>208</v>
      </c>
      <c r="G103" s="103" t="s">
        <v>216</v>
      </c>
      <c r="H103" s="155" t="s">
        <v>217</v>
      </c>
      <c r="I103" s="79"/>
      <c r="J103" s="155">
        <v>1</v>
      </c>
      <c r="K103" s="79">
        <v>1</v>
      </c>
      <c r="L103" s="14"/>
      <c r="M103" s="14"/>
      <c r="N103" s="14"/>
      <c r="O103" s="14"/>
      <c r="P103" s="15"/>
    </row>
    <row r="104" spans="1:18" ht="15" hidden="1" customHeight="1" x14ac:dyDescent="0.25">
      <c r="A104" s="154" t="s">
        <v>10</v>
      </c>
      <c r="B104" s="49" t="s">
        <v>207</v>
      </c>
      <c r="C104" s="14">
        <v>61813</v>
      </c>
      <c r="D104" s="49" t="s">
        <v>12</v>
      </c>
      <c r="E104" s="57" t="s">
        <v>208</v>
      </c>
      <c r="F104" s="14" t="s">
        <v>208</v>
      </c>
      <c r="G104" s="103" t="s">
        <v>218</v>
      </c>
      <c r="H104" s="155" t="s">
        <v>219</v>
      </c>
      <c r="I104" s="79"/>
      <c r="J104" s="155">
        <v>1</v>
      </c>
      <c r="K104" s="79">
        <v>1</v>
      </c>
      <c r="L104" s="14"/>
      <c r="M104" s="14"/>
      <c r="N104" s="14">
        <v>1</v>
      </c>
      <c r="O104" s="14"/>
      <c r="P104" s="15"/>
    </row>
    <row r="105" spans="1:18" ht="15" hidden="1" customHeight="1" x14ac:dyDescent="0.25">
      <c r="A105" s="154" t="s">
        <v>10</v>
      </c>
      <c r="B105" s="49" t="s">
        <v>207</v>
      </c>
      <c r="C105" s="14">
        <v>61813</v>
      </c>
      <c r="D105" s="49" t="s">
        <v>12</v>
      </c>
      <c r="E105" s="57" t="s">
        <v>208</v>
      </c>
      <c r="F105" s="14" t="s">
        <v>208</v>
      </c>
      <c r="G105" s="103" t="s">
        <v>220</v>
      </c>
      <c r="H105" s="155" t="s">
        <v>221</v>
      </c>
      <c r="I105" s="79"/>
      <c r="J105" s="155">
        <v>1</v>
      </c>
      <c r="K105" s="79">
        <v>1</v>
      </c>
      <c r="L105" s="14"/>
      <c r="M105" s="14">
        <v>1</v>
      </c>
      <c r="N105" s="14">
        <v>1</v>
      </c>
      <c r="O105" s="14">
        <v>1</v>
      </c>
      <c r="P105" s="15">
        <v>1</v>
      </c>
    </row>
    <row r="106" spans="1:18" ht="15" hidden="1" customHeight="1" x14ac:dyDescent="0.25">
      <c r="A106" s="154" t="s">
        <v>10</v>
      </c>
      <c r="B106" s="49" t="s">
        <v>207</v>
      </c>
      <c r="C106" s="14">
        <v>2693</v>
      </c>
      <c r="D106" s="49" t="s">
        <v>12</v>
      </c>
      <c r="E106" s="57" t="s">
        <v>208</v>
      </c>
      <c r="F106" s="14" t="s">
        <v>222</v>
      </c>
      <c r="G106" s="103" t="s">
        <v>223</v>
      </c>
      <c r="H106" s="155" t="s">
        <v>224</v>
      </c>
      <c r="I106" s="79"/>
      <c r="J106" s="155">
        <v>1</v>
      </c>
      <c r="K106" s="79">
        <v>1</v>
      </c>
      <c r="L106" s="14"/>
      <c r="M106" s="14"/>
      <c r="N106" s="14">
        <v>1</v>
      </c>
      <c r="O106" s="14"/>
      <c r="P106" s="15"/>
    </row>
    <row r="107" spans="1:18" ht="15" hidden="1" customHeight="1" thickBot="1" x14ac:dyDescent="0.25">
      <c r="A107" s="156" t="s">
        <v>10</v>
      </c>
      <c r="B107" s="50" t="s">
        <v>207</v>
      </c>
      <c r="C107" s="16">
        <v>61813</v>
      </c>
      <c r="D107" s="50" t="s">
        <v>12</v>
      </c>
      <c r="E107" s="58" t="s">
        <v>208</v>
      </c>
      <c r="F107" s="16" t="s">
        <v>222</v>
      </c>
      <c r="G107" s="107" t="s">
        <v>225</v>
      </c>
      <c r="H107" s="157" t="s">
        <v>226</v>
      </c>
      <c r="I107" s="80"/>
      <c r="J107" s="157">
        <v>1</v>
      </c>
      <c r="K107" s="80">
        <v>1</v>
      </c>
      <c r="L107" s="16"/>
      <c r="M107" s="16"/>
      <c r="N107" s="16"/>
      <c r="O107" s="16"/>
      <c r="P107" s="17"/>
    </row>
    <row r="108" spans="1:18" ht="15.75" hidden="1" thickBot="1" x14ac:dyDescent="0.3">
      <c r="A108" s="158" t="s">
        <v>10</v>
      </c>
      <c r="B108" s="44" t="s">
        <v>207</v>
      </c>
      <c r="C108" s="44" t="s">
        <v>39</v>
      </c>
      <c r="D108" s="44" t="s">
        <v>12</v>
      </c>
      <c r="E108" s="59" t="s">
        <v>208</v>
      </c>
      <c r="F108" s="44" t="s">
        <v>39</v>
      </c>
      <c r="G108" s="119" t="s">
        <v>39</v>
      </c>
      <c r="H108" s="159" t="s">
        <v>39</v>
      </c>
      <c r="I108" s="81">
        <f t="shared" ref="I108:P108" si="12">SUM(I100:I107)</f>
        <v>0</v>
      </c>
      <c r="J108" s="159">
        <f t="shared" si="12"/>
        <v>8</v>
      </c>
      <c r="K108" s="81">
        <f t="shared" si="12"/>
        <v>8</v>
      </c>
      <c r="L108" s="44">
        <f t="shared" si="12"/>
        <v>0</v>
      </c>
      <c r="M108" s="44">
        <f t="shared" si="12"/>
        <v>3</v>
      </c>
      <c r="N108" s="44">
        <f t="shared" si="12"/>
        <v>6</v>
      </c>
      <c r="O108" s="44">
        <f t="shared" si="12"/>
        <v>1</v>
      </c>
      <c r="P108" s="45">
        <f t="shared" si="12"/>
        <v>1</v>
      </c>
      <c r="Q108" s="1"/>
      <c r="R108" s="1"/>
    </row>
    <row r="109" spans="1:18" ht="15" hidden="1" customHeight="1" x14ac:dyDescent="0.25">
      <c r="A109" s="152" t="s">
        <v>10</v>
      </c>
      <c r="B109" s="48" t="s">
        <v>227</v>
      </c>
      <c r="C109" s="12">
        <v>36693</v>
      </c>
      <c r="D109" s="48" t="s">
        <v>12</v>
      </c>
      <c r="E109" s="56" t="s">
        <v>228</v>
      </c>
      <c r="F109" s="12" t="s">
        <v>229</v>
      </c>
      <c r="G109" s="110" t="s">
        <v>230</v>
      </c>
      <c r="H109" s="153" t="s">
        <v>231</v>
      </c>
      <c r="I109" s="82"/>
      <c r="J109" s="153">
        <v>1</v>
      </c>
      <c r="K109" s="82"/>
      <c r="L109" s="12">
        <v>1</v>
      </c>
      <c r="M109" s="12"/>
      <c r="N109" s="12"/>
      <c r="O109" s="12"/>
      <c r="P109" s="13"/>
    </row>
    <row r="110" spans="1:18" ht="15" hidden="1" customHeight="1" x14ac:dyDescent="0.25">
      <c r="A110" s="154" t="s">
        <v>10</v>
      </c>
      <c r="B110" s="49" t="s">
        <v>227</v>
      </c>
      <c r="C110" s="14">
        <v>36693</v>
      </c>
      <c r="D110" s="49" t="s">
        <v>12</v>
      </c>
      <c r="E110" s="57" t="s">
        <v>228</v>
      </c>
      <c r="F110" s="14" t="s">
        <v>229</v>
      </c>
      <c r="G110" s="103" t="s">
        <v>232</v>
      </c>
      <c r="H110" s="155" t="s">
        <v>233</v>
      </c>
      <c r="I110" s="79"/>
      <c r="J110" s="155">
        <v>1</v>
      </c>
      <c r="K110" s="79">
        <v>1</v>
      </c>
      <c r="L110" s="14"/>
      <c r="M110" s="14"/>
      <c r="N110" s="14"/>
      <c r="O110" s="14"/>
      <c r="P110" s="15"/>
    </row>
    <row r="111" spans="1:18" ht="15" hidden="1" customHeight="1" x14ac:dyDescent="0.25">
      <c r="A111" s="154" t="s">
        <v>10</v>
      </c>
      <c r="B111" s="49" t="s">
        <v>227</v>
      </c>
      <c r="C111" s="14">
        <v>52074</v>
      </c>
      <c r="D111" s="49" t="s">
        <v>12</v>
      </c>
      <c r="E111" s="57" t="s">
        <v>228</v>
      </c>
      <c r="F111" s="14" t="s">
        <v>234</v>
      </c>
      <c r="G111" s="103" t="s">
        <v>235</v>
      </c>
      <c r="H111" s="155" t="s">
        <v>236</v>
      </c>
      <c r="I111" s="79">
        <v>1</v>
      </c>
      <c r="J111" s="155"/>
      <c r="K111" s="79"/>
      <c r="L111" s="14"/>
      <c r="M111" s="14"/>
      <c r="N111" s="14"/>
      <c r="O111" s="14"/>
      <c r="P111" s="15"/>
    </row>
    <row r="112" spans="1:18" ht="15" hidden="1" customHeight="1" x14ac:dyDescent="0.25">
      <c r="A112" s="154" t="s">
        <v>10</v>
      </c>
      <c r="B112" s="49" t="s">
        <v>227</v>
      </c>
      <c r="C112" s="14">
        <v>65334</v>
      </c>
      <c r="D112" s="49" t="s">
        <v>12</v>
      </c>
      <c r="E112" s="57" t="s">
        <v>228</v>
      </c>
      <c r="F112" s="14" t="s">
        <v>228</v>
      </c>
      <c r="G112" s="103" t="s">
        <v>237</v>
      </c>
      <c r="H112" s="155" t="s">
        <v>238</v>
      </c>
      <c r="I112" s="79"/>
      <c r="J112" s="155">
        <v>1</v>
      </c>
      <c r="K112" s="79">
        <v>1</v>
      </c>
      <c r="L112" s="14"/>
      <c r="M112" s="14"/>
      <c r="N112" s="14">
        <v>1</v>
      </c>
      <c r="O112" s="14"/>
      <c r="P112" s="15"/>
    </row>
    <row r="113" spans="1:16" ht="15" hidden="1" customHeight="1" x14ac:dyDescent="0.25">
      <c r="A113" s="154" t="s">
        <v>10</v>
      </c>
      <c r="B113" s="49" t="s">
        <v>227</v>
      </c>
      <c r="C113" s="14">
        <v>65334</v>
      </c>
      <c r="D113" s="49" t="s">
        <v>12</v>
      </c>
      <c r="E113" s="57" t="s">
        <v>228</v>
      </c>
      <c r="F113" s="14" t="s">
        <v>228</v>
      </c>
      <c r="G113" s="103" t="s">
        <v>239</v>
      </c>
      <c r="H113" s="155" t="s">
        <v>240</v>
      </c>
      <c r="I113" s="79"/>
      <c r="J113" s="155">
        <v>1</v>
      </c>
      <c r="K113" s="79">
        <v>1</v>
      </c>
      <c r="L113" s="14"/>
      <c r="M113" s="14">
        <v>1</v>
      </c>
      <c r="N113" s="14">
        <v>1</v>
      </c>
      <c r="O113" s="14"/>
      <c r="P113" s="15"/>
    </row>
    <row r="114" spans="1:16" ht="15" hidden="1" customHeight="1" x14ac:dyDescent="0.25">
      <c r="A114" s="154" t="s">
        <v>10</v>
      </c>
      <c r="B114" s="49" t="s">
        <v>227</v>
      </c>
      <c r="C114" s="14">
        <v>65334</v>
      </c>
      <c r="D114" s="49" t="s">
        <v>12</v>
      </c>
      <c r="E114" s="57" t="s">
        <v>228</v>
      </c>
      <c r="F114" s="14" t="s">
        <v>228</v>
      </c>
      <c r="G114" s="103" t="s">
        <v>241</v>
      </c>
      <c r="H114" s="155" t="s">
        <v>242</v>
      </c>
      <c r="I114" s="79"/>
      <c r="J114" s="155">
        <v>1</v>
      </c>
      <c r="K114" s="79">
        <v>1</v>
      </c>
      <c r="L114" s="14"/>
      <c r="M114" s="14"/>
      <c r="N114" s="14"/>
      <c r="O114" s="14"/>
      <c r="P114" s="15"/>
    </row>
    <row r="115" spans="1:16" ht="15" hidden="1" customHeight="1" x14ac:dyDescent="0.25">
      <c r="A115" s="154" t="s">
        <v>10</v>
      </c>
      <c r="B115" s="49" t="s">
        <v>227</v>
      </c>
      <c r="C115" s="14">
        <v>65334</v>
      </c>
      <c r="D115" s="49" t="s">
        <v>12</v>
      </c>
      <c r="E115" s="57" t="s">
        <v>228</v>
      </c>
      <c r="F115" s="14" t="s">
        <v>228</v>
      </c>
      <c r="G115" s="103" t="s">
        <v>243</v>
      </c>
      <c r="H115" s="155" t="s">
        <v>244</v>
      </c>
      <c r="I115" s="79"/>
      <c r="J115" s="155">
        <v>1</v>
      </c>
      <c r="K115" s="79">
        <v>1</v>
      </c>
      <c r="L115" s="14"/>
      <c r="M115" s="14">
        <v>1</v>
      </c>
      <c r="N115" s="14">
        <v>1</v>
      </c>
      <c r="O115" s="14"/>
      <c r="P115" s="15"/>
    </row>
    <row r="116" spans="1:16" ht="15" hidden="1" customHeight="1" x14ac:dyDescent="0.25">
      <c r="A116" s="154" t="s">
        <v>10</v>
      </c>
      <c r="B116" s="49" t="s">
        <v>227</v>
      </c>
      <c r="C116" s="14">
        <v>65334</v>
      </c>
      <c r="D116" s="49" t="s">
        <v>12</v>
      </c>
      <c r="E116" s="57" t="s">
        <v>228</v>
      </c>
      <c r="F116" s="14" t="s">
        <v>228</v>
      </c>
      <c r="G116" s="103" t="s">
        <v>245</v>
      </c>
      <c r="H116" s="155" t="s">
        <v>246</v>
      </c>
      <c r="I116" s="79"/>
      <c r="J116" s="155">
        <v>1</v>
      </c>
      <c r="K116" s="79">
        <v>1</v>
      </c>
      <c r="L116" s="14"/>
      <c r="M116" s="14"/>
      <c r="N116" s="14"/>
      <c r="O116" s="14"/>
      <c r="P116" s="15"/>
    </row>
    <row r="117" spans="1:16" ht="15" hidden="1" customHeight="1" x14ac:dyDescent="0.25">
      <c r="A117" s="154" t="s">
        <v>10</v>
      </c>
      <c r="B117" s="49" t="s">
        <v>227</v>
      </c>
      <c r="C117" s="14">
        <v>65334</v>
      </c>
      <c r="D117" s="49" t="s">
        <v>12</v>
      </c>
      <c r="E117" s="57" t="s">
        <v>228</v>
      </c>
      <c r="F117" s="14" t="s">
        <v>228</v>
      </c>
      <c r="G117" s="103" t="s">
        <v>247</v>
      </c>
      <c r="H117" s="155" t="s">
        <v>248</v>
      </c>
      <c r="I117" s="79"/>
      <c r="J117" s="155">
        <v>1</v>
      </c>
      <c r="K117" s="79">
        <v>1</v>
      </c>
      <c r="L117" s="14"/>
      <c r="M117" s="14">
        <v>1</v>
      </c>
      <c r="N117" s="14">
        <v>1</v>
      </c>
      <c r="O117" s="14"/>
      <c r="P117" s="15"/>
    </row>
    <row r="118" spans="1:16" ht="15" hidden="1" customHeight="1" x14ac:dyDescent="0.25">
      <c r="A118" s="154" t="s">
        <v>10</v>
      </c>
      <c r="B118" s="49" t="s">
        <v>227</v>
      </c>
      <c r="C118" s="14">
        <v>65334</v>
      </c>
      <c r="D118" s="49" t="s">
        <v>12</v>
      </c>
      <c r="E118" s="57" t="s">
        <v>228</v>
      </c>
      <c r="F118" s="14" t="s">
        <v>228</v>
      </c>
      <c r="G118" s="103" t="s">
        <v>249</v>
      </c>
      <c r="H118" s="155" t="s">
        <v>250</v>
      </c>
      <c r="I118" s="79"/>
      <c r="J118" s="155">
        <v>1</v>
      </c>
      <c r="K118" s="79">
        <v>1</v>
      </c>
      <c r="L118" s="14"/>
      <c r="M118" s="14"/>
      <c r="N118" s="14">
        <v>1</v>
      </c>
      <c r="O118" s="14">
        <v>1</v>
      </c>
      <c r="P118" s="15">
        <v>1</v>
      </c>
    </row>
    <row r="119" spans="1:16" ht="15" hidden="1" customHeight="1" x14ac:dyDescent="0.25">
      <c r="A119" s="154" t="s">
        <v>10</v>
      </c>
      <c r="B119" s="49" t="s">
        <v>227</v>
      </c>
      <c r="C119" s="14">
        <v>65334</v>
      </c>
      <c r="D119" s="49" t="s">
        <v>12</v>
      </c>
      <c r="E119" s="57" t="s">
        <v>228</v>
      </c>
      <c r="F119" s="14" t="s">
        <v>228</v>
      </c>
      <c r="G119" s="103" t="s">
        <v>251</v>
      </c>
      <c r="H119" s="155" t="s">
        <v>252</v>
      </c>
      <c r="I119" s="79"/>
      <c r="J119" s="155">
        <v>1</v>
      </c>
      <c r="K119" s="79">
        <v>1</v>
      </c>
      <c r="L119" s="14"/>
      <c r="M119" s="14">
        <v>1</v>
      </c>
      <c r="N119" s="14"/>
      <c r="O119" s="14"/>
      <c r="P119" s="15"/>
    </row>
    <row r="120" spans="1:16" ht="15" hidden="1" customHeight="1" x14ac:dyDescent="0.25">
      <c r="A120" s="154" t="s">
        <v>10</v>
      </c>
      <c r="B120" s="49" t="s">
        <v>227</v>
      </c>
      <c r="C120" s="14">
        <v>65334</v>
      </c>
      <c r="D120" s="49" t="s">
        <v>12</v>
      </c>
      <c r="E120" s="57" t="s">
        <v>228</v>
      </c>
      <c r="F120" s="14" t="s">
        <v>228</v>
      </c>
      <c r="G120" s="103" t="s">
        <v>253</v>
      </c>
      <c r="H120" s="155" t="s">
        <v>254</v>
      </c>
      <c r="I120" s="79"/>
      <c r="J120" s="155">
        <v>1</v>
      </c>
      <c r="K120" s="79">
        <v>1</v>
      </c>
      <c r="L120" s="14"/>
      <c r="M120" s="14"/>
      <c r="N120" s="14"/>
      <c r="O120" s="14"/>
      <c r="P120" s="15"/>
    </row>
    <row r="121" spans="1:16" ht="15" hidden="1" customHeight="1" x14ac:dyDescent="0.25">
      <c r="A121" s="154" t="s">
        <v>10</v>
      </c>
      <c r="B121" s="49" t="s">
        <v>227</v>
      </c>
      <c r="C121" s="14">
        <v>65334</v>
      </c>
      <c r="D121" s="49" t="s">
        <v>12</v>
      </c>
      <c r="E121" s="57" t="s">
        <v>228</v>
      </c>
      <c r="F121" s="14" t="s">
        <v>228</v>
      </c>
      <c r="G121" s="103" t="s">
        <v>255</v>
      </c>
      <c r="H121" s="155" t="s">
        <v>256</v>
      </c>
      <c r="I121" s="79"/>
      <c r="J121" s="155">
        <v>1</v>
      </c>
      <c r="K121" s="79">
        <v>1</v>
      </c>
      <c r="L121" s="14"/>
      <c r="M121" s="14"/>
      <c r="N121" s="14"/>
      <c r="O121" s="14"/>
      <c r="P121" s="15"/>
    </row>
    <row r="122" spans="1:16" ht="15" hidden="1" customHeight="1" x14ac:dyDescent="0.25">
      <c r="A122" s="154" t="s">
        <v>10</v>
      </c>
      <c r="B122" s="49" t="s">
        <v>227</v>
      </c>
      <c r="C122" s="14">
        <v>65334</v>
      </c>
      <c r="D122" s="49" t="s">
        <v>12</v>
      </c>
      <c r="E122" s="57" t="s">
        <v>228</v>
      </c>
      <c r="F122" s="14" t="s">
        <v>228</v>
      </c>
      <c r="G122" s="103" t="s">
        <v>257</v>
      </c>
      <c r="H122" s="155" t="s">
        <v>258</v>
      </c>
      <c r="I122" s="79"/>
      <c r="J122" s="155">
        <v>1</v>
      </c>
      <c r="K122" s="79">
        <v>1</v>
      </c>
      <c r="L122" s="14"/>
      <c r="M122" s="14"/>
      <c r="N122" s="14"/>
      <c r="O122" s="14"/>
      <c r="P122" s="15"/>
    </row>
    <row r="123" spans="1:16" ht="15" hidden="1" customHeight="1" x14ac:dyDescent="0.25">
      <c r="A123" s="154" t="s">
        <v>10</v>
      </c>
      <c r="B123" s="49" t="s">
        <v>227</v>
      </c>
      <c r="C123" s="14">
        <v>65334</v>
      </c>
      <c r="D123" s="49" t="s">
        <v>12</v>
      </c>
      <c r="E123" s="57" t="s">
        <v>228</v>
      </c>
      <c r="F123" s="14" t="s">
        <v>228</v>
      </c>
      <c r="G123" s="103" t="s">
        <v>259</v>
      </c>
      <c r="H123" s="155" t="s">
        <v>260</v>
      </c>
      <c r="I123" s="79"/>
      <c r="J123" s="155">
        <v>1</v>
      </c>
      <c r="K123" s="79">
        <v>1</v>
      </c>
      <c r="L123" s="14"/>
      <c r="M123" s="14">
        <v>1</v>
      </c>
      <c r="N123" s="14">
        <v>1</v>
      </c>
      <c r="O123" s="14"/>
      <c r="P123" s="15"/>
    </row>
    <row r="124" spans="1:16" ht="15" hidden="1" customHeight="1" x14ac:dyDescent="0.25">
      <c r="A124" s="154" t="s">
        <v>10</v>
      </c>
      <c r="B124" s="49" t="s">
        <v>227</v>
      </c>
      <c r="C124" s="14">
        <v>65334</v>
      </c>
      <c r="D124" s="49" t="s">
        <v>12</v>
      </c>
      <c r="E124" s="57" t="s">
        <v>228</v>
      </c>
      <c r="F124" s="14" t="s">
        <v>228</v>
      </c>
      <c r="G124" s="103" t="s">
        <v>261</v>
      </c>
      <c r="H124" s="155" t="s">
        <v>262</v>
      </c>
      <c r="I124" s="79"/>
      <c r="J124" s="155">
        <v>1</v>
      </c>
      <c r="K124" s="79">
        <v>1</v>
      </c>
      <c r="L124" s="14"/>
      <c r="M124" s="14">
        <v>1</v>
      </c>
      <c r="N124" s="14">
        <v>1</v>
      </c>
      <c r="O124" s="14"/>
      <c r="P124" s="15"/>
    </row>
    <row r="125" spans="1:16" ht="15" hidden="1" customHeight="1" x14ac:dyDescent="0.25">
      <c r="A125" s="154" t="s">
        <v>10</v>
      </c>
      <c r="B125" s="49" t="s">
        <v>227</v>
      </c>
      <c r="C125" s="14">
        <v>65334</v>
      </c>
      <c r="D125" s="49" t="s">
        <v>12</v>
      </c>
      <c r="E125" s="57" t="s">
        <v>228</v>
      </c>
      <c r="F125" s="14" t="s">
        <v>228</v>
      </c>
      <c r="G125" s="103" t="s">
        <v>263</v>
      </c>
      <c r="H125" s="155" t="s">
        <v>264</v>
      </c>
      <c r="I125" s="79"/>
      <c r="J125" s="155">
        <v>1</v>
      </c>
      <c r="K125" s="79"/>
      <c r="L125" s="14">
        <v>1</v>
      </c>
      <c r="M125" s="14"/>
      <c r="N125" s="14">
        <v>1</v>
      </c>
      <c r="O125" s="14">
        <v>1</v>
      </c>
      <c r="P125" s="15">
        <v>1</v>
      </c>
    </row>
    <row r="126" spans="1:16" ht="15" hidden="1" customHeight="1" x14ac:dyDescent="0.25">
      <c r="A126" s="154" t="s">
        <v>10</v>
      </c>
      <c r="B126" s="49" t="s">
        <v>227</v>
      </c>
      <c r="C126" s="14">
        <v>65334</v>
      </c>
      <c r="D126" s="49" t="s">
        <v>12</v>
      </c>
      <c r="E126" s="57" t="s">
        <v>228</v>
      </c>
      <c r="F126" s="14" t="s">
        <v>228</v>
      </c>
      <c r="G126" s="103" t="s">
        <v>265</v>
      </c>
      <c r="H126" s="155" t="s">
        <v>266</v>
      </c>
      <c r="I126" s="79"/>
      <c r="J126" s="155">
        <v>1</v>
      </c>
      <c r="K126" s="79">
        <v>1</v>
      </c>
      <c r="L126" s="14"/>
      <c r="M126" s="14"/>
      <c r="N126" s="14"/>
      <c r="O126" s="14"/>
      <c r="P126" s="15"/>
    </row>
    <row r="127" spans="1:16" ht="15" hidden="1" customHeight="1" x14ac:dyDescent="0.25">
      <c r="A127" s="154" t="s">
        <v>10</v>
      </c>
      <c r="B127" s="49" t="s">
        <v>227</v>
      </c>
      <c r="C127" s="14">
        <v>65334</v>
      </c>
      <c r="D127" s="49" t="s">
        <v>12</v>
      </c>
      <c r="E127" s="57" t="s">
        <v>228</v>
      </c>
      <c r="F127" s="14" t="s">
        <v>228</v>
      </c>
      <c r="G127" s="103" t="s">
        <v>267</v>
      </c>
      <c r="H127" s="155" t="s">
        <v>268</v>
      </c>
      <c r="I127" s="79"/>
      <c r="J127" s="155">
        <v>1</v>
      </c>
      <c r="K127" s="79">
        <v>1</v>
      </c>
      <c r="L127" s="14"/>
      <c r="M127" s="14"/>
      <c r="N127" s="14">
        <v>1</v>
      </c>
      <c r="O127" s="14"/>
      <c r="P127" s="15"/>
    </row>
    <row r="128" spans="1:16" ht="15" hidden="1" customHeight="1" thickBot="1" x14ac:dyDescent="0.25">
      <c r="A128" s="156" t="s">
        <v>10</v>
      </c>
      <c r="B128" s="50" t="s">
        <v>227</v>
      </c>
      <c r="C128" s="16">
        <v>65334</v>
      </c>
      <c r="D128" s="50" t="s">
        <v>12</v>
      </c>
      <c r="E128" s="58" t="s">
        <v>228</v>
      </c>
      <c r="F128" s="16" t="s">
        <v>228</v>
      </c>
      <c r="G128" s="107" t="s">
        <v>269</v>
      </c>
      <c r="H128" s="157" t="s">
        <v>270</v>
      </c>
      <c r="I128" s="80"/>
      <c r="J128" s="157">
        <v>1</v>
      </c>
      <c r="K128" s="80">
        <v>1</v>
      </c>
      <c r="L128" s="16"/>
      <c r="M128" s="16"/>
      <c r="N128" s="16">
        <v>1</v>
      </c>
      <c r="O128" s="16"/>
      <c r="P128" s="17"/>
    </row>
    <row r="129" spans="1:18" ht="15.75" hidden="1" thickBot="1" x14ac:dyDescent="0.3">
      <c r="A129" s="158" t="s">
        <v>10</v>
      </c>
      <c r="B129" s="44" t="s">
        <v>227</v>
      </c>
      <c r="C129" s="44" t="s">
        <v>39</v>
      </c>
      <c r="D129" s="44" t="s">
        <v>12</v>
      </c>
      <c r="E129" s="59" t="s">
        <v>228</v>
      </c>
      <c r="F129" s="44" t="s">
        <v>39</v>
      </c>
      <c r="G129" s="119" t="s">
        <v>39</v>
      </c>
      <c r="H129" s="159" t="s">
        <v>39</v>
      </c>
      <c r="I129" s="81">
        <f t="shared" ref="I129:P129" si="13">SUM(I109:I128)</f>
        <v>1</v>
      </c>
      <c r="J129" s="159">
        <f t="shared" si="13"/>
        <v>19</v>
      </c>
      <c r="K129" s="81">
        <f t="shared" si="13"/>
        <v>17</v>
      </c>
      <c r="L129" s="44">
        <f t="shared" si="13"/>
        <v>2</v>
      </c>
      <c r="M129" s="44">
        <f t="shared" si="13"/>
        <v>6</v>
      </c>
      <c r="N129" s="44">
        <f t="shared" si="13"/>
        <v>10</v>
      </c>
      <c r="O129" s="44">
        <f t="shared" si="13"/>
        <v>2</v>
      </c>
      <c r="P129" s="45">
        <f t="shared" si="13"/>
        <v>2</v>
      </c>
      <c r="Q129" s="1"/>
      <c r="R129" s="1"/>
    </row>
    <row r="130" spans="1:18" ht="15" hidden="1" customHeight="1" x14ac:dyDescent="0.25">
      <c r="A130" s="152" t="s">
        <v>10</v>
      </c>
      <c r="B130" s="48" t="s">
        <v>271</v>
      </c>
      <c r="C130" s="12">
        <v>12499</v>
      </c>
      <c r="D130" s="48" t="s">
        <v>12</v>
      </c>
      <c r="E130" s="56" t="s">
        <v>272</v>
      </c>
      <c r="F130" s="12" t="s">
        <v>273</v>
      </c>
      <c r="G130" s="110" t="s">
        <v>274</v>
      </c>
      <c r="H130" s="153" t="s">
        <v>275</v>
      </c>
      <c r="I130" s="82"/>
      <c r="J130" s="153">
        <v>1</v>
      </c>
      <c r="K130" s="82">
        <v>1</v>
      </c>
      <c r="L130" s="12"/>
      <c r="M130" s="12">
        <v>1</v>
      </c>
      <c r="N130" s="12">
        <v>1</v>
      </c>
      <c r="O130" s="12"/>
      <c r="P130" s="13"/>
    </row>
    <row r="131" spans="1:18" ht="15" hidden="1" customHeight="1" x14ac:dyDescent="0.25">
      <c r="A131" s="154" t="s">
        <v>10</v>
      </c>
      <c r="B131" s="49" t="s">
        <v>271</v>
      </c>
      <c r="C131" s="14">
        <v>12499</v>
      </c>
      <c r="D131" s="49" t="s">
        <v>12</v>
      </c>
      <c r="E131" s="57" t="s">
        <v>272</v>
      </c>
      <c r="F131" s="14" t="s">
        <v>273</v>
      </c>
      <c r="G131" s="103" t="s">
        <v>276</v>
      </c>
      <c r="H131" s="155" t="s">
        <v>277</v>
      </c>
      <c r="I131" s="79"/>
      <c r="J131" s="155">
        <v>1</v>
      </c>
      <c r="K131" s="79">
        <v>1</v>
      </c>
      <c r="L131" s="14"/>
      <c r="M131" s="14"/>
      <c r="N131" s="14">
        <v>1</v>
      </c>
      <c r="O131" s="14"/>
      <c r="P131" s="15"/>
    </row>
    <row r="132" spans="1:18" ht="15" hidden="1" customHeight="1" x14ac:dyDescent="0.25">
      <c r="A132" s="154" t="s">
        <v>10</v>
      </c>
      <c r="B132" s="49" t="s">
        <v>271</v>
      </c>
      <c r="C132" s="14">
        <v>39089</v>
      </c>
      <c r="D132" s="49" t="s">
        <v>12</v>
      </c>
      <c r="E132" s="57" t="s">
        <v>272</v>
      </c>
      <c r="F132" s="14" t="s">
        <v>278</v>
      </c>
      <c r="G132" s="103" t="s">
        <v>279</v>
      </c>
      <c r="H132" s="155" t="s">
        <v>280</v>
      </c>
      <c r="I132" s="79"/>
      <c r="J132" s="155">
        <v>1</v>
      </c>
      <c r="K132" s="79">
        <v>1</v>
      </c>
      <c r="L132" s="14"/>
      <c r="M132" s="14"/>
      <c r="N132" s="14">
        <v>1</v>
      </c>
      <c r="O132" s="14"/>
      <c r="P132" s="15"/>
    </row>
    <row r="133" spans="1:18" ht="15" hidden="1" customHeight="1" x14ac:dyDescent="0.25">
      <c r="A133" s="154" t="s">
        <v>10</v>
      </c>
      <c r="B133" s="49" t="s">
        <v>271</v>
      </c>
      <c r="C133" s="14">
        <v>65440</v>
      </c>
      <c r="D133" s="49" t="s">
        <v>12</v>
      </c>
      <c r="E133" s="57" t="s">
        <v>272</v>
      </c>
      <c r="F133" s="14" t="s">
        <v>272</v>
      </c>
      <c r="G133" s="103" t="s">
        <v>281</v>
      </c>
      <c r="H133" s="155" t="s">
        <v>282</v>
      </c>
      <c r="I133" s="79"/>
      <c r="J133" s="155">
        <v>1</v>
      </c>
      <c r="K133" s="79">
        <v>1</v>
      </c>
      <c r="L133" s="14"/>
      <c r="M133" s="14"/>
      <c r="N133" s="14"/>
      <c r="O133" s="14"/>
      <c r="P133" s="15"/>
    </row>
    <row r="134" spans="1:18" ht="15" hidden="1" customHeight="1" x14ac:dyDescent="0.25">
      <c r="A134" s="154" t="s">
        <v>10</v>
      </c>
      <c r="B134" s="49" t="s">
        <v>271</v>
      </c>
      <c r="C134" s="14">
        <v>65440</v>
      </c>
      <c r="D134" s="49" t="s">
        <v>12</v>
      </c>
      <c r="E134" s="57" t="s">
        <v>272</v>
      </c>
      <c r="F134" s="14" t="s">
        <v>272</v>
      </c>
      <c r="G134" s="103" t="s">
        <v>283</v>
      </c>
      <c r="H134" s="155" t="s">
        <v>284</v>
      </c>
      <c r="I134" s="79"/>
      <c r="J134" s="155">
        <v>1</v>
      </c>
      <c r="K134" s="79">
        <v>1</v>
      </c>
      <c r="L134" s="14"/>
      <c r="M134" s="14"/>
      <c r="N134" s="14">
        <v>1</v>
      </c>
      <c r="O134" s="14"/>
      <c r="P134" s="15"/>
    </row>
    <row r="135" spans="1:18" ht="15" hidden="1" customHeight="1" x14ac:dyDescent="0.25">
      <c r="A135" s="154" t="s">
        <v>10</v>
      </c>
      <c r="B135" s="49" t="s">
        <v>271</v>
      </c>
      <c r="C135" s="14">
        <v>65440</v>
      </c>
      <c r="D135" s="49" t="s">
        <v>12</v>
      </c>
      <c r="E135" s="57" t="s">
        <v>272</v>
      </c>
      <c r="F135" s="14" t="s">
        <v>272</v>
      </c>
      <c r="G135" s="103" t="s">
        <v>285</v>
      </c>
      <c r="H135" s="155" t="s">
        <v>286</v>
      </c>
      <c r="I135" s="79"/>
      <c r="J135" s="155">
        <v>1</v>
      </c>
      <c r="K135" s="79">
        <v>1</v>
      </c>
      <c r="L135" s="14"/>
      <c r="M135" s="14">
        <v>1</v>
      </c>
      <c r="N135" s="14">
        <v>1</v>
      </c>
      <c r="O135" s="14">
        <v>1</v>
      </c>
      <c r="P135" s="15">
        <v>1</v>
      </c>
    </row>
    <row r="136" spans="1:18" ht="15" hidden="1" customHeight="1" thickBot="1" x14ac:dyDescent="0.25">
      <c r="A136" s="156" t="s">
        <v>10</v>
      </c>
      <c r="B136" s="50" t="s">
        <v>271</v>
      </c>
      <c r="C136" s="16">
        <v>67270</v>
      </c>
      <c r="D136" s="50" t="s">
        <v>12</v>
      </c>
      <c r="E136" s="58" t="s">
        <v>272</v>
      </c>
      <c r="F136" s="16" t="s">
        <v>287</v>
      </c>
      <c r="G136" s="107" t="s">
        <v>288</v>
      </c>
      <c r="H136" s="157" t="s">
        <v>289</v>
      </c>
      <c r="I136" s="80"/>
      <c r="J136" s="157">
        <v>1</v>
      </c>
      <c r="K136" s="80">
        <v>1</v>
      </c>
      <c r="L136" s="16"/>
      <c r="M136" s="16"/>
      <c r="N136" s="16"/>
      <c r="O136" s="16"/>
      <c r="P136" s="17"/>
    </row>
    <row r="137" spans="1:18" ht="15.75" hidden="1" thickBot="1" x14ac:dyDescent="0.3">
      <c r="A137" s="158" t="s">
        <v>10</v>
      </c>
      <c r="B137" s="44" t="s">
        <v>271</v>
      </c>
      <c r="C137" s="44" t="s">
        <v>39</v>
      </c>
      <c r="D137" s="44" t="s">
        <v>12</v>
      </c>
      <c r="E137" s="59" t="s">
        <v>272</v>
      </c>
      <c r="F137" s="44" t="s">
        <v>39</v>
      </c>
      <c r="G137" s="119" t="s">
        <v>39</v>
      </c>
      <c r="H137" s="159" t="s">
        <v>39</v>
      </c>
      <c r="I137" s="81">
        <f t="shared" ref="I137:P137" si="14">SUM(I130:I136)</f>
        <v>0</v>
      </c>
      <c r="J137" s="159">
        <f t="shared" si="14"/>
        <v>7</v>
      </c>
      <c r="K137" s="81">
        <f t="shared" si="14"/>
        <v>7</v>
      </c>
      <c r="L137" s="44">
        <f t="shared" si="14"/>
        <v>0</v>
      </c>
      <c r="M137" s="44">
        <f t="shared" si="14"/>
        <v>2</v>
      </c>
      <c r="N137" s="44">
        <f t="shared" si="14"/>
        <v>5</v>
      </c>
      <c r="O137" s="44">
        <f t="shared" si="14"/>
        <v>1</v>
      </c>
      <c r="P137" s="45">
        <f t="shared" si="14"/>
        <v>1</v>
      </c>
      <c r="Q137" s="1"/>
      <c r="R137" s="1"/>
    </row>
    <row r="138" spans="1:18" ht="15" hidden="1" customHeight="1" x14ac:dyDescent="0.25">
      <c r="A138" s="152" t="s">
        <v>10</v>
      </c>
      <c r="B138" s="48" t="s">
        <v>290</v>
      </c>
      <c r="C138" s="12">
        <v>40052</v>
      </c>
      <c r="D138" s="48" t="s">
        <v>12</v>
      </c>
      <c r="E138" s="56" t="s">
        <v>291</v>
      </c>
      <c r="F138" s="12" t="s">
        <v>292</v>
      </c>
      <c r="G138" s="110" t="s">
        <v>293</v>
      </c>
      <c r="H138" s="153" t="s">
        <v>294</v>
      </c>
      <c r="I138" s="82"/>
      <c r="J138" s="153">
        <v>1</v>
      </c>
      <c r="K138" s="82">
        <v>1</v>
      </c>
      <c r="L138" s="12"/>
      <c r="M138" s="12"/>
      <c r="N138" s="12">
        <v>1</v>
      </c>
      <c r="O138" s="12"/>
      <c r="P138" s="13"/>
    </row>
    <row r="139" spans="1:18" ht="15" hidden="1" customHeight="1" x14ac:dyDescent="0.25">
      <c r="A139" s="154" t="s">
        <v>10</v>
      </c>
      <c r="B139" s="49" t="s">
        <v>290</v>
      </c>
      <c r="C139" s="14">
        <v>66460</v>
      </c>
      <c r="D139" s="49" t="s">
        <v>12</v>
      </c>
      <c r="E139" s="57" t="s">
        <v>291</v>
      </c>
      <c r="F139" s="14" t="s">
        <v>291</v>
      </c>
      <c r="G139" s="103" t="s">
        <v>295</v>
      </c>
      <c r="H139" s="155" t="s">
        <v>296</v>
      </c>
      <c r="I139" s="79"/>
      <c r="J139" s="155">
        <v>1</v>
      </c>
      <c r="K139" s="79">
        <v>1</v>
      </c>
      <c r="L139" s="14"/>
      <c r="M139" s="14"/>
      <c r="N139" s="14"/>
      <c r="O139" s="14"/>
      <c r="P139" s="15"/>
    </row>
    <row r="140" spans="1:18" ht="15" hidden="1" customHeight="1" thickBot="1" x14ac:dyDescent="0.25">
      <c r="A140" s="156" t="s">
        <v>10</v>
      </c>
      <c r="B140" s="50" t="s">
        <v>290</v>
      </c>
      <c r="C140" s="16">
        <v>66460</v>
      </c>
      <c r="D140" s="50" t="s">
        <v>12</v>
      </c>
      <c r="E140" s="58" t="s">
        <v>291</v>
      </c>
      <c r="F140" s="16" t="s">
        <v>291</v>
      </c>
      <c r="G140" s="107" t="s">
        <v>297</v>
      </c>
      <c r="H140" s="157" t="s">
        <v>298</v>
      </c>
      <c r="I140" s="80"/>
      <c r="J140" s="157">
        <v>1</v>
      </c>
      <c r="K140" s="80">
        <v>1</v>
      </c>
      <c r="L140" s="16"/>
      <c r="M140" s="16"/>
      <c r="N140" s="16">
        <v>1</v>
      </c>
      <c r="O140" s="16"/>
      <c r="P140" s="17"/>
    </row>
    <row r="141" spans="1:18" ht="15.75" hidden="1" thickBot="1" x14ac:dyDescent="0.3">
      <c r="A141" s="158" t="s">
        <v>10</v>
      </c>
      <c r="B141" s="44" t="s">
        <v>290</v>
      </c>
      <c r="C141" s="44" t="s">
        <v>39</v>
      </c>
      <c r="D141" s="44" t="s">
        <v>12</v>
      </c>
      <c r="E141" s="59" t="s">
        <v>291</v>
      </c>
      <c r="F141" s="44" t="s">
        <v>39</v>
      </c>
      <c r="G141" s="119" t="s">
        <v>39</v>
      </c>
      <c r="H141" s="159" t="s">
        <v>39</v>
      </c>
      <c r="I141" s="81">
        <f t="shared" ref="I141:P141" si="15">SUM(I138:I140)</f>
        <v>0</v>
      </c>
      <c r="J141" s="159">
        <f t="shared" si="15"/>
        <v>3</v>
      </c>
      <c r="K141" s="81">
        <f t="shared" si="15"/>
        <v>3</v>
      </c>
      <c r="L141" s="44">
        <f t="shared" si="15"/>
        <v>0</v>
      </c>
      <c r="M141" s="44">
        <f t="shared" si="15"/>
        <v>0</v>
      </c>
      <c r="N141" s="44">
        <f t="shared" si="15"/>
        <v>2</v>
      </c>
      <c r="O141" s="44">
        <f t="shared" si="15"/>
        <v>0</v>
      </c>
      <c r="P141" s="45">
        <f t="shared" si="15"/>
        <v>0</v>
      </c>
      <c r="Q141" s="1"/>
      <c r="R141" s="1"/>
    </row>
    <row r="142" spans="1:18" ht="15" hidden="1" customHeight="1" thickBot="1" x14ac:dyDescent="0.25">
      <c r="A142" s="161" t="s">
        <v>10</v>
      </c>
      <c r="B142" s="52" t="s">
        <v>299</v>
      </c>
      <c r="C142" s="18">
        <v>69969</v>
      </c>
      <c r="D142" s="52" t="s">
        <v>12</v>
      </c>
      <c r="E142" s="60" t="s">
        <v>300</v>
      </c>
      <c r="F142" s="18" t="s">
        <v>300</v>
      </c>
      <c r="G142" s="111" t="s">
        <v>301</v>
      </c>
      <c r="H142" s="162" t="s">
        <v>302</v>
      </c>
      <c r="I142" s="83"/>
      <c r="J142" s="162">
        <v>1</v>
      </c>
      <c r="K142" s="83">
        <v>1</v>
      </c>
      <c r="L142" s="18"/>
      <c r="M142" s="18"/>
      <c r="N142" s="18"/>
      <c r="O142" s="18"/>
      <c r="P142" s="19"/>
    </row>
    <row r="143" spans="1:18" ht="15.75" hidden="1" thickBot="1" x14ac:dyDescent="0.3">
      <c r="A143" s="158" t="s">
        <v>10</v>
      </c>
      <c r="B143" s="44" t="s">
        <v>299</v>
      </c>
      <c r="C143" s="44" t="s">
        <v>39</v>
      </c>
      <c r="D143" s="44" t="s">
        <v>12</v>
      </c>
      <c r="E143" s="59" t="s">
        <v>300</v>
      </c>
      <c r="F143" s="44" t="s">
        <v>39</v>
      </c>
      <c r="G143" s="119" t="s">
        <v>39</v>
      </c>
      <c r="H143" s="159" t="s">
        <v>39</v>
      </c>
      <c r="I143" s="81">
        <f t="shared" ref="I143:P143" si="16">SUM(I142)</f>
        <v>0</v>
      </c>
      <c r="J143" s="159">
        <f t="shared" si="16"/>
        <v>1</v>
      </c>
      <c r="K143" s="81">
        <f t="shared" si="16"/>
        <v>1</v>
      </c>
      <c r="L143" s="44">
        <f t="shared" si="16"/>
        <v>0</v>
      </c>
      <c r="M143" s="44">
        <f t="shared" si="16"/>
        <v>0</v>
      </c>
      <c r="N143" s="44">
        <f t="shared" si="16"/>
        <v>0</v>
      </c>
      <c r="O143" s="44">
        <f t="shared" si="16"/>
        <v>0</v>
      </c>
      <c r="P143" s="45">
        <f t="shared" si="16"/>
        <v>0</v>
      </c>
      <c r="Q143" s="1"/>
      <c r="R143" s="1"/>
    </row>
    <row r="144" spans="1:18" ht="15" hidden="1" customHeight="1" x14ac:dyDescent="0.25">
      <c r="A144" s="152" t="s">
        <v>10</v>
      </c>
      <c r="B144" s="48" t="s">
        <v>303</v>
      </c>
      <c r="C144" s="12">
        <v>14</v>
      </c>
      <c r="D144" s="48" t="s">
        <v>12</v>
      </c>
      <c r="E144" s="56" t="s">
        <v>304</v>
      </c>
      <c r="F144" s="12" t="s">
        <v>305</v>
      </c>
      <c r="G144" s="110" t="s">
        <v>306</v>
      </c>
      <c r="H144" s="153" t="s">
        <v>307</v>
      </c>
      <c r="I144" s="82"/>
      <c r="J144" s="153">
        <v>1</v>
      </c>
      <c r="K144" s="82">
        <v>1</v>
      </c>
      <c r="L144" s="12"/>
      <c r="M144" s="12">
        <v>1</v>
      </c>
      <c r="N144" s="12"/>
      <c r="O144" s="12"/>
      <c r="P144" s="13"/>
    </row>
    <row r="145" spans="1:18" ht="15" hidden="1" customHeight="1" x14ac:dyDescent="0.25">
      <c r="A145" s="154" t="s">
        <v>10</v>
      </c>
      <c r="B145" s="49" t="s">
        <v>303</v>
      </c>
      <c r="C145" s="14">
        <v>38532</v>
      </c>
      <c r="D145" s="49" t="s">
        <v>12</v>
      </c>
      <c r="E145" s="57" t="s">
        <v>304</v>
      </c>
      <c r="F145" s="14" t="s">
        <v>308</v>
      </c>
      <c r="G145" s="103" t="s">
        <v>309</v>
      </c>
      <c r="H145" s="155" t="s">
        <v>310</v>
      </c>
      <c r="I145" s="79"/>
      <c r="J145" s="155">
        <v>1</v>
      </c>
      <c r="K145" s="79">
        <v>1</v>
      </c>
      <c r="L145" s="14"/>
      <c r="M145" s="14"/>
      <c r="N145" s="14"/>
      <c r="O145" s="14"/>
      <c r="P145" s="15"/>
    </row>
    <row r="146" spans="1:18" ht="15" hidden="1" customHeight="1" x14ac:dyDescent="0.25">
      <c r="A146" s="154" t="s">
        <v>10</v>
      </c>
      <c r="B146" s="49" t="s">
        <v>303</v>
      </c>
      <c r="C146" s="14">
        <v>77058</v>
      </c>
      <c r="D146" s="49" t="s">
        <v>12</v>
      </c>
      <c r="E146" s="57" t="s">
        <v>304</v>
      </c>
      <c r="F146" s="14" t="s">
        <v>304</v>
      </c>
      <c r="G146" s="103" t="s">
        <v>311</v>
      </c>
      <c r="H146" s="155" t="s">
        <v>312</v>
      </c>
      <c r="I146" s="79"/>
      <c r="J146" s="155">
        <v>1</v>
      </c>
      <c r="K146" s="79">
        <v>1</v>
      </c>
      <c r="L146" s="14"/>
      <c r="M146" s="14"/>
      <c r="N146" s="14"/>
      <c r="O146" s="14"/>
      <c r="P146" s="15"/>
    </row>
    <row r="147" spans="1:18" ht="15" hidden="1" customHeight="1" thickBot="1" x14ac:dyDescent="0.25">
      <c r="A147" s="156" t="s">
        <v>10</v>
      </c>
      <c r="B147" s="50" t="s">
        <v>303</v>
      </c>
      <c r="C147" s="16">
        <v>77058</v>
      </c>
      <c r="D147" s="50" t="s">
        <v>12</v>
      </c>
      <c r="E147" s="58" t="s">
        <v>304</v>
      </c>
      <c r="F147" s="16" t="s">
        <v>304</v>
      </c>
      <c r="G147" s="107" t="s">
        <v>313</v>
      </c>
      <c r="H147" s="157" t="s">
        <v>314</v>
      </c>
      <c r="I147" s="80"/>
      <c r="J147" s="157">
        <v>1</v>
      </c>
      <c r="K147" s="80">
        <v>1</v>
      </c>
      <c r="L147" s="16"/>
      <c r="M147" s="16"/>
      <c r="N147" s="16"/>
      <c r="O147" s="16"/>
      <c r="P147" s="17"/>
    </row>
    <row r="148" spans="1:18" ht="15.75" hidden="1" thickBot="1" x14ac:dyDescent="0.3">
      <c r="A148" s="158" t="s">
        <v>10</v>
      </c>
      <c r="B148" s="44" t="s">
        <v>303</v>
      </c>
      <c r="C148" s="44" t="s">
        <v>39</v>
      </c>
      <c r="D148" s="44" t="s">
        <v>12</v>
      </c>
      <c r="E148" s="59" t="s">
        <v>304</v>
      </c>
      <c r="F148" s="44" t="s">
        <v>39</v>
      </c>
      <c r="G148" s="119" t="s">
        <v>39</v>
      </c>
      <c r="H148" s="159" t="s">
        <v>39</v>
      </c>
      <c r="I148" s="81">
        <f t="shared" ref="I148:P148" si="17">SUM(I144:I147)</f>
        <v>0</v>
      </c>
      <c r="J148" s="159">
        <f t="shared" si="17"/>
        <v>4</v>
      </c>
      <c r="K148" s="81">
        <f t="shared" si="17"/>
        <v>4</v>
      </c>
      <c r="L148" s="44">
        <f t="shared" si="17"/>
        <v>0</v>
      </c>
      <c r="M148" s="44">
        <f t="shared" si="17"/>
        <v>1</v>
      </c>
      <c r="N148" s="44">
        <f t="shared" si="17"/>
        <v>0</v>
      </c>
      <c r="O148" s="44">
        <f t="shared" si="17"/>
        <v>0</v>
      </c>
      <c r="P148" s="45">
        <f t="shared" si="17"/>
        <v>0</v>
      </c>
      <c r="Q148" s="1"/>
      <c r="R148" s="1"/>
    </row>
    <row r="149" spans="1:18" ht="15" hidden="1" customHeight="1" x14ac:dyDescent="0.25">
      <c r="A149" s="152" t="s">
        <v>10</v>
      </c>
      <c r="B149" s="48" t="s">
        <v>315</v>
      </c>
      <c r="C149" s="12">
        <v>87338</v>
      </c>
      <c r="D149" s="48" t="s">
        <v>12</v>
      </c>
      <c r="E149" s="56" t="s">
        <v>316</v>
      </c>
      <c r="F149" s="12" t="s">
        <v>316</v>
      </c>
      <c r="G149" s="110" t="s">
        <v>317</v>
      </c>
      <c r="H149" s="153" t="s">
        <v>318</v>
      </c>
      <c r="I149" s="82"/>
      <c r="J149" s="153">
        <v>1</v>
      </c>
      <c r="K149" s="82"/>
      <c r="L149" s="12">
        <v>1</v>
      </c>
      <c r="M149" s="12">
        <v>1</v>
      </c>
      <c r="N149" s="12">
        <v>1</v>
      </c>
      <c r="O149" s="12"/>
      <c r="P149" s="13"/>
    </row>
    <row r="150" spans="1:18" ht="15" hidden="1" customHeight="1" x14ac:dyDescent="0.25">
      <c r="A150" s="154" t="s">
        <v>10</v>
      </c>
      <c r="B150" s="49" t="s">
        <v>315</v>
      </c>
      <c r="C150" s="14">
        <v>87338</v>
      </c>
      <c r="D150" s="49" t="s">
        <v>12</v>
      </c>
      <c r="E150" s="57" t="s">
        <v>316</v>
      </c>
      <c r="F150" s="14" t="s">
        <v>316</v>
      </c>
      <c r="G150" s="103" t="s">
        <v>319</v>
      </c>
      <c r="H150" s="155" t="s">
        <v>320</v>
      </c>
      <c r="I150" s="79"/>
      <c r="J150" s="155">
        <v>1</v>
      </c>
      <c r="K150" s="79">
        <v>1</v>
      </c>
      <c r="L150" s="14"/>
      <c r="M150" s="14"/>
      <c r="N150" s="14">
        <v>1</v>
      </c>
      <c r="O150" s="14"/>
      <c r="P150" s="15"/>
    </row>
    <row r="151" spans="1:18" ht="15" hidden="1" customHeight="1" x14ac:dyDescent="0.25">
      <c r="A151" s="154" t="s">
        <v>10</v>
      </c>
      <c r="B151" s="49" t="s">
        <v>315</v>
      </c>
      <c r="C151" s="14">
        <v>87338</v>
      </c>
      <c r="D151" s="49" t="s">
        <v>12</v>
      </c>
      <c r="E151" s="57" t="s">
        <v>316</v>
      </c>
      <c r="F151" s="14" t="s">
        <v>316</v>
      </c>
      <c r="G151" s="103" t="s">
        <v>321</v>
      </c>
      <c r="H151" s="155" t="s">
        <v>322</v>
      </c>
      <c r="I151" s="79"/>
      <c r="J151" s="155">
        <v>1</v>
      </c>
      <c r="K151" s="79">
        <v>1</v>
      </c>
      <c r="L151" s="14"/>
      <c r="M151" s="14">
        <v>1</v>
      </c>
      <c r="N151" s="14">
        <v>1</v>
      </c>
      <c r="O151" s="14">
        <v>1</v>
      </c>
      <c r="P151" s="15">
        <v>1</v>
      </c>
    </row>
    <row r="152" spans="1:18" ht="15" hidden="1" customHeight="1" thickBot="1" x14ac:dyDescent="0.25">
      <c r="A152" s="156" t="s">
        <v>10</v>
      </c>
      <c r="B152" s="50" t="s">
        <v>315</v>
      </c>
      <c r="C152" s="16">
        <v>87338</v>
      </c>
      <c r="D152" s="50" t="s">
        <v>12</v>
      </c>
      <c r="E152" s="58" t="s">
        <v>316</v>
      </c>
      <c r="F152" s="16" t="s">
        <v>316</v>
      </c>
      <c r="G152" s="107" t="s">
        <v>323</v>
      </c>
      <c r="H152" s="157" t="s">
        <v>324</v>
      </c>
      <c r="I152" s="80"/>
      <c r="J152" s="157">
        <v>1</v>
      </c>
      <c r="K152" s="80">
        <v>1</v>
      </c>
      <c r="L152" s="16"/>
      <c r="M152" s="16">
        <v>1</v>
      </c>
      <c r="N152" s="16">
        <v>1</v>
      </c>
      <c r="O152" s="16">
        <v>1</v>
      </c>
      <c r="P152" s="17">
        <v>1</v>
      </c>
    </row>
    <row r="153" spans="1:18" hidden="1" x14ac:dyDescent="0.25">
      <c r="A153" s="163" t="s">
        <v>10</v>
      </c>
      <c r="B153" s="95" t="s">
        <v>315</v>
      </c>
      <c r="C153" s="95" t="s">
        <v>39</v>
      </c>
      <c r="D153" s="95" t="s">
        <v>12</v>
      </c>
      <c r="E153" s="96" t="s">
        <v>316</v>
      </c>
      <c r="F153" s="95" t="s">
        <v>39</v>
      </c>
      <c r="G153" s="123" t="s">
        <v>39</v>
      </c>
      <c r="H153" s="164" t="s">
        <v>39</v>
      </c>
      <c r="I153" s="97">
        <f t="shared" ref="I153:P153" si="18">SUM(I149:I152)</f>
        <v>0</v>
      </c>
      <c r="J153" s="164">
        <f t="shared" si="18"/>
        <v>4</v>
      </c>
      <c r="K153" s="97">
        <f t="shared" si="18"/>
        <v>3</v>
      </c>
      <c r="L153" s="95">
        <f t="shared" si="18"/>
        <v>1</v>
      </c>
      <c r="M153" s="95">
        <f t="shared" si="18"/>
        <v>3</v>
      </c>
      <c r="N153" s="95">
        <f t="shared" si="18"/>
        <v>4</v>
      </c>
      <c r="O153" s="95">
        <f t="shared" si="18"/>
        <v>2</v>
      </c>
      <c r="P153" s="98">
        <f t="shared" si="18"/>
        <v>2</v>
      </c>
      <c r="Q153" s="1"/>
      <c r="R153" s="1"/>
    </row>
    <row r="154" spans="1:18" ht="16.5" hidden="1" thickTop="1" thickBot="1" x14ac:dyDescent="0.3">
      <c r="A154" s="130" t="s">
        <v>10</v>
      </c>
      <c r="B154" s="131" t="s">
        <v>39</v>
      </c>
      <c r="C154" s="131" t="s">
        <v>39</v>
      </c>
      <c r="D154" s="131" t="s">
        <v>12</v>
      </c>
      <c r="E154" s="132" t="s">
        <v>39</v>
      </c>
      <c r="F154" s="131" t="s">
        <v>39</v>
      </c>
      <c r="G154" s="131" t="s">
        <v>39</v>
      </c>
      <c r="H154" s="165" t="s">
        <v>39</v>
      </c>
      <c r="I154" s="142">
        <f>I17+I21+I54+I79+I84+I87+I99+I108+I129+I137+I141+I143+I148+I153</f>
        <v>1</v>
      </c>
      <c r="J154" s="165">
        <f t="shared" ref="J154:P154" si="19">J17+J21+J54+J79+J84+J87+J99+J108+J129+J137+J141+J143+J148+J153</f>
        <v>134</v>
      </c>
      <c r="K154" s="142">
        <f t="shared" si="19"/>
        <v>125</v>
      </c>
      <c r="L154" s="131">
        <f t="shared" si="19"/>
        <v>9</v>
      </c>
      <c r="M154" s="131">
        <f t="shared" si="19"/>
        <v>42</v>
      </c>
      <c r="N154" s="131">
        <f t="shared" si="19"/>
        <v>91</v>
      </c>
      <c r="O154" s="131">
        <f t="shared" si="19"/>
        <v>11</v>
      </c>
      <c r="P154" s="133">
        <f t="shared" si="19"/>
        <v>10</v>
      </c>
      <c r="Q154" s="1"/>
      <c r="R154" s="1"/>
    </row>
    <row r="155" spans="1:18" ht="15" hidden="1" customHeight="1" thickTop="1" x14ac:dyDescent="0.25">
      <c r="A155" s="166" t="s">
        <v>325</v>
      </c>
      <c r="B155" s="20" t="s">
        <v>326</v>
      </c>
      <c r="C155" s="20">
        <v>151</v>
      </c>
      <c r="D155" s="20" t="s">
        <v>327</v>
      </c>
      <c r="E155" s="61" t="s">
        <v>328</v>
      </c>
      <c r="F155" s="20" t="s">
        <v>328</v>
      </c>
      <c r="G155" s="112" t="s">
        <v>329</v>
      </c>
      <c r="H155" s="167" t="s">
        <v>330</v>
      </c>
      <c r="I155" s="84"/>
      <c r="J155" s="153">
        <v>1</v>
      </c>
      <c r="K155" s="84">
        <v>1</v>
      </c>
      <c r="L155" s="20"/>
      <c r="M155" s="20">
        <v>1</v>
      </c>
      <c r="N155" s="12">
        <v>1</v>
      </c>
      <c r="O155" s="20"/>
      <c r="P155" s="21"/>
    </row>
    <row r="156" spans="1:18" ht="15" hidden="1" customHeight="1" x14ac:dyDescent="0.25">
      <c r="A156" s="168" t="s">
        <v>325</v>
      </c>
      <c r="B156" s="22" t="s">
        <v>326</v>
      </c>
      <c r="C156" s="22">
        <v>151</v>
      </c>
      <c r="D156" s="22" t="s">
        <v>327</v>
      </c>
      <c r="E156" s="62" t="s">
        <v>328</v>
      </c>
      <c r="F156" s="22" t="s">
        <v>328</v>
      </c>
      <c r="G156" s="104" t="s">
        <v>331</v>
      </c>
      <c r="H156" s="169" t="s">
        <v>332</v>
      </c>
      <c r="I156" s="85"/>
      <c r="J156" s="155">
        <v>1</v>
      </c>
      <c r="K156" s="85">
        <v>1</v>
      </c>
      <c r="L156" s="22"/>
      <c r="M156" s="22">
        <v>1</v>
      </c>
      <c r="N156" s="22"/>
      <c r="O156" s="22"/>
      <c r="P156" s="23"/>
    </row>
    <row r="157" spans="1:18" ht="15" hidden="1" customHeight="1" x14ac:dyDescent="0.25">
      <c r="A157" s="168" t="s">
        <v>325</v>
      </c>
      <c r="B157" s="22" t="s">
        <v>326</v>
      </c>
      <c r="C157" s="22">
        <v>151</v>
      </c>
      <c r="D157" s="22" t="s">
        <v>327</v>
      </c>
      <c r="E157" s="62" t="s">
        <v>328</v>
      </c>
      <c r="F157" s="22" t="s">
        <v>328</v>
      </c>
      <c r="G157" s="104" t="s">
        <v>333</v>
      </c>
      <c r="H157" s="169" t="s">
        <v>334</v>
      </c>
      <c r="I157" s="85"/>
      <c r="J157" s="155">
        <v>1</v>
      </c>
      <c r="K157" s="85">
        <v>1</v>
      </c>
      <c r="L157" s="22"/>
      <c r="M157" s="22"/>
      <c r="N157" s="22"/>
      <c r="O157" s="22"/>
      <c r="P157" s="23"/>
    </row>
    <row r="158" spans="1:18" ht="15" hidden="1" customHeight="1" x14ac:dyDescent="0.25">
      <c r="A158" s="168" t="s">
        <v>325</v>
      </c>
      <c r="B158" s="22" t="s">
        <v>326</v>
      </c>
      <c r="C158" s="22">
        <v>151</v>
      </c>
      <c r="D158" s="22" t="s">
        <v>327</v>
      </c>
      <c r="E158" s="62" t="s">
        <v>328</v>
      </c>
      <c r="F158" s="22" t="s">
        <v>328</v>
      </c>
      <c r="G158" s="104" t="s">
        <v>335</v>
      </c>
      <c r="H158" s="169" t="s">
        <v>336</v>
      </c>
      <c r="I158" s="85"/>
      <c r="J158" s="155">
        <v>1</v>
      </c>
      <c r="K158" s="85">
        <v>1</v>
      </c>
      <c r="L158" s="22"/>
      <c r="M158" s="22"/>
      <c r="N158" s="14">
        <v>1</v>
      </c>
      <c r="O158" s="22"/>
      <c r="P158" s="23"/>
    </row>
    <row r="159" spans="1:18" ht="15" hidden="1" customHeight="1" x14ac:dyDescent="0.25">
      <c r="A159" s="168" t="s">
        <v>325</v>
      </c>
      <c r="B159" s="22" t="s">
        <v>326</v>
      </c>
      <c r="C159" s="22">
        <v>151</v>
      </c>
      <c r="D159" s="22" t="s">
        <v>327</v>
      </c>
      <c r="E159" s="62" t="s">
        <v>328</v>
      </c>
      <c r="F159" s="22" t="s">
        <v>328</v>
      </c>
      <c r="G159" s="104" t="s">
        <v>337</v>
      </c>
      <c r="H159" s="169" t="s">
        <v>338</v>
      </c>
      <c r="I159" s="85"/>
      <c r="J159" s="155">
        <v>1</v>
      </c>
      <c r="K159" s="85"/>
      <c r="L159" s="22">
        <v>1</v>
      </c>
      <c r="M159" s="22">
        <v>1</v>
      </c>
      <c r="N159" s="14">
        <v>1</v>
      </c>
      <c r="O159" s="22">
        <v>1</v>
      </c>
      <c r="P159" s="23">
        <v>1</v>
      </c>
    </row>
    <row r="160" spans="1:18" ht="15" hidden="1" customHeight="1" x14ac:dyDescent="0.25">
      <c r="A160" s="168" t="s">
        <v>325</v>
      </c>
      <c r="B160" s="22" t="s">
        <v>326</v>
      </c>
      <c r="C160" s="22">
        <v>151</v>
      </c>
      <c r="D160" s="22" t="s">
        <v>327</v>
      </c>
      <c r="E160" s="62" t="s">
        <v>328</v>
      </c>
      <c r="F160" s="22" t="s">
        <v>328</v>
      </c>
      <c r="G160" s="104" t="s">
        <v>339</v>
      </c>
      <c r="H160" s="169" t="s">
        <v>340</v>
      </c>
      <c r="I160" s="85"/>
      <c r="J160" s="155">
        <v>1</v>
      </c>
      <c r="K160" s="85">
        <v>1</v>
      </c>
      <c r="L160" s="22"/>
      <c r="M160" s="22"/>
      <c r="N160" s="22"/>
      <c r="O160" s="22"/>
      <c r="P160" s="23"/>
    </row>
    <row r="161" spans="1:16" ht="15" hidden="1" customHeight="1" x14ac:dyDescent="0.25">
      <c r="A161" s="168" t="s">
        <v>325</v>
      </c>
      <c r="B161" s="22" t="s">
        <v>326</v>
      </c>
      <c r="C161" s="22">
        <v>151</v>
      </c>
      <c r="D161" s="22" t="s">
        <v>327</v>
      </c>
      <c r="E161" s="62" t="s">
        <v>328</v>
      </c>
      <c r="F161" s="22" t="s">
        <v>328</v>
      </c>
      <c r="G161" s="104" t="s">
        <v>341</v>
      </c>
      <c r="H161" s="169" t="s">
        <v>342</v>
      </c>
      <c r="I161" s="85"/>
      <c r="J161" s="155">
        <v>1</v>
      </c>
      <c r="K161" s="85">
        <v>1</v>
      </c>
      <c r="L161" s="22"/>
      <c r="M161" s="22"/>
      <c r="N161" s="14">
        <v>1</v>
      </c>
      <c r="O161" s="22"/>
      <c r="P161" s="23"/>
    </row>
    <row r="162" spans="1:16" ht="15" hidden="1" customHeight="1" x14ac:dyDescent="0.25">
      <c r="A162" s="168" t="s">
        <v>325</v>
      </c>
      <c r="B162" s="22" t="s">
        <v>326</v>
      </c>
      <c r="C162" s="22">
        <v>151</v>
      </c>
      <c r="D162" s="22" t="s">
        <v>327</v>
      </c>
      <c r="E162" s="62" t="s">
        <v>328</v>
      </c>
      <c r="F162" s="22" t="s">
        <v>328</v>
      </c>
      <c r="G162" s="104" t="s">
        <v>343</v>
      </c>
      <c r="H162" s="169" t="s">
        <v>344</v>
      </c>
      <c r="I162" s="85"/>
      <c r="J162" s="155">
        <v>1</v>
      </c>
      <c r="K162" s="85">
        <v>1</v>
      </c>
      <c r="L162" s="22"/>
      <c r="M162" s="22"/>
      <c r="N162" s="14">
        <v>1</v>
      </c>
      <c r="O162" s="22"/>
      <c r="P162" s="23"/>
    </row>
    <row r="163" spans="1:16" ht="15" hidden="1" customHeight="1" x14ac:dyDescent="0.25">
      <c r="A163" s="168" t="s">
        <v>325</v>
      </c>
      <c r="B163" s="22" t="s">
        <v>326</v>
      </c>
      <c r="C163" s="22">
        <v>151</v>
      </c>
      <c r="D163" s="22" t="s">
        <v>327</v>
      </c>
      <c r="E163" s="62" t="s">
        <v>328</v>
      </c>
      <c r="F163" s="22" t="s">
        <v>328</v>
      </c>
      <c r="G163" s="104" t="s">
        <v>345</v>
      </c>
      <c r="H163" s="169" t="s">
        <v>346</v>
      </c>
      <c r="I163" s="85"/>
      <c r="J163" s="155">
        <v>1</v>
      </c>
      <c r="K163" s="85">
        <v>1</v>
      </c>
      <c r="L163" s="22"/>
      <c r="M163" s="22">
        <v>1</v>
      </c>
      <c r="N163" s="14">
        <v>1</v>
      </c>
      <c r="O163" s="22"/>
      <c r="P163" s="23"/>
    </row>
    <row r="164" spans="1:16" ht="15" hidden="1" customHeight="1" x14ac:dyDescent="0.25">
      <c r="A164" s="168" t="s">
        <v>325</v>
      </c>
      <c r="B164" s="22" t="s">
        <v>326</v>
      </c>
      <c r="C164" s="22">
        <v>151</v>
      </c>
      <c r="D164" s="22" t="s">
        <v>327</v>
      </c>
      <c r="E164" s="62" t="s">
        <v>328</v>
      </c>
      <c r="F164" s="22" t="s">
        <v>328</v>
      </c>
      <c r="G164" s="104" t="s">
        <v>347</v>
      </c>
      <c r="H164" s="169" t="s">
        <v>348</v>
      </c>
      <c r="I164" s="85"/>
      <c r="J164" s="155">
        <v>1</v>
      </c>
      <c r="K164" s="85">
        <v>1</v>
      </c>
      <c r="L164" s="22"/>
      <c r="M164" s="22"/>
      <c r="N164" s="14">
        <v>1</v>
      </c>
      <c r="O164" s="22"/>
      <c r="P164" s="23"/>
    </row>
    <row r="165" spans="1:16" ht="15" hidden="1" customHeight="1" x14ac:dyDescent="0.25">
      <c r="A165" s="168" t="s">
        <v>325</v>
      </c>
      <c r="B165" s="22" t="s">
        <v>326</v>
      </c>
      <c r="C165" s="22">
        <v>151</v>
      </c>
      <c r="D165" s="22" t="s">
        <v>327</v>
      </c>
      <c r="E165" s="62" t="s">
        <v>328</v>
      </c>
      <c r="F165" s="22" t="s">
        <v>328</v>
      </c>
      <c r="G165" s="104" t="s">
        <v>349</v>
      </c>
      <c r="H165" s="169" t="s">
        <v>350</v>
      </c>
      <c r="I165" s="85"/>
      <c r="J165" s="155">
        <v>1</v>
      </c>
      <c r="K165" s="85">
        <v>1</v>
      </c>
      <c r="L165" s="22"/>
      <c r="M165" s="22">
        <v>1</v>
      </c>
      <c r="N165" s="14">
        <v>1</v>
      </c>
      <c r="O165" s="22"/>
      <c r="P165" s="23"/>
    </row>
    <row r="166" spans="1:16" ht="15" hidden="1" customHeight="1" x14ac:dyDescent="0.25">
      <c r="A166" s="168" t="s">
        <v>325</v>
      </c>
      <c r="B166" s="22" t="s">
        <v>326</v>
      </c>
      <c r="C166" s="22">
        <v>151</v>
      </c>
      <c r="D166" s="22" t="s">
        <v>327</v>
      </c>
      <c r="E166" s="62" t="s">
        <v>328</v>
      </c>
      <c r="F166" s="22" t="s">
        <v>328</v>
      </c>
      <c r="G166" s="104" t="s">
        <v>351</v>
      </c>
      <c r="H166" s="169" t="s">
        <v>352</v>
      </c>
      <c r="I166" s="85"/>
      <c r="J166" s="155">
        <v>1</v>
      </c>
      <c r="K166" s="85">
        <v>1</v>
      </c>
      <c r="L166" s="22"/>
      <c r="M166" s="22">
        <v>1</v>
      </c>
      <c r="N166" s="14">
        <v>1</v>
      </c>
      <c r="O166" s="22"/>
      <c r="P166" s="23"/>
    </row>
    <row r="167" spans="1:16" ht="15" hidden="1" customHeight="1" thickBot="1" x14ac:dyDescent="0.25">
      <c r="A167" s="170" t="s">
        <v>325</v>
      </c>
      <c r="B167" s="24" t="s">
        <v>326</v>
      </c>
      <c r="C167" s="24">
        <v>151</v>
      </c>
      <c r="D167" s="24" t="s">
        <v>327</v>
      </c>
      <c r="E167" s="63" t="s">
        <v>328</v>
      </c>
      <c r="F167" s="24" t="s">
        <v>328</v>
      </c>
      <c r="G167" s="108" t="s">
        <v>353</v>
      </c>
      <c r="H167" s="171" t="s">
        <v>354</v>
      </c>
      <c r="I167" s="86"/>
      <c r="J167" s="157">
        <v>1</v>
      </c>
      <c r="K167" s="86">
        <v>1</v>
      </c>
      <c r="L167" s="24"/>
      <c r="M167" s="24"/>
      <c r="N167" s="16">
        <v>1</v>
      </c>
      <c r="O167" s="24"/>
      <c r="P167" s="25"/>
    </row>
    <row r="168" spans="1:16" ht="15.75" hidden="1" thickBot="1" x14ac:dyDescent="0.3">
      <c r="A168" s="158" t="s">
        <v>325</v>
      </c>
      <c r="B168" s="44" t="s">
        <v>326</v>
      </c>
      <c r="C168" s="44" t="s">
        <v>39</v>
      </c>
      <c r="D168" s="44" t="s">
        <v>327</v>
      </c>
      <c r="E168" s="59" t="s">
        <v>328</v>
      </c>
      <c r="F168" s="44" t="s">
        <v>39</v>
      </c>
      <c r="G168" s="119" t="s">
        <v>39</v>
      </c>
      <c r="H168" s="159" t="s">
        <v>39</v>
      </c>
      <c r="I168" s="81">
        <f t="shared" ref="I168:P168" si="20">SUM(I155:I167)</f>
        <v>0</v>
      </c>
      <c r="J168" s="159">
        <f t="shared" si="20"/>
        <v>13</v>
      </c>
      <c r="K168" s="81">
        <f t="shared" si="20"/>
        <v>12</v>
      </c>
      <c r="L168" s="44">
        <f t="shared" si="20"/>
        <v>1</v>
      </c>
      <c r="M168" s="44">
        <f t="shared" si="20"/>
        <v>6</v>
      </c>
      <c r="N168" s="44">
        <f t="shared" si="20"/>
        <v>10</v>
      </c>
      <c r="O168" s="44">
        <f t="shared" si="20"/>
        <v>1</v>
      </c>
      <c r="P168" s="45">
        <f t="shared" si="20"/>
        <v>1</v>
      </c>
    </row>
    <row r="169" spans="1:16" ht="15" hidden="1" customHeight="1" x14ac:dyDescent="0.25">
      <c r="A169" s="166" t="s">
        <v>325</v>
      </c>
      <c r="B169" s="20" t="s">
        <v>355</v>
      </c>
      <c r="C169" s="20">
        <v>7079</v>
      </c>
      <c r="D169" s="20" t="s">
        <v>327</v>
      </c>
      <c r="E169" s="61" t="s">
        <v>327</v>
      </c>
      <c r="F169" s="20" t="s">
        <v>327</v>
      </c>
      <c r="G169" s="112" t="s">
        <v>356</v>
      </c>
      <c r="H169" s="167" t="s">
        <v>357</v>
      </c>
      <c r="I169" s="84"/>
      <c r="J169" s="153">
        <v>1</v>
      </c>
      <c r="K169" s="84">
        <v>1</v>
      </c>
      <c r="L169" s="20"/>
      <c r="M169" s="20">
        <v>1</v>
      </c>
      <c r="N169" s="12">
        <v>1</v>
      </c>
      <c r="O169" s="20"/>
      <c r="P169" s="21"/>
    </row>
    <row r="170" spans="1:16" ht="15" hidden="1" customHeight="1" x14ac:dyDescent="0.25">
      <c r="A170" s="168" t="s">
        <v>325</v>
      </c>
      <c r="B170" s="22" t="s">
        <v>355</v>
      </c>
      <c r="C170" s="22">
        <v>7079</v>
      </c>
      <c r="D170" s="22" t="s">
        <v>327</v>
      </c>
      <c r="E170" s="62" t="s">
        <v>327</v>
      </c>
      <c r="F170" s="22" t="s">
        <v>327</v>
      </c>
      <c r="G170" s="104" t="s">
        <v>358</v>
      </c>
      <c r="H170" s="169" t="s">
        <v>359</v>
      </c>
      <c r="I170" s="85"/>
      <c r="J170" s="155">
        <v>1</v>
      </c>
      <c r="K170" s="85">
        <v>1</v>
      </c>
      <c r="L170" s="22"/>
      <c r="M170" s="22">
        <v>1</v>
      </c>
      <c r="N170" s="22"/>
      <c r="O170" s="22"/>
      <c r="P170" s="23"/>
    </row>
    <row r="171" spans="1:16" ht="15" hidden="1" customHeight="1" x14ac:dyDescent="0.25">
      <c r="A171" s="168" t="s">
        <v>325</v>
      </c>
      <c r="B171" s="22" t="s">
        <v>355</v>
      </c>
      <c r="C171" s="22">
        <v>7079</v>
      </c>
      <c r="D171" s="22" t="s">
        <v>327</v>
      </c>
      <c r="E171" s="62" t="s">
        <v>327</v>
      </c>
      <c r="F171" s="22" t="s">
        <v>327</v>
      </c>
      <c r="G171" s="104" t="s">
        <v>360</v>
      </c>
      <c r="H171" s="169" t="s">
        <v>361</v>
      </c>
      <c r="I171" s="85"/>
      <c r="J171" s="155">
        <v>1</v>
      </c>
      <c r="K171" s="85">
        <v>1</v>
      </c>
      <c r="L171" s="22"/>
      <c r="M171" s="22"/>
      <c r="N171" s="22"/>
      <c r="O171" s="22"/>
      <c r="P171" s="23"/>
    </row>
    <row r="172" spans="1:16" ht="15" hidden="1" customHeight="1" x14ac:dyDescent="0.25">
      <c r="A172" s="168" t="s">
        <v>325</v>
      </c>
      <c r="B172" s="22" t="s">
        <v>355</v>
      </c>
      <c r="C172" s="22">
        <v>7079</v>
      </c>
      <c r="D172" s="22" t="s">
        <v>327</v>
      </c>
      <c r="E172" s="62" t="s">
        <v>327</v>
      </c>
      <c r="F172" s="22" t="s">
        <v>327</v>
      </c>
      <c r="G172" s="104" t="s">
        <v>362</v>
      </c>
      <c r="H172" s="169" t="s">
        <v>363</v>
      </c>
      <c r="I172" s="85"/>
      <c r="J172" s="155">
        <v>1</v>
      </c>
      <c r="K172" s="85">
        <v>1</v>
      </c>
      <c r="L172" s="22"/>
      <c r="M172" s="22">
        <v>1</v>
      </c>
      <c r="N172" s="14">
        <v>1</v>
      </c>
      <c r="O172" s="22"/>
      <c r="P172" s="23"/>
    </row>
    <row r="173" spans="1:16" ht="15" hidden="1" customHeight="1" x14ac:dyDescent="0.25">
      <c r="A173" s="168" t="s">
        <v>325</v>
      </c>
      <c r="B173" s="22" t="s">
        <v>355</v>
      </c>
      <c r="C173" s="22">
        <v>7079</v>
      </c>
      <c r="D173" s="22" t="s">
        <v>327</v>
      </c>
      <c r="E173" s="62" t="s">
        <v>327</v>
      </c>
      <c r="F173" s="22" t="s">
        <v>327</v>
      </c>
      <c r="G173" s="104" t="s">
        <v>364</v>
      </c>
      <c r="H173" s="169" t="s">
        <v>365</v>
      </c>
      <c r="I173" s="85"/>
      <c r="J173" s="155">
        <v>1</v>
      </c>
      <c r="K173" s="85">
        <v>1</v>
      </c>
      <c r="L173" s="22"/>
      <c r="M173" s="22">
        <v>1</v>
      </c>
      <c r="N173" s="14">
        <v>1</v>
      </c>
      <c r="O173" s="22"/>
      <c r="P173" s="23"/>
    </row>
    <row r="174" spans="1:16" ht="15" hidden="1" customHeight="1" x14ac:dyDescent="0.25">
      <c r="A174" s="168" t="s">
        <v>325</v>
      </c>
      <c r="B174" s="22" t="s">
        <v>355</v>
      </c>
      <c r="C174" s="22">
        <v>7079</v>
      </c>
      <c r="D174" s="22" t="s">
        <v>327</v>
      </c>
      <c r="E174" s="62" t="s">
        <v>327</v>
      </c>
      <c r="F174" s="22" t="s">
        <v>327</v>
      </c>
      <c r="G174" s="104" t="s">
        <v>366</v>
      </c>
      <c r="H174" s="169" t="s">
        <v>367</v>
      </c>
      <c r="I174" s="85"/>
      <c r="J174" s="155">
        <v>1</v>
      </c>
      <c r="K174" s="85">
        <v>1</v>
      </c>
      <c r="L174" s="22"/>
      <c r="M174" s="22">
        <v>1</v>
      </c>
      <c r="N174" s="14">
        <v>1</v>
      </c>
      <c r="O174" s="22"/>
      <c r="P174" s="23"/>
    </row>
    <row r="175" spans="1:16" ht="15" hidden="1" customHeight="1" x14ac:dyDescent="0.25">
      <c r="A175" s="168" t="s">
        <v>325</v>
      </c>
      <c r="B175" s="22" t="s">
        <v>355</v>
      </c>
      <c r="C175" s="22">
        <v>7079</v>
      </c>
      <c r="D175" s="22" t="s">
        <v>327</v>
      </c>
      <c r="E175" s="62" t="s">
        <v>327</v>
      </c>
      <c r="F175" s="22" t="s">
        <v>327</v>
      </c>
      <c r="G175" s="104" t="s">
        <v>368</v>
      </c>
      <c r="H175" s="169" t="s">
        <v>369</v>
      </c>
      <c r="I175" s="85"/>
      <c r="J175" s="155">
        <v>1</v>
      </c>
      <c r="K175" s="85"/>
      <c r="L175" s="22">
        <v>1</v>
      </c>
      <c r="M175" s="22">
        <v>1</v>
      </c>
      <c r="N175" s="14">
        <v>1</v>
      </c>
      <c r="O175" s="22"/>
      <c r="P175" s="23"/>
    </row>
    <row r="176" spans="1:16" ht="15" hidden="1" customHeight="1" x14ac:dyDescent="0.25">
      <c r="A176" s="168" t="s">
        <v>325</v>
      </c>
      <c r="B176" s="22" t="s">
        <v>355</v>
      </c>
      <c r="C176" s="22">
        <v>7079</v>
      </c>
      <c r="D176" s="22" t="s">
        <v>327</v>
      </c>
      <c r="E176" s="62" t="s">
        <v>327</v>
      </c>
      <c r="F176" s="22" t="s">
        <v>327</v>
      </c>
      <c r="G176" s="104" t="s">
        <v>370</v>
      </c>
      <c r="H176" s="169" t="s">
        <v>371</v>
      </c>
      <c r="I176" s="85"/>
      <c r="J176" s="155">
        <v>1</v>
      </c>
      <c r="K176" s="85">
        <v>1</v>
      </c>
      <c r="L176" s="22"/>
      <c r="M176" s="22">
        <v>1</v>
      </c>
      <c r="N176" s="14">
        <v>1</v>
      </c>
      <c r="O176" s="22"/>
      <c r="P176" s="23"/>
    </row>
    <row r="177" spans="1:16" ht="15" hidden="1" customHeight="1" x14ac:dyDescent="0.25">
      <c r="A177" s="168" t="s">
        <v>325</v>
      </c>
      <c r="B177" s="22" t="s">
        <v>355</v>
      </c>
      <c r="C177" s="22">
        <v>7079</v>
      </c>
      <c r="D177" s="22" t="s">
        <v>327</v>
      </c>
      <c r="E177" s="62" t="s">
        <v>327</v>
      </c>
      <c r="F177" s="22" t="s">
        <v>327</v>
      </c>
      <c r="G177" s="104" t="s">
        <v>372</v>
      </c>
      <c r="H177" s="169" t="s">
        <v>373</v>
      </c>
      <c r="I177" s="85"/>
      <c r="J177" s="155">
        <v>1</v>
      </c>
      <c r="K177" s="85">
        <v>1</v>
      </c>
      <c r="L177" s="22"/>
      <c r="M177" s="22">
        <v>1</v>
      </c>
      <c r="N177" s="14">
        <v>1</v>
      </c>
      <c r="O177" s="22">
        <v>1</v>
      </c>
      <c r="P177" s="23">
        <v>1</v>
      </c>
    </row>
    <row r="178" spans="1:16" ht="15" hidden="1" customHeight="1" x14ac:dyDescent="0.25">
      <c r="A178" s="168" t="s">
        <v>325</v>
      </c>
      <c r="B178" s="22" t="s">
        <v>355</v>
      </c>
      <c r="C178" s="22">
        <v>7079</v>
      </c>
      <c r="D178" s="22" t="s">
        <v>327</v>
      </c>
      <c r="E178" s="62" t="s">
        <v>327</v>
      </c>
      <c r="F178" s="22" t="s">
        <v>327</v>
      </c>
      <c r="G178" s="104" t="s">
        <v>374</v>
      </c>
      <c r="H178" s="169" t="s">
        <v>375</v>
      </c>
      <c r="I178" s="85"/>
      <c r="J178" s="155">
        <v>1</v>
      </c>
      <c r="K178" s="85">
        <v>1</v>
      </c>
      <c r="L178" s="22"/>
      <c r="M178" s="22">
        <v>1</v>
      </c>
      <c r="N178" s="14">
        <v>1</v>
      </c>
      <c r="O178" s="22"/>
      <c r="P178" s="23"/>
    </row>
    <row r="179" spans="1:16" ht="15" hidden="1" customHeight="1" x14ac:dyDescent="0.25">
      <c r="A179" s="168" t="s">
        <v>325</v>
      </c>
      <c r="B179" s="22" t="s">
        <v>355</v>
      </c>
      <c r="C179" s="22">
        <v>7079</v>
      </c>
      <c r="D179" s="22" t="s">
        <v>327</v>
      </c>
      <c r="E179" s="62" t="s">
        <v>327</v>
      </c>
      <c r="F179" s="22" t="s">
        <v>327</v>
      </c>
      <c r="G179" s="104" t="s">
        <v>376</v>
      </c>
      <c r="H179" s="169" t="s">
        <v>377</v>
      </c>
      <c r="I179" s="85"/>
      <c r="J179" s="155">
        <v>1</v>
      </c>
      <c r="K179" s="85">
        <v>1</v>
      </c>
      <c r="L179" s="22"/>
      <c r="M179" s="22"/>
      <c r="N179" s="14">
        <v>1</v>
      </c>
      <c r="O179" s="22"/>
      <c r="P179" s="23"/>
    </row>
    <row r="180" spans="1:16" ht="15" hidden="1" customHeight="1" x14ac:dyDescent="0.25">
      <c r="A180" s="168" t="s">
        <v>325</v>
      </c>
      <c r="B180" s="22" t="s">
        <v>355</v>
      </c>
      <c r="C180" s="22">
        <v>7079</v>
      </c>
      <c r="D180" s="22" t="s">
        <v>327</v>
      </c>
      <c r="E180" s="62" t="s">
        <v>327</v>
      </c>
      <c r="F180" s="22" t="s">
        <v>327</v>
      </c>
      <c r="G180" s="104" t="s">
        <v>378</v>
      </c>
      <c r="H180" s="169" t="s">
        <v>379</v>
      </c>
      <c r="I180" s="85"/>
      <c r="J180" s="155">
        <v>1</v>
      </c>
      <c r="K180" s="85">
        <v>1</v>
      </c>
      <c r="L180" s="22"/>
      <c r="M180" s="22"/>
      <c r="N180" s="14">
        <v>1</v>
      </c>
      <c r="O180" s="22"/>
      <c r="P180" s="23"/>
    </row>
    <row r="181" spans="1:16" ht="15" hidden="1" customHeight="1" x14ac:dyDescent="0.25">
      <c r="A181" s="168" t="s">
        <v>325</v>
      </c>
      <c r="B181" s="22" t="s">
        <v>355</v>
      </c>
      <c r="C181" s="22">
        <v>7079</v>
      </c>
      <c r="D181" s="22" t="s">
        <v>327</v>
      </c>
      <c r="E181" s="62" t="s">
        <v>327</v>
      </c>
      <c r="F181" s="22" t="s">
        <v>327</v>
      </c>
      <c r="G181" s="104" t="s">
        <v>380</v>
      </c>
      <c r="H181" s="169" t="s">
        <v>381</v>
      </c>
      <c r="I181" s="85"/>
      <c r="J181" s="155">
        <v>1</v>
      </c>
      <c r="K181" s="85">
        <v>1</v>
      </c>
      <c r="L181" s="22"/>
      <c r="M181" s="22">
        <v>1</v>
      </c>
      <c r="N181" s="14">
        <v>1</v>
      </c>
      <c r="O181" s="22"/>
      <c r="P181" s="23"/>
    </row>
    <row r="182" spans="1:16" ht="15" hidden="1" customHeight="1" x14ac:dyDescent="0.25">
      <c r="A182" s="168" t="s">
        <v>325</v>
      </c>
      <c r="B182" s="22" t="s">
        <v>355</v>
      </c>
      <c r="C182" s="22">
        <v>7079</v>
      </c>
      <c r="D182" s="22" t="s">
        <v>327</v>
      </c>
      <c r="E182" s="62" t="s">
        <v>327</v>
      </c>
      <c r="F182" s="22" t="s">
        <v>327</v>
      </c>
      <c r="G182" s="104" t="s">
        <v>382</v>
      </c>
      <c r="H182" s="169" t="s">
        <v>383</v>
      </c>
      <c r="I182" s="85"/>
      <c r="J182" s="155">
        <v>1</v>
      </c>
      <c r="K182" s="85">
        <v>1</v>
      </c>
      <c r="L182" s="22"/>
      <c r="M182" s="22"/>
      <c r="N182" s="14">
        <v>1</v>
      </c>
      <c r="O182" s="22"/>
      <c r="P182" s="23"/>
    </row>
    <row r="183" spans="1:16" ht="15" hidden="1" customHeight="1" x14ac:dyDescent="0.25">
      <c r="A183" s="168" t="s">
        <v>325</v>
      </c>
      <c r="B183" s="22" t="s">
        <v>355</v>
      </c>
      <c r="C183" s="22">
        <v>7079</v>
      </c>
      <c r="D183" s="22" t="s">
        <v>327</v>
      </c>
      <c r="E183" s="62" t="s">
        <v>327</v>
      </c>
      <c r="F183" s="22" t="s">
        <v>327</v>
      </c>
      <c r="G183" s="104" t="s">
        <v>384</v>
      </c>
      <c r="H183" s="169" t="s">
        <v>385</v>
      </c>
      <c r="I183" s="85"/>
      <c r="J183" s="155">
        <v>1</v>
      </c>
      <c r="K183" s="85">
        <v>1</v>
      </c>
      <c r="L183" s="22"/>
      <c r="M183" s="22">
        <v>1</v>
      </c>
      <c r="N183" s="14">
        <v>1</v>
      </c>
      <c r="O183" s="22"/>
      <c r="P183" s="23">
        <v>1</v>
      </c>
    </row>
    <row r="184" spans="1:16" ht="15" hidden="1" customHeight="1" x14ac:dyDescent="0.25">
      <c r="A184" s="168" t="s">
        <v>325</v>
      </c>
      <c r="B184" s="22" t="s">
        <v>355</v>
      </c>
      <c r="C184" s="22">
        <v>7079</v>
      </c>
      <c r="D184" s="22" t="s">
        <v>327</v>
      </c>
      <c r="E184" s="62" t="s">
        <v>327</v>
      </c>
      <c r="F184" s="22" t="s">
        <v>327</v>
      </c>
      <c r="G184" s="104" t="s">
        <v>386</v>
      </c>
      <c r="H184" s="169" t="s">
        <v>387</v>
      </c>
      <c r="I184" s="85"/>
      <c r="J184" s="155">
        <v>1</v>
      </c>
      <c r="K184" s="85">
        <v>1</v>
      </c>
      <c r="L184" s="22"/>
      <c r="M184" s="22"/>
      <c r="N184" s="14">
        <v>1</v>
      </c>
      <c r="O184" s="22"/>
      <c r="P184" s="23"/>
    </row>
    <row r="185" spans="1:16" ht="15" hidden="1" customHeight="1" x14ac:dyDescent="0.25">
      <c r="A185" s="168" t="s">
        <v>325</v>
      </c>
      <c r="B185" s="22" t="s">
        <v>355</v>
      </c>
      <c r="C185" s="22">
        <v>7079</v>
      </c>
      <c r="D185" s="22" t="s">
        <v>327</v>
      </c>
      <c r="E185" s="62" t="s">
        <v>327</v>
      </c>
      <c r="F185" s="22" t="s">
        <v>327</v>
      </c>
      <c r="G185" s="104" t="s">
        <v>388</v>
      </c>
      <c r="H185" s="169" t="s">
        <v>389</v>
      </c>
      <c r="I185" s="85"/>
      <c r="J185" s="169">
        <v>1</v>
      </c>
      <c r="K185" s="85"/>
      <c r="L185" s="22">
        <v>1</v>
      </c>
      <c r="M185" s="22">
        <v>1</v>
      </c>
      <c r="N185" s="14">
        <v>1</v>
      </c>
      <c r="O185" s="22">
        <v>1</v>
      </c>
      <c r="P185" s="23">
        <v>1</v>
      </c>
    </row>
    <row r="186" spans="1:16" ht="15" hidden="1" customHeight="1" x14ac:dyDescent="0.25">
      <c r="A186" s="168" t="s">
        <v>325</v>
      </c>
      <c r="B186" s="22" t="s">
        <v>355</v>
      </c>
      <c r="C186" s="22">
        <v>7079</v>
      </c>
      <c r="D186" s="22" t="s">
        <v>327</v>
      </c>
      <c r="E186" s="62" t="s">
        <v>327</v>
      </c>
      <c r="F186" s="22" t="s">
        <v>327</v>
      </c>
      <c r="G186" s="104" t="s">
        <v>390</v>
      </c>
      <c r="H186" s="169" t="s">
        <v>391</v>
      </c>
      <c r="I186" s="85"/>
      <c r="J186" s="155">
        <v>1</v>
      </c>
      <c r="K186" s="85">
        <v>1</v>
      </c>
      <c r="L186" s="22"/>
      <c r="M186" s="22"/>
      <c r="N186" s="14">
        <v>1</v>
      </c>
      <c r="O186" s="22"/>
      <c r="P186" s="23"/>
    </row>
    <row r="187" spans="1:16" ht="15" hidden="1" customHeight="1" x14ac:dyDescent="0.25">
      <c r="A187" s="168" t="s">
        <v>325</v>
      </c>
      <c r="B187" s="22" t="s">
        <v>355</v>
      </c>
      <c r="C187" s="22">
        <v>7079</v>
      </c>
      <c r="D187" s="22" t="s">
        <v>327</v>
      </c>
      <c r="E187" s="62" t="s">
        <v>327</v>
      </c>
      <c r="F187" s="22" t="s">
        <v>327</v>
      </c>
      <c r="G187" s="104" t="s">
        <v>392</v>
      </c>
      <c r="H187" s="169" t="s">
        <v>393</v>
      </c>
      <c r="I187" s="85"/>
      <c r="J187" s="155">
        <v>1</v>
      </c>
      <c r="K187" s="85">
        <v>1</v>
      </c>
      <c r="L187" s="22"/>
      <c r="M187" s="22"/>
      <c r="N187" s="14">
        <v>1</v>
      </c>
      <c r="O187" s="22"/>
      <c r="P187" s="23"/>
    </row>
    <row r="188" spans="1:16" ht="15" hidden="1" customHeight="1" x14ac:dyDescent="0.25">
      <c r="A188" s="168" t="s">
        <v>325</v>
      </c>
      <c r="B188" s="22" t="s">
        <v>355</v>
      </c>
      <c r="C188" s="22">
        <v>7079</v>
      </c>
      <c r="D188" s="22" t="s">
        <v>327</v>
      </c>
      <c r="E188" s="62" t="s">
        <v>327</v>
      </c>
      <c r="F188" s="22" t="s">
        <v>327</v>
      </c>
      <c r="G188" s="104" t="s">
        <v>394</v>
      </c>
      <c r="H188" s="169" t="s">
        <v>395</v>
      </c>
      <c r="I188" s="85"/>
      <c r="J188" s="155">
        <v>1</v>
      </c>
      <c r="K188" s="85">
        <v>1</v>
      </c>
      <c r="L188" s="22"/>
      <c r="M188" s="22">
        <v>1</v>
      </c>
      <c r="N188" s="14">
        <v>1</v>
      </c>
      <c r="O188" s="22"/>
      <c r="P188" s="23"/>
    </row>
    <row r="189" spans="1:16" ht="15" hidden="1" customHeight="1" x14ac:dyDescent="0.25">
      <c r="A189" s="168" t="s">
        <v>325</v>
      </c>
      <c r="B189" s="22" t="s">
        <v>355</v>
      </c>
      <c r="C189" s="22">
        <v>7079</v>
      </c>
      <c r="D189" s="22" t="s">
        <v>327</v>
      </c>
      <c r="E189" s="62" t="s">
        <v>327</v>
      </c>
      <c r="F189" s="22" t="s">
        <v>327</v>
      </c>
      <c r="G189" s="104" t="s">
        <v>396</v>
      </c>
      <c r="H189" s="169" t="s">
        <v>397</v>
      </c>
      <c r="I189" s="85"/>
      <c r="J189" s="155">
        <v>1</v>
      </c>
      <c r="K189" s="85">
        <v>1</v>
      </c>
      <c r="L189" s="22"/>
      <c r="M189" s="22"/>
      <c r="N189" s="14">
        <v>1</v>
      </c>
      <c r="O189" s="22"/>
      <c r="P189" s="23"/>
    </row>
    <row r="190" spans="1:16" ht="15" hidden="1" customHeight="1" x14ac:dyDescent="0.25">
      <c r="A190" s="168" t="s">
        <v>325</v>
      </c>
      <c r="B190" s="22" t="s">
        <v>355</v>
      </c>
      <c r="C190" s="22">
        <v>7079</v>
      </c>
      <c r="D190" s="22" t="s">
        <v>327</v>
      </c>
      <c r="E190" s="62" t="s">
        <v>327</v>
      </c>
      <c r="F190" s="22" t="s">
        <v>327</v>
      </c>
      <c r="G190" s="104" t="s">
        <v>398</v>
      </c>
      <c r="H190" s="169" t="s">
        <v>399</v>
      </c>
      <c r="I190" s="85"/>
      <c r="J190" s="155">
        <v>1</v>
      </c>
      <c r="K190" s="85">
        <v>1</v>
      </c>
      <c r="L190" s="22"/>
      <c r="M190" s="22"/>
      <c r="N190" s="22"/>
      <c r="O190" s="22"/>
      <c r="P190" s="23"/>
    </row>
    <row r="191" spans="1:16" ht="15" hidden="1" customHeight="1" x14ac:dyDescent="0.25">
      <c r="A191" s="168" t="s">
        <v>325</v>
      </c>
      <c r="B191" s="22" t="s">
        <v>355</v>
      </c>
      <c r="C191" s="22">
        <v>7079</v>
      </c>
      <c r="D191" s="22" t="s">
        <v>327</v>
      </c>
      <c r="E191" s="62" t="s">
        <v>327</v>
      </c>
      <c r="F191" s="22" t="s">
        <v>327</v>
      </c>
      <c r="G191" s="104" t="s">
        <v>400</v>
      </c>
      <c r="H191" s="169" t="s">
        <v>401</v>
      </c>
      <c r="I191" s="85"/>
      <c r="J191" s="155">
        <v>1</v>
      </c>
      <c r="K191" s="85">
        <v>1</v>
      </c>
      <c r="L191" s="22"/>
      <c r="M191" s="22"/>
      <c r="N191" s="14">
        <v>1</v>
      </c>
      <c r="O191" s="22"/>
      <c r="P191" s="23"/>
    </row>
    <row r="192" spans="1:16" ht="15" hidden="1" customHeight="1" x14ac:dyDescent="0.25">
      <c r="A192" s="168" t="s">
        <v>325</v>
      </c>
      <c r="B192" s="22" t="s">
        <v>355</v>
      </c>
      <c r="C192" s="22">
        <v>7079</v>
      </c>
      <c r="D192" s="22" t="s">
        <v>327</v>
      </c>
      <c r="E192" s="62" t="s">
        <v>327</v>
      </c>
      <c r="F192" s="22" t="s">
        <v>327</v>
      </c>
      <c r="G192" s="104" t="s">
        <v>402</v>
      </c>
      <c r="H192" s="169" t="s">
        <v>403</v>
      </c>
      <c r="I192" s="85"/>
      <c r="J192" s="155">
        <v>1</v>
      </c>
      <c r="K192" s="85">
        <v>1</v>
      </c>
      <c r="L192" s="22"/>
      <c r="M192" s="22"/>
      <c r="N192" s="22"/>
      <c r="O192" s="22"/>
      <c r="P192" s="23"/>
    </row>
    <row r="193" spans="1:16" ht="15" hidden="1" customHeight="1" x14ac:dyDescent="0.25">
      <c r="A193" s="168" t="s">
        <v>325</v>
      </c>
      <c r="B193" s="22" t="s">
        <v>355</v>
      </c>
      <c r="C193" s="22">
        <v>7079</v>
      </c>
      <c r="D193" s="22" t="s">
        <v>327</v>
      </c>
      <c r="E193" s="62" t="s">
        <v>327</v>
      </c>
      <c r="F193" s="22" t="s">
        <v>327</v>
      </c>
      <c r="G193" s="104" t="s">
        <v>404</v>
      </c>
      <c r="H193" s="169" t="s">
        <v>405</v>
      </c>
      <c r="I193" s="85"/>
      <c r="J193" s="155">
        <v>1</v>
      </c>
      <c r="K193" s="85">
        <v>1</v>
      </c>
      <c r="L193" s="22"/>
      <c r="M193" s="22"/>
      <c r="N193" s="22"/>
      <c r="O193" s="22"/>
      <c r="P193" s="23"/>
    </row>
    <row r="194" spans="1:16" ht="15" hidden="1" customHeight="1" x14ac:dyDescent="0.25">
      <c r="A194" s="168" t="s">
        <v>325</v>
      </c>
      <c r="B194" s="22" t="s">
        <v>355</v>
      </c>
      <c r="C194" s="22">
        <v>7079</v>
      </c>
      <c r="D194" s="22" t="s">
        <v>327</v>
      </c>
      <c r="E194" s="62" t="s">
        <v>327</v>
      </c>
      <c r="F194" s="22" t="s">
        <v>327</v>
      </c>
      <c r="G194" s="104" t="s">
        <v>406</v>
      </c>
      <c r="H194" s="169" t="s">
        <v>407</v>
      </c>
      <c r="I194" s="85"/>
      <c r="J194" s="155">
        <v>1</v>
      </c>
      <c r="K194" s="85">
        <v>1</v>
      </c>
      <c r="L194" s="22"/>
      <c r="M194" s="22"/>
      <c r="N194" s="14">
        <v>1</v>
      </c>
      <c r="O194" s="22"/>
      <c r="P194" s="23"/>
    </row>
    <row r="195" spans="1:16" ht="15" hidden="1" customHeight="1" x14ac:dyDescent="0.25">
      <c r="A195" s="168" t="s">
        <v>325</v>
      </c>
      <c r="B195" s="22" t="s">
        <v>355</v>
      </c>
      <c r="C195" s="22">
        <v>7079</v>
      </c>
      <c r="D195" s="22" t="s">
        <v>327</v>
      </c>
      <c r="E195" s="62" t="s">
        <v>327</v>
      </c>
      <c r="F195" s="22" t="s">
        <v>327</v>
      </c>
      <c r="G195" s="104" t="s">
        <v>408</v>
      </c>
      <c r="H195" s="169" t="s">
        <v>409</v>
      </c>
      <c r="I195" s="85"/>
      <c r="J195" s="155">
        <v>1</v>
      </c>
      <c r="K195" s="85">
        <v>1</v>
      </c>
      <c r="L195" s="22"/>
      <c r="M195" s="22"/>
      <c r="N195" s="14">
        <v>1</v>
      </c>
      <c r="O195" s="22"/>
      <c r="P195" s="23"/>
    </row>
    <row r="196" spans="1:16" ht="15" hidden="1" customHeight="1" x14ac:dyDescent="0.25">
      <c r="A196" s="168" t="s">
        <v>325</v>
      </c>
      <c r="B196" s="22" t="s">
        <v>355</v>
      </c>
      <c r="C196" s="22">
        <v>7079</v>
      </c>
      <c r="D196" s="22" t="s">
        <v>327</v>
      </c>
      <c r="E196" s="62" t="s">
        <v>327</v>
      </c>
      <c r="F196" s="22" t="s">
        <v>327</v>
      </c>
      <c r="G196" s="104" t="s">
        <v>410</v>
      </c>
      <c r="H196" s="169" t="s">
        <v>411</v>
      </c>
      <c r="I196" s="85"/>
      <c r="J196" s="155">
        <v>1</v>
      </c>
      <c r="K196" s="85">
        <v>1</v>
      </c>
      <c r="L196" s="22"/>
      <c r="M196" s="22">
        <v>1</v>
      </c>
      <c r="N196" s="14">
        <v>1</v>
      </c>
      <c r="O196" s="22"/>
      <c r="P196" s="23"/>
    </row>
    <row r="197" spans="1:16" ht="15" hidden="1" customHeight="1" x14ac:dyDescent="0.25">
      <c r="A197" s="168" t="s">
        <v>325</v>
      </c>
      <c r="B197" s="22" t="s">
        <v>355</v>
      </c>
      <c r="C197" s="22">
        <v>7079</v>
      </c>
      <c r="D197" s="22" t="s">
        <v>327</v>
      </c>
      <c r="E197" s="62" t="s">
        <v>327</v>
      </c>
      <c r="F197" s="22" t="s">
        <v>327</v>
      </c>
      <c r="G197" s="104" t="s">
        <v>412</v>
      </c>
      <c r="H197" s="169" t="s">
        <v>413</v>
      </c>
      <c r="I197" s="85"/>
      <c r="J197" s="155">
        <v>1</v>
      </c>
      <c r="K197" s="85">
        <v>1</v>
      </c>
      <c r="L197" s="22"/>
      <c r="M197" s="22">
        <v>1</v>
      </c>
      <c r="N197" s="14">
        <v>1</v>
      </c>
      <c r="O197" s="22"/>
      <c r="P197" s="23"/>
    </row>
    <row r="198" spans="1:16" ht="15" hidden="1" customHeight="1" x14ac:dyDescent="0.25">
      <c r="A198" s="168" t="s">
        <v>325</v>
      </c>
      <c r="B198" s="22" t="s">
        <v>355</v>
      </c>
      <c r="C198" s="22">
        <v>7079</v>
      </c>
      <c r="D198" s="22" t="s">
        <v>327</v>
      </c>
      <c r="E198" s="62" t="s">
        <v>327</v>
      </c>
      <c r="F198" s="22" t="s">
        <v>327</v>
      </c>
      <c r="G198" s="104" t="s">
        <v>414</v>
      </c>
      <c r="H198" s="169" t="s">
        <v>415</v>
      </c>
      <c r="I198" s="85"/>
      <c r="J198" s="155">
        <v>1</v>
      </c>
      <c r="K198" s="85">
        <v>1</v>
      </c>
      <c r="L198" s="22"/>
      <c r="M198" s="22"/>
      <c r="N198" s="14">
        <v>1</v>
      </c>
      <c r="O198" s="22"/>
      <c r="P198" s="23"/>
    </row>
    <row r="199" spans="1:16" ht="15" hidden="1" customHeight="1" x14ac:dyDescent="0.25">
      <c r="A199" s="168" t="s">
        <v>325</v>
      </c>
      <c r="B199" s="22" t="s">
        <v>355</v>
      </c>
      <c r="C199" s="22">
        <v>7079</v>
      </c>
      <c r="D199" s="22" t="s">
        <v>327</v>
      </c>
      <c r="E199" s="62" t="s">
        <v>327</v>
      </c>
      <c r="F199" s="22" t="s">
        <v>327</v>
      </c>
      <c r="G199" s="104" t="s">
        <v>416</v>
      </c>
      <c r="H199" s="169" t="s">
        <v>417</v>
      </c>
      <c r="I199" s="85"/>
      <c r="J199" s="155">
        <v>1</v>
      </c>
      <c r="K199" s="85">
        <v>1</v>
      </c>
      <c r="L199" s="22"/>
      <c r="M199" s="22">
        <v>1</v>
      </c>
      <c r="N199" s="14">
        <v>1</v>
      </c>
      <c r="O199" s="22"/>
      <c r="P199" s="23"/>
    </row>
    <row r="200" spans="1:16" ht="15" hidden="1" customHeight="1" x14ac:dyDescent="0.25">
      <c r="A200" s="168" t="s">
        <v>325</v>
      </c>
      <c r="B200" s="22" t="s">
        <v>355</v>
      </c>
      <c r="C200" s="22">
        <v>7079</v>
      </c>
      <c r="D200" s="22" t="s">
        <v>327</v>
      </c>
      <c r="E200" s="62" t="s">
        <v>327</v>
      </c>
      <c r="F200" s="22" t="s">
        <v>327</v>
      </c>
      <c r="G200" s="104" t="s">
        <v>418</v>
      </c>
      <c r="H200" s="169" t="s">
        <v>419</v>
      </c>
      <c r="I200" s="85"/>
      <c r="J200" s="155">
        <v>1</v>
      </c>
      <c r="K200" s="85">
        <v>1</v>
      </c>
      <c r="L200" s="22"/>
      <c r="M200" s="22">
        <v>1</v>
      </c>
      <c r="N200" s="14">
        <v>1</v>
      </c>
      <c r="O200" s="22"/>
      <c r="P200" s="23"/>
    </row>
    <row r="201" spans="1:16" ht="15" hidden="1" customHeight="1" x14ac:dyDescent="0.25">
      <c r="A201" s="168" t="s">
        <v>325</v>
      </c>
      <c r="B201" s="22" t="s">
        <v>355</v>
      </c>
      <c r="C201" s="22">
        <v>7079</v>
      </c>
      <c r="D201" s="22" t="s">
        <v>327</v>
      </c>
      <c r="E201" s="62" t="s">
        <v>327</v>
      </c>
      <c r="F201" s="22" t="s">
        <v>327</v>
      </c>
      <c r="G201" s="104" t="s">
        <v>420</v>
      </c>
      <c r="H201" s="169" t="s">
        <v>421</v>
      </c>
      <c r="I201" s="85"/>
      <c r="J201" s="155">
        <v>1</v>
      </c>
      <c r="K201" s="85"/>
      <c r="L201" s="22">
        <v>1</v>
      </c>
      <c r="M201" s="22">
        <v>1</v>
      </c>
      <c r="N201" s="22"/>
      <c r="O201" s="22"/>
      <c r="P201" s="23"/>
    </row>
    <row r="202" spans="1:16" ht="15" hidden="1" customHeight="1" x14ac:dyDescent="0.25">
      <c r="A202" s="168" t="s">
        <v>325</v>
      </c>
      <c r="B202" s="22" t="s">
        <v>355</v>
      </c>
      <c r="C202" s="22">
        <v>7079</v>
      </c>
      <c r="D202" s="22" t="s">
        <v>327</v>
      </c>
      <c r="E202" s="62" t="s">
        <v>327</v>
      </c>
      <c r="F202" s="22" t="s">
        <v>327</v>
      </c>
      <c r="G202" s="104" t="s">
        <v>422</v>
      </c>
      <c r="H202" s="169" t="s">
        <v>423</v>
      </c>
      <c r="I202" s="85"/>
      <c r="J202" s="155">
        <v>1</v>
      </c>
      <c r="K202" s="85">
        <v>1</v>
      </c>
      <c r="L202" s="22"/>
      <c r="M202" s="22">
        <v>1</v>
      </c>
      <c r="N202" s="14">
        <v>1</v>
      </c>
      <c r="O202" s="22"/>
      <c r="P202" s="23"/>
    </row>
    <row r="203" spans="1:16" ht="15" hidden="1" customHeight="1" x14ac:dyDescent="0.25">
      <c r="A203" s="168" t="s">
        <v>325</v>
      </c>
      <c r="B203" s="22" t="s">
        <v>355</v>
      </c>
      <c r="C203" s="22">
        <v>7079</v>
      </c>
      <c r="D203" s="22" t="s">
        <v>327</v>
      </c>
      <c r="E203" s="62" t="s">
        <v>327</v>
      </c>
      <c r="F203" s="22" t="s">
        <v>327</v>
      </c>
      <c r="G203" s="104" t="s">
        <v>424</v>
      </c>
      <c r="H203" s="169" t="s">
        <v>425</v>
      </c>
      <c r="I203" s="85"/>
      <c r="J203" s="155">
        <v>1</v>
      </c>
      <c r="K203" s="85">
        <v>1</v>
      </c>
      <c r="L203" s="22"/>
      <c r="M203" s="22">
        <v>1</v>
      </c>
      <c r="N203" s="14">
        <v>1</v>
      </c>
      <c r="O203" s="22"/>
      <c r="P203" s="23"/>
    </row>
    <row r="204" spans="1:16" ht="15" hidden="1" customHeight="1" x14ac:dyDescent="0.25">
      <c r="A204" s="168" t="s">
        <v>325</v>
      </c>
      <c r="B204" s="22" t="s">
        <v>355</v>
      </c>
      <c r="C204" s="22">
        <v>7079</v>
      </c>
      <c r="D204" s="22" t="s">
        <v>327</v>
      </c>
      <c r="E204" s="62" t="s">
        <v>327</v>
      </c>
      <c r="F204" s="22" t="s">
        <v>327</v>
      </c>
      <c r="G204" s="104" t="s">
        <v>426</v>
      </c>
      <c r="H204" s="169" t="s">
        <v>427</v>
      </c>
      <c r="I204" s="85"/>
      <c r="J204" s="155">
        <v>1</v>
      </c>
      <c r="K204" s="85">
        <v>1</v>
      </c>
      <c r="L204" s="22"/>
      <c r="M204" s="22">
        <v>1</v>
      </c>
      <c r="N204" s="14">
        <v>1</v>
      </c>
      <c r="O204" s="22"/>
      <c r="P204" s="23"/>
    </row>
    <row r="205" spans="1:16" ht="15" hidden="1" customHeight="1" x14ac:dyDescent="0.25">
      <c r="A205" s="168" t="s">
        <v>325</v>
      </c>
      <c r="B205" s="22" t="s">
        <v>355</v>
      </c>
      <c r="C205" s="22">
        <v>7079</v>
      </c>
      <c r="D205" s="22" t="s">
        <v>327</v>
      </c>
      <c r="E205" s="62" t="s">
        <v>327</v>
      </c>
      <c r="F205" s="22" t="s">
        <v>327</v>
      </c>
      <c r="G205" s="104" t="s">
        <v>428</v>
      </c>
      <c r="H205" s="169" t="s">
        <v>429</v>
      </c>
      <c r="I205" s="85"/>
      <c r="J205" s="155">
        <v>1</v>
      </c>
      <c r="K205" s="85">
        <v>1</v>
      </c>
      <c r="L205" s="22"/>
      <c r="M205" s="22"/>
      <c r="N205" s="14">
        <v>1</v>
      </c>
      <c r="O205" s="22"/>
      <c r="P205" s="23"/>
    </row>
    <row r="206" spans="1:16" ht="15" hidden="1" customHeight="1" x14ac:dyDescent="0.25">
      <c r="A206" s="168" t="s">
        <v>325</v>
      </c>
      <c r="B206" s="22" t="s">
        <v>355</v>
      </c>
      <c r="C206" s="22">
        <v>7079</v>
      </c>
      <c r="D206" s="22" t="s">
        <v>327</v>
      </c>
      <c r="E206" s="62" t="s">
        <v>327</v>
      </c>
      <c r="F206" s="22" t="s">
        <v>327</v>
      </c>
      <c r="G206" s="104" t="s">
        <v>430</v>
      </c>
      <c r="H206" s="169" t="s">
        <v>431</v>
      </c>
      <c r="I206" s="85"/>
      <c r="J206" s="155">
        <v>1</v>
      </c>
      <c r="K206" s="85">
        <v>1</v>
      </c>
      <c r="L206" s="22"/>
      <c r="M206" s="22"/>
      <c r="N206" s="14">
        <v>1</v>
      </c>
      <c r="O206" s="22"/>
      <c r="P206" s="23"/>
    </row>
    <row r="207" spans="1:16" ht="15" hidden="1" customHeight="1" x14ac:dyDescent="0.25">
      <c r="A207" s="168" t="s">
        <v>325</v>
      </c>
      <c r="B207" s="22" t="s">
        <v>355</v>
      </c>
      <c r="C207" s="22">
        <v>7079</v>
      </c>
      <c r="D207" s="22" t="s">
        <v>327</v>
      </c>
      <c r="E207" s="62" t="s">
        <v>327</v>
      </c>
      <c r="F207" s="22" t="s">
        <v>327</v>
      </c>
      <c r="G207" s="104" t="s">
        <v>432</v>
      </c>
      <c r="H207" s="169" t="s">
        <v>433</v>
      </c>
      <c r="I207" s="85"/>
      <c r="J207" s="155">
        <v>1</v>
      </c>
      <c r="K207" s="85">
        <v>1</v>
      </c>
      <c r="L207" s="22"/>
      <c r="M207" s="22"/>
      <c r="N207" s="14">
        <v>1</v>
      </c>
      <c r="O207" s="22"/>
      <c r="P207" s="23"/>
    </row>
    <row r="208" spans="1:16" ht="15" hidden="1" customHeight="1" x14ac:dyDescent="0.25">
      <c r="A208" s="168" t="s">
        <v>325</v>
      </c>
      <c r="B208" s="22" t="s">
        <v>355</v>
      </c>
      <c r="C208" s="22">
        <v>7079</v>
      </c>
      <c r="D208" s="22" t="s">
        <v>327</v>
      </c>
      <c r="E208" s="62" t="s">
        <v>327</v>
      </c>
      <c r="F208" s="22" t="s">
        <v>327</v>
      </c>
      <c r="G208" s="104" t="s">
        <v>434</v>
      </c>
      <c r="H208" s="169" t="s">
        <v>435</v>
      </c>
      <c r="I208" s="85"/>
      <c r="J208" s="155">
        <v>1</v>
      </c>
      <c r="K208" s="85">
        <v>1</v>
      </c>
      <c r="L208" s="22"/>
      <c r="M208" s="22"/>
      <c r="N208" s="14">
        <v>1</v>
      </c>
      <c r="O208" s="22"/>
      <c r="P208" s="23"/>
    </row>
    <row r="209" spans="1:16" ht="15" hidden="1" customHeight="1" x14ac:dyDescent="0.25">
      <c r="A209" s="168" t="s">
        <v>325</v>
      </c>
      <c r="B209" s="22" t="s">
        <v>355</v>
      </c>
      <c r="C209" s="22">
        <v>7079</v>
      </c>
      <c r="D209" s="22" t="s">
        <v>327</v>
      </c>
      <c r="E209" s="62" t="s">
        <v>327</v>
      </c>
      <c r="F209" s="22" t="s">
        <v>327</v>
      </c>
      <c r="G209" s="104" t="s">
        <v>436</v>
      </c>
      <c r="H209" s="169" t="s">
        <v>437</v>
      </c>
      <c r="I209" s="85"/>
      <c r="J209" s="169">
        <v>1</v>
      </c>
      <c r="K209" s="85"/>
      <c r="L209" s="22"/>
      <c r="M209" s="22">
        <v>1</v>
      </c>
      <c r="N209" s="14">
        <v>1</v>
      </c>
      <c r="O209" s="22"/>
      <c r="P209" s="23"/>
    </row>
    <row r="210" spans="1:16" ht="15" hidden="1" customHeight="1" x14ac:dyDescent="0.25">
      <c r="A210" s="168" t="s">
        <v>325</v>
      </c>
      <c r="B210" s="22" t="s">
        <v>355</v>
      </c>
      <c r="C210" s="22">
        <v>7079</v>
      </c>
      <c r="D210" s="22" t="s">
        <v>327</v>
      </c>
      <c r="E210" s="62" t="s">
        <v>327</v>
      </c>
      <c r="F210" s="22" t="s">
        <v>327</v>
      </c>
      <c r="G210" s="104" t="s">
        <v>438</v>
      </c>
      <c r="H210" s="169" t="s">
        <v>439</v>
      </c>
      <c r="I210" s="85"/>
      <c r="J210" s="155">
        <v>1</v>
      </c>
      <c r="K210" s="85">
        <v>1</v>
      </c>
      <c r="L210" s="22"/>
      <c r="M210" s="22"/>
      <c r="N210" s="14">
        <v>1</v>
      </c>
      <c r="O210" s="22"/>
      <c r="P210" s="23"/>
    </row>
    <row r="211" spans="1:16" ht="15" hidden="1" customHeight="1" x14ac:dyDescent="0.25">
      <c r="A211" s="168" t="s">
        <v>325</v>
      </c>
      <c r="B211" s="22" t="s">
        <v>355</v>
      </c>
      <c r="C211" s="22">
        <v>7079</v>
      </c>
      <c r="D211" s="22" t="s">
        <v>327</v>
      </c>
      <c r="E211" s="62" t="s">
        <v>327</v>
      </c>
      <c r="F211" s="22" t="s">
        <v>327</v>
      </c>
      <c r="G211" s="104" t="s">
        <v>440</v>
      </c>
      <c r="H211" s="169" t="s">
        <v>441</v>
      </c>
      <c r="I211" s="85"/>
      <c r="J211" s="155">
        <v>1</v>
      </c>
      <c r="K211" s="85">
        <v>1</v>
      </c>
      <c r="L211" s="22"/>
      <c r="M211" s="22"/>
      <c r="N211" s="14">
        <v>1</v>
      </c>
      <c r="O211" s="22"/>
      <c r="P211" s="23"/>
    </row>
    <row r="212" spans="1:16" ht="15" hidden="1" customHeight="1" x14ac:dyDescent="0.25">
      <c r="A212" s="168" t="s">
        <v>325</v>
      </c>
      <c r="B212" s="22" t="s">
        <v>355</v>
      </c>
      <c r="C212" s="22">
        <v>7079</v>
      </c>
      <c r="D212" s="22" t="s">
        <v>327</v>
      </c>
      <c r="E212" s="62" t="s">
        <v>327</v>
      </c>
      <c r="F212" s="22" t="s">
        <v>327</v>
      </c>
      <c r="G212" s="104" t="s">
        <v>442</v>
      </c>
      <c r="H212" s="169" t="s">
        <v>443</v>
      </c>
      <c r="I212" s="85"/>
      <c r="J212" s="155">
        <v>1</v>
      </c>
      <c r="K212" s="85">
        <v>1</v>
      </c>
      <c r="L212" s="22"/>
      <c r="M212" s="22"/>
      <c r="N212" s="22"/>
      <c r="O212" s="22"/>
      <c r="P212" s="23"/>
    </row>
    <row r="213" spans="1:16" ht="15" hidden="1" customHeight="1" x14ac:dyDescent="0.25">
      <c r="A213" s="168" t="s">
        <v>325</v>
      </c>
      <c r="B213" s="22" t="s">
        <v>355</v>
      </c>
      <c r="C213" s="22">
        <v>7079</v>
      </c>
      <c r="D213" s="22" t="s">
        <v>327</v>
      </c>
      <c r="E213" s="62" t="s">
        <v>327</v>
      </c>
      <c r="F213" s="22" t="s">
        <v>327</v>
      </c>
      <c r="G213" s="104" t="s">
        <v>444</v>
      </c>
      <c r="H213" s="169" t="s">
        <v>445</v>
      </c>
      <c r="I213" s="85"/>
      <c r="J213" s="155">
        <v>1</v>
      </c>
      <c r="K213" s="85"/>
      <c r="L213" s="22">
        <v>1</v>
      </c>
      <c r="M213" s="22">
        <v>1</v>
      </c>
      <c r="N213" s="14">
        <v>1</v>
      </c>
      <c r="O213" s="22"/>
      <c r="P213" s="23"/>
    </row>
    <row r="214" spans="1:16" ht="15" hidden="1" customHeight="1" x14ac:dyDescent="0.25">
      <c r="A214" s="168" t="s">
        <v>325</v>
      </c>
      <c r="B214" s="22" t="s">
        <v>355</v>
      </c>
      <c r="C214" s="22">
        <v>7079</v>
      </c>
      <c r="D214" s="22" t="s">
        <v>327</v>
      </c>
      <c r="E214" s="62" t="s">
        <v>327</v>
      </c>
      <c r="F214" s="22" t="s">
        <v>327</v>
      </c>
      <c r="G214" s="104" t="s">
        <v>446</v>
      </c>
      <c r="H214" s="169" t="s">
        <v>447</v>
      </c>
      <c r="I214" s="85"/>
      <c r="J214" s="155">
        <v>1</v>
      </c>
      <c r="K214" s="85">
        <v>1</v>
      </c>
      <c r="L214" s="22"/>
      <c r="M214" s="22"/>
      <c r="N214" s="14">
        <v>1</v>
      </c>
      <c r="O214" s="22"/>
      <c r="P214" s="23"/>
    </row>
    <row r="215" spans="1:16" ht="15" hidden="1" customHeight="1" x14ac:dyDescent="0.25">
      <c r="A215" s="168" t="s">
        <v>325</v>
      </c>
      <c r="B215" s="22" t="s">
        <v>355</v>
      </c>
      <c r="C215" s="22">
        <v>7079</v>
      </c>
      <c r="D215" s="22" t="s">
        <v>327</v>
      </c>
      <c r="E215" s="62" t="s">
        <v>327</v>
      </c>
      <c r="F215" s="22" t="s">
        <v>327</v>
      </c>
      <c r="G215" s="104" t="s">
        <v>448</v>
      </c>
      <c r="H215" s="169" t="s">
        <v>449</v>
      </c>
      <c r="I215" s="85"/>
      <c r="J215" s="155">
        <v>1</v>
      </c>
      <c r="K215" s="85">
        <v>1</v>
      </c>
      <c r="L215" s="22"/>
      <c r="M215" s="22"/>
      <c r="N215" s="14">
        <v>1</v>
      </c>
      <c r="O215" s="22"/>
      <c r="P215" s="23"/>
    </row>
    <row r="216" spans="1:16" ht="15" hidden="1" customHeight="1" x14ac:dyDescent="0.25">
      <c r="A216" s="168" t="s">
        <v>325</v>
      </c>
      <c r="B216" s="22" t="s">
        <v>355</v>
      </c>
      <c r="C216" s="22">
        <v>7079</v>
      </c>
      <c r="D216" s="22" t="s">
        <v>327</v>
      </c>
      <c r="E216" s="62" t="s">
        <v>327</v>
      </c>
      <c r="F216" s="22" t="s">
        <v>327</v>
      </c>
      <c r="G216" s="104" t="s">
        <v>450</v>
      </c>
      <c r="H216" s="169" t="s">
        <v>451</v>
      </c>
      <c r="I216" s="85"/>
      <c r="J216" s="155">
        <v>1</v>
      </c>
      <c r="K216" s="85">
        <v>1</v>
      </c>
      <c r="L216" s="22"/>
      <c r="M216" s="22">
        <v>1</v>
      </c>
      <c r="N216" s="14">
        <v>1</v>
      </c>
      <c r="O216" s="22"/>
      <c r="P216" s="23"/>
    </row>
    <row r="217" spans="1:16" ht="15" hidden="1" customHeight="1" x14ac:dyDescent="0.25">
      <c r="A217" s="168" t="s">
        <v>325</v>
      </c>
      <c r="B217" s="22" t="s">
        <v>355</v>
      </c>
      <c r="C217" s="22">
        <v>7079</v>
      </c>
      <c r="D217" s="22" t="s">
        <v>327</v>
      </c>
      <c r="E217" s="62" t="s">
        <v>327</v>
      </c>
      <c r="F217" s="22" t="s">
        <v>327</v>
      </c>
      <c r="G217" s="104" t="s">
        <v>452</v>
      </c>
      <c r="H217" s="169" t="s">
        <v>453</v>
      </c>
      <c r="I217" s="85"/>
      <c r="J217" s="155">
        <v>1</v>
      </c>
      <c r="K217" s="85">
        <v>1</v>
      </c>
      <c r="L217" s="22"/>
      <c r="M217" s="22"/>
      <c r="N217" s="14">
        <v>1</v>
      </c>
      <c r="O217" s="22"/>
      <c r="P217" s="23"/>
    </row>
    <row r="218" spans="1:16" ht="15" hidden="1" customHeight="1" x14ac:dyDescent="0.25">
      <c r="A218" s="168" t="s">
        <v>325</v>
      </c>
      <c r="B218" s="22" t="s">
        <v>355</v>
      </c>
      <c r="C218" s="22">
        <v>7079</v>
      </c>
      <c r="D218" s="22" t="s">
        <v>327</v>
      </c>
      <c r="E218" s="62" t="s">
        <v>327</v>
      </c>
      <c r="F218" s="22" t="s">
        <v>327</v>
      </c>
      <c r="G218" s="104" t="s">
        <v>454</v>
      </c>
      <c r="H218" s="169" t="s">
        <v>455</v>
      </c>
      <c r="I218" s="85"/>
      <c r="J218" s="155">
        <v>1</v>
      </c>
      <c r="K218" s="85">
        <v>1</v>
      </c>
      <c r="L218" s="22"/>
      <c r="M218" s="22"/>
      <c r="N218" s="14">
        <v>1</v>
      </c>
      <c r="O218" s="22"/>
      <c r="P218" s="23"/>
    </row>
    <row r="219" spans="1:16" ht="15" hidden="1" customHeight="1" x14ac:dyDescent="0.25">
      <c r="A219" s="168" t="s">
        <v>325</v>
      </c>
      <c r="B219" s="22" t="s">
        <v>355</v>
      </c>
      <c r="C219" s="22">
        <v>7079</v>
      </c>
      <c r="D219" s="22" t="s">
        <v>327</v>
      </c>
      <c r="E219" s="62" t="s">
        <v>327</v>
      </c>
      <c r="F219" s="22" t="s">
        <v>327</v>
      </c>
      <c r="G219" s="104" t="s">
        <v>456</v>
      </c>
      <c r="H219" s="169" t="s">
        <v>457</v>
      </c>
      <c r="I219" s="85"/>
      <c r="J219" s="155">
        <v>1</v>
      </c>
      <c r="K219" s="85">
        <v>1</v>
      </c>
      <c r="L219" s="22"/>
      <c r="M219" s="22">
        <v>1</v>
      </c>
      <c r="N219" s="14">
        <v>1</v>
      </c>
      <c r="O219" s="22"/>
      <c r="P219" s="23"/>
    </row>
    <row r="220" spans="1:16" ht="15" hidden="1" customHeight="1" x14ac:dyDescent="0.25">
      <c r="A220" s="168" t="s">
        <v>325</v>
      </c>
      <c r="B220" s="22" t="s">
        <v>355</v>
      </c>
      <c r="C220" s="22">
        <v>7079</v>
      </c>
      <c r="D220" s="22" t="s">
        <v>327</v>
      </c>
      <c r="E220" s="62" t="s">
        <v>327</v>
      </c>
      <c r="F220" s="22" t="s">
        <v>327</v>
      </c>
      <c r="G220" s="104" t="s">
        <v>458</v>
      </c>
      <c r="H220" s="169" t="s">
        <v>459</v>
      </c>
      <c r="I220" s="85"/>
      <c r="J220" s="155">
        <v>1</v>
      </c>
      <c r="K220" s="85">
        <v>1</v>
      </c>
      <c r="L220" s="22"/>
      <c r="M220" s="22"/>
      <c r="N220" s="14">
        <v>1</v>
      </c>
      <c r="O220" s="22"/>
      <c r="P220" s="23"/>
    </row>
    <row r="221" spans="1:16" ht="15" hidden="1" customHeight="1" x14ac:dyDescent="0.25">
      <c r="A221" s="168" t="s">
        <v>325</v>
      </c>
      <c r="B221" s="22" t="s">
        <v>355</v>
      </c>
      <c r="C221" s="22">
        <v>7079</v>
      </c>
      <c r="D221" s="22" t="s">
        <v>327</v>
      </c>
      <c r="E221" s="62" t="s">
        <v>327</v>
      </c>
      <c r="F221" s="22" t="s">
        <v>327</v>
      </c>
      <c r="G221" s="104" t="s">
        <v>460</v>
      </c>
      <c r="H221" s="169" t="s">
        <v>461</v>
      </c>
      <c r="I221" s="85"/>
      <c r="J221" s="155">
        <v>1</v>
      </c>
      <c r="K221" s="85">
        <v>1</v>
      </c>
      <c r="L221" s="22"/>
      <c r="M221" s="22"/>
      <c r="N221" s="14">
        <v>1</v>
      </c>
      <c r="O221" s="22"/>
      <c r="P221" s="23"/>
    </row>
    <row r="222" spans="1:16" ht="15" hidden="1" customHeight="1" x14ac:dyDescent="0.25">
      <c r="A222" s="168" t="s">
        <v>325</v>
      </c>
      <c r="B222" s="22" t="s">
        <v>355</v>
      </c>
      <c r="C222" s="22">
        <v>7079</v>
      </c>
      <c r="D222" s="22" t="s">
        <v>327</v>
      </c>
      <c r="E222" s="62" t="s">
        <v>327</v>
      </c>
      <c r="F222" s="22" t="s">
        <v>327</v>
      </c>
      <c r="G222" s="104" t="s">
        <v>462</v>
      </c>
      <c r="H222" s="169" t="s">
        <v>463</v>
      </c>
      <c r="I222" s="85"/>
      <c r="J222" s="155">
        <v>1</v>
      </c>
      <c r="K222" s="85">
        <v>1</v>
      </c>
      <c r="L222" s="22"/>
      <c r="M222" s="22">
        <v>1</v>
      </c>
      <c r="N222" s="14">
        <v>1</v>
      </c>
      <c r="O222" s="22"/>
      <c r="P222" s="23"/>
    </row>
    <row r="223" spans="1:16" ht="15" hidden="1" customHeight="1" x14ac:dyDescent="0.25">
      <c r="A223" s="168" t="s">
        <v>325</v>
      </c>
      <c r="B223" s="22" t="s">
        <v>355</v>
      </c>
      <c r="C223" s="22">
        <v>7079</v>
      </c>
      <c r="D223" s="22" t="s">
        <v>327</v>
      </c>
      <c r="E223" s="62" t="s">
        <v>327</v>
      </c>
      <c r="F223" s="22" t="s">
        <v>327</v>
      </c>
      <c r="G223" s="104" t="s">
        <v>464</v>
      </c>
      <c r="H223" s="169" t="s">
        <v>465</v>
      </c>
      <c r="I223" s="85"/>
      <c r="J223" s="155">
        <v>1</v>
      </c>
      <c r="K223" s="85"/>
      <c r="L223" s="22">
        <v>1</v>
      </c>
      <c r="M223" s="22"/>
      <c r="N223" s="22"/>
      <c r="O223" s="22"/>
      <c r="P223" s="23"/>
    </row>
    <row r="224" spans="1:16" ht="15" hidden="1" customHeight="1" x14ac:dyDescent="0.25">
      <c r="A224" s="168" t="s">
        <v>325</v>
      </c>
      <c r="B224" s="22" t="s">
        <v>355</v>
      </c>
      <c r="C224" s="22">
        <v>7079</v>
      </c>
      <c r="D224" s="22" t="s">
        <v>327</v>
      </c>
      <c r="E224" s="62" t="s">
        <v>327</v>
      </c>
      <c r="F224" s="22" t="s">
        <v>327</v>
      </c>
      <c r="G224" s="104" t="s">
        <v>466</v>
      </c>
      <c r="H224" s="169" t="s">
        <v>467</v>
      </c>
      <c r="I224" s="85"/>
      <c r="J224" s="155">
        <v>1</v>
      </c>
      <c r="K224" s="85">
        <v>1</v>
      </c>
      <c r="L224" s="22"/>
      <c r="M224" s="22">
        <v>1</v>
      </c>
      <c r="N224" s="14">
        <v>1</v>
      </c>
      <c r="O224" s="22"/>
      <c r="P224" s="23"/>
    </row>
    <row r="225" spans="1:16" ht="15" hidden="1" customHeight="1" x14ac:dyDescent="0.25">
      <c r="A225" s="168" t="s">
        <v>325</v>
      </c>
      <c r="B225" s="22" t="s">
        <v>355</v>
      </c>
      <c r="C225" s="22">
        <v>7079</v>
      </c>
      <c r="D225" s="22" t="s">
        <v>327</v>
      </c>
      <c r="E225" s="62" t="s">
        <v>327</v>
      </c>
      <c r="F225" s="22" t="s">
        <v>327</v>
      </c>
      <c r="G225" s="104" t="s">
        <v>468</v>
      </c>
      <c r="H225" s="169" t="s">
        <v>469</v>
      </c>
      <c r="I225" s="85"/>
      <c r="J225" s="155">
        <v>1</v>
      </c>
      <c r="K225" s="85"/>
      <c r="L225" s="22">
        <v>1</v>
      </c>
      <c r="M225" s="22"/>
      <c r="N225" s="22"/>
      <c r="O225" s="22"/>
      <c r="P225" s="23"/>
    </row>
    <row r="226" spans="1:16" ht="15" hidden="1" customHeight="1" x14ac:dyDescent="0.25">
      <c r="A226" s="168" t="s">
        <v>325</v>
      </c>
      <c r="B226" s="22" t="s">
        <v>355</v>
      </c>
      <c r="C226" s="22">
        <v>7079</v>
      </c>
      <c r="D226" s="22" t="s">
        <v>327</v>
      </c>
      <c r="E226" s="62" t="s">
        <v>327</v>
      </c>
      <c r="F226" s="22" t="s">
        <v>327</v>
      </c>
      <c r="G226" s="104" t="s">
        <v>470</v>
      </c>
      <c r="H226" s="169" t="s">
        <v>471</v>
      </c>
      <c r="I226" s="85"/>
      <c r="J226" s="155">
        <v>1</v>
      </c>
      <c r="K226" s="85">
        <v>1</v>
      </c>
      <c r="L226" s="22"/>
      <c r="M226" s="22"/>
      <c r="N226" s="14">
        <v>1</v>
      </c>
      <c r="O226" s="22"/>
      <c r="P226" s="23"/>
    </row>
    <row r="227" spans="1:16" ht="15" hidden="1" customHeight="1" x14ac:dyDescent="0.25">
      <c r="A227" s="168" t="s">
        <v>325</v>
      </c>
      <c r="B227" s="22" t="s">
        <v>355</v>
      </c>
      <c r="C227" s="22">
        <v>7079</v>
      </c>
      <c r="D227" s="22" t="s">
        <v>327</v>
      </c>
      <c r="E227" s="62" t="s">
        <v>327</v>
      </c>
      <c r="F227" s="22" t="s">
        <v>327</v>
      </c>
      <c r="G227" s="104" t="s">
        <v>472</v>
      </c>
      <c r="H227" s="169" t="s">
        <v>473</v>
      </c>
      <c r="I227" s="85"/>
      <c r="J227" s="155">
        <v>1</v>
      </c>
      <c r="K227" s="85"/>
      <c r="L227" s="22">
        <v>1</v>
      </c>
      <c r="M227" s="22"/>
      <c r="N227" s="22"/>
      <c r="O227" s="22"/>
      <c r="P227" s="23"/>
    </row>
    <row r="228" spans="1:16" ht="15" hidden="1" customHeight="1" x14ac:dyDescent="0.25">
      <c r="A228" s="168" t="s">
        <v>325</v>
      </c>
      <c r="B228" s="22" t="s">
        <v>355</v>
      </c>
      <c r="C228" s="22">
        <v>7079</v>
      </c>
      <c r="D228" s="22" t="s">
        <v>327</v>
      </c>
      <c r="E228" s="62" t="s">
        <v>327</v>
      </c>
      <c r="F228" s="22" t="s">
        <v>327</v>
      </c>
      <c r="G228" s="104" t="s">
        <v>474</v>
      </c>
      <c r="H228" s="169" t="s">
        <v>475</v>
      </c>
      <c r="I228" s="85"/>
      <c r="J228" s="155">
        <v>1</v>
      </c>
      <c r="K228" s="85">
        <v>1</v>
      </c>
      <c r="L228" s="22"/>
      <c r="M228" s="22">
        <v>1</v>
      </c>
      <c r="N228" s="14">
        <v>1</v>
      </c>
      <c r="O228" s="22"/>
      <c r="P228" s="23"/>
    </row>
    <row r="229" spans="1:16" ht="15" hidden="1" customHeight="1" x14ac:dyDescent="0.25">
      <c r="A229" s="168" t="s">
        <v>325</v>
      </c>
      <c r="B229" s="22" t="s">
        <v>355</v>
      </c>
      <c r="C229" s="22">
        <v>7079</v>
      </c>
      <c r="D229" s="22" t="s">
        <v>327</v>
      </c>
      <c r="E229" s="62" t="s">
        <v>327</v>
      </c>
      <c r="F229" s="22" t="s">
        <v>327</v>
      </c>
      <c r="G229" s="104" t="s">
        <v>476</v>
      </c>
      <c r="H229" s="169" t="s">
        <v>477</v>
      </c>
      <c r="I229" s="85"/>
      <c r="J229" s="155">
        <v>1</v>
      </c>
      <c r="K229" s="85"/>
      <c r="L229" s="22">
        <v>1</v>
      </c>
      <c r="M229" s="22">
        <v>1</v>
      </c>
      <c r="N229" s="14">
        <v>1</v>
      </c>
      <c r="O229" s="22"/>
      <c r="P229" s="23"/>
    </row>
    <row r="230" spans="1:16" ht="15" hidden="1" customHeight="1" x14ac:dyDescent="0.25">
      <c r="A230" s="168" t="s">
        <v>325</v>
      </c>
      <c r="B230" s="22" t="s">
        <v>355</v>
      </c>
      <c r="C230" s="22">
        <v>7079</v>
      </c>
      <c r="D230" s="22" t="s">
        <v>327</v>
      </c>
      <c r="E230" s="62" t="s">
        <v>327</v>
      </c>
      <c r="F230" s="22" t="s">
        <v>327</v>
      </c>
      <c r="G230" s="104" t="s">
        <v>478</v>
      </c>
      <c r="H230" s="169" t="s">
        <v>479</v>
      </c>
      <c r="I230" s="85"/>
      <c r="J230" s="155">
        <v>1</v>
      </c>
      <c r="K230" s="85"/>
      <c r="L230" s="22">
        <v>1</v>
      </c>
      <c r="M230" s="22">
        <v>1</v>
      </c>
      <c r="N230" s="14">
        <v>1</v>
      </c>
      <c r="O230" s="22"/>
      <c r="P230" s="23"/>
    </row>
    <row r="231" spans="1:16" ht="15" hidden="1" customHeight="1" x14ac:dyDescent="0.25">
      <c r="A231" s="168" t="s">
        <v>325</v>
      </c>
      <c r="B231" s="22" t="s">
        <v>355</v>
      </c>
      <c r="C231" s="22">
        <v>7079</v>
      </c>
      <c r="D231" s="22" t="s">
        <v>327</v>
      </c>
      <c r="E231" s="62" t="s">
        <v>327</v>
      </c>
      <c r="F231" s="22" t="s">
        <v>327</v>
      </c>
      <c r="G231" s="104" t="s">
        <v>480</v>
      </c>
      <c r="H231" s="169" t="s">
        <v>481</v>
      </c>
      <c r="I231" s="85"/>
      <c r="J231" s="155">
        <v>1</v>
      </c>
      <c r="K231" s="85">
        <v>1</v>
      </c>
      <c r="L231" s="22"/>
      <c r="M231" s="22"/>
      <c r="N231" s="14">
        <v>1</v>
      </c>
      <c r="O231" s="22"/>
      <c r="P231" s="23"/>
    </row>
    <row r="232" spans="1:16" ht="15" hidden="1" customHeight="1" x14ac:dyDescent="0.25">
      <c r="A232" s="168" t="s">
        <v>325</v>
      </c>
      <c r="B232" s="22" t="s">
        <v>355</v>
      </c>
      <c r="C232" s="22">
        <v>7079</v>
      </c>
      <c r="D232" s="22" t="s">
        <v>327</v>
      </c>
      <c r="E232" s="62" t="s">
        <v>327</v>
      </c>
      <c r="F232" s="22" t="s">
        <v>327</v>
      </c>
      <c r="G232" s="104" t="s">
        <v>482</v>
      </c>
      <c r="H232" s="169" t="s">
        <v>483</v>
      </c>
      <c r="I232" s="85"/>
      <c r="J232" s="155">
        <v>1</v>
      </c>
      <c r="K232" s="85">
        <v>1</v>
      </c>
      <c r="L232" s="22"/>
      <c r="M232" s="22"/>
      <c r="N232" s="22"/>
      <c r="O232" s="22"/>
      <c r="P232" s="23"/>
    </row>
    <row r="233" spans="1:16" ht="15" hidden="1" customHeight="1" x14ac:dyDescent="0.25">
      <c r="A233" s="168" t="s">
        <v>325</v>
      </c>
      <c r="B233" s="22" t="s">
        <v>355</v>
      </c>
      <c r="C233" s="22">
        <v>7079</v>
      </c>
      <c r="D233" s="22" t="s">
        <v>327</v>
      </c>
      <c r="E233" s="62" t="s">
        <v>327</v>
      </c>
      <c r="F233" s="22" t="s">
        <v>327</v>
      </c>
      <c r="G233" s="104" t="s">
        <v>484</v>
      </c>
      <c r="H233" s="169" t="s">
        <v>485</v>
      </c>
      <c r="I233" s="85"/>
      <c r="J233" s="155">
        <v>1</v>
      </c>
      <c r="K233" s="85">
        <v>1</v>
      </c>
      <c r="L233" s="22"/>
      <c r="M233" s="22"/>
      <c r="N233" s="14">
        <v>1</v>
      </c>
      <c r="O233" s="22"/>
      <c r="P233" s="23"/>
    </row>
    <row r="234" spans="1:16" ht="15" hidden="1" customHeight="1" x14ac:dyDescent="0.25">
      <c r="A234" s="168" t="s">
        <v>325</v>
      </c>
      <c r="B234" s="22" t="s">
        <v>355</v>
      </c>
      <c r="C234" s="22">
        <v>7079</v>
      </c>
      <c r="D234" s="22" t="s">
        <v>327</v>
      </c>
      <c r="E234" s="62" t="s">
        <v>327</v>
      </c>
      <c r="F234" s="22" t="s">
        <v>327</v>
      </c>
      <c r="G234" s="104" t="s">
        <v>486</v>
      </c>
      <c r="H234" s="169" t="s">
        <v>487</v>
      </c>
      <c r="I234" s="85"/>
      <c r="J234" s="155">
        <v>1</v>
      </c>
      <c r="K234" s="85">
        <v>1</v>
      </c>
      <c r="L234" s="22"/>
      <c r="M234" s="22">
        <v>1</v>
      </c>
      <c r="N234" s="14">
        <v>1</v>
      </c>
      <c r="O234" s="22"/>
      <c r="P234" s="23"/>
    </row>
    <row r="235" spans="1:16" ht="15" hidden="1" customHeight="1" x14ac:dyDescent="0.25">
      <c r="A235" s="168" t="s">
        <v>325</v>
      </c>
      <c r="B235" s="22" t="s">
        <v>355</v>
      </c>
      <c r="C235" s="22">
        <v>7079</v>
      </c>
      <c r="D235" s="22" t="s">
        <v>327</v>
      </c>
      <c r="E235" s="62" t="s">
        <v>327</v>
      </c>
      <c r="F235" s="22" t="s">
        <v>327</v>
      </c>
      <c r="G235" s="104" t="s">
        <v>488</v>
      </c>
      <c r="H235" s="169" t="s">
        <v>489</v>
      </c>
      <c r="I235" s="85"/>
      <c r="J235" s="155">
        <v>1</v>
      </c>
      <c r="K235" s="85">
        <v>1</v>
      </c>
      <c r="L235" s="22"/>
      <c r="M235" s="22">
        <v>1</v>
      </c>
      <c r="N235" s="14">
        <v>1</v>
      </c>
      <c r="O235" s="22"/>
      <c r="P235" s="23"/>
    </row>
    <row r="236" spans="1:16" ht="15" hidden="1" customHeight="1" x14ac:dyDescent="0.25">
      <c r="A236" s="168" t="s">
        <v>325</v>
      </c>
      <c r="B236" s="22" t="s">
        <v>355</v>
      </c>
      <c r="C236" s="22">
        <v>7079</v>
      </c>
      <c r="D236" s="22" t="s">
        <v>327</v>
      </c>
      <c r="E236" s="62" t="s">
        <v>327</v>
      </c>
      <c r="F236" s="22" t="s">
        <v>327</v>
      </c>
      <c r="G236" s="104" t="s">
        <v>490</v>
      </c>
      <c r="H236" s="169" t="s">
        <v>491</v>
      </c>
      <c r="I236" s="85"/>
      <c r="J236" s="155">
        <v>1</v>
      </c>
      <c r="K236" s="85">
        <v>1</v>
      </c>
      <c r="L236" s="22"/>
      <c r="M236" s="22">
        <v>1</v>
      </c>
      <c r="N236" s="14">
        <v>1</v>
      </c>
      <c r="O236" s="22"/>
      <c r="P236" s="23"/>
    </row>
    <row r="237" spans="1:16" ht="15" hidden="1" customHeight="1" x14ac:dyDescent="0.25">
      <c r="A237" s="168" t="s">
        <v>325</v>
      </c>
      <c r="B237" s="22" t="s">
        <v>355</v>
      </c>
      <c r="C237" s="22">
        <v>7079</v>
      </c>
      <c r="D237" s="22" t="s">
        <v>327</v>
      </c>
      <c r="E237" s="62" t="s">
        <v>327</v>
      </c>
      <c r="F237" s="22" t="s">
        <v>327</v>
      </c>
      <c r="G237" s="104" t="s">
        <v>492</v>
      </c>
      <c r="H237" s="169" t="s">
        <v>493</v>
      </c>
      <c r="I237" s="85"/>
      <c r="J237" s="155">
        <v>1</v>
      </c>
      <c r="K237" s="85">
        <v>1</v>
      </c>
      <c r="L237" s="22"/>
      <c r="M237" s="22"/>
      <c r="N237" s="14">
        <v>1</v>
      </c>
      <c r="O237" s="22"/>
      <c r="P237" s="23"/>
    </row>
    <row r="238" spans="1:16" ht="15" hidden="1" customHeight="1" x14ac:dyDescent="0.25">
      <c r="A238" s="168" t="s">
        <v>325</v>
      </c>
      <c r="B238" s="22" t="s">
        <v>355</v>
      </c>
      <c r="C238" s="22">
        <v>7079</v>
      </c>
      <c r="D238" s="22" t="s">
        <v>327</v>
      </c>
      <c r="E238" s="62" t="s">
        <v>327</v>
      </c>
      <c r="F238" s="22" t="s">
        <v>327</v>
      </c>
      <c r="G238" s="104" t="s">
        <v>494</v>
      </c>
      <c r="H238" s="169" t="s">
        <v>495</v>
      </c>
      <c r="I238" s="85"/>
      <c r="J238" s="155">
        <v>1</v>
      </c>
      <c r="K238" s="85">
        <v>1</v>
      </c>
      <c r="L238" s="22"/>
      <c r="M238" s="22">
        <v>1</v>
      </c>
      <c r="N238" s="14">
        <v>1</v>
      </c>
      <c r="O238" s="22"/>
      <c r="P238" s="23"/>
    </row>
    <row r="239" spans="1:16" ht="15" hidden="1" customHeight="1" x14ac:dyDescent="0.25">
      <c r="A239" s="168" t="s">
        <v>325</v>
      </c>
      <c r="B239" s="22" t="s">
        <v>355</v>
      </c>
      <c r="C239" s="22">
        <v>7079</v>
      </c>
      <c r="D239" s="22" t="s">
        <v>327</v>
      </c>
      <c r="E239" s="62" t="s">
        <v>327</v>
      </c>
      <c r="F239" s="22" t="s">
        <v>327</v>
      </c>
      <c r="G239" s="104" t="s">
        <v>496</v>
      </c>
      <c r="H239" s="169" t="s">
        <v>497</v>
      </c>
      <c r="I239" s="85"/>
      <c r="J239" s="155">
        <v>1</v>
      </c>
      <c r="K239" s="85"/>
      <c r="L239" s="22">
        <v>1</v>
      </c>
      <c r="M239" s="22">
        <v>1</v>
      </c>
      <c r="N239" s="14">
        <v>1</v>
      </c>
      <c r="O239" s="22"/>
      <c r="P239" s="23"/>
    </row>
    <row r="240" spans="1:16" ht="15" hidden="1" customHeight="1" x14ac:dyDescent="0.25">
      <c r="A240" s="168" t="s">
        <v>325</v>
      </c>
      <c r="B240" s="22" t="s">
        <v>355</v>
      </c>
      <c r="C240" s="22">
        <v>7079</v>
      </c>
      <c r="D240" s="22" t="s">
        <v>327</v>
      </c>
      <c r="E240" s="62" t="s">
        <v>327</v>
      </c>
      <c r="F240" s="22" t="s">
        <v>327</v>
      </c>
      <c r="G240" s="104" t="s">
        <v>498</v>
      </c>
      <c r="H240" s="169" t="s">
        <v>499</v>
      </c>
      <c r="I240" s="85"/>
      <c r="J240" s="155">
        <v>1</v>
      </c>
      <c r="K240" s="85">
        <v>1</v>
      </c>
      <c r="L240" s="22"/>
      <c r="M240" s="22"/>
      <c r="N240" s="14">
        <v>1</v>
      </c>
      <c r="O240" s="22"/>
      <c r="P240" s="23"/>
    </row>
    <row r="241" spans="1:16" ht="15" hidden="1" customHeight="1" x14ac:dyDescent="0.25">
      <c r="A241" s="168" t="s">
        <v>325</v>
      </c>
      <c r="B241" s="22" t="s">
        <v>355</v>
      </c>
      <c r="C241" s="22">
        <v>7079</v>
      </c>
      <c r="D241" s="22" t="s">
        <v>327</v>
      </c>
      <c r="E241" s="62" t="s">
        <v>327</v>
      </c>
      <c r="F241" s="22" t="s">
        <v>327</v>
      </c>
      <c r="G241" s="104" t="s">
        <v>500</v>
      </c>
      <c r="H241" s="169" t="s">
        <v>501</v>
      </c>
      <c r="I241" s="85"/>
      <c r="J241" s="155">
        <v>1</v>
      </c>
      <c r="K241" s="85">
        <v>1</v>
      </c>
      <c r="L241" s="22"/>
      <c r="M241" s="22"/>
      <c r="N241" s="14">
        <v>1</v>
      </c>
      <c r="O241" s="22"/>
      <c r="P241" s="23"/>
    </row>
    <row r="242" spans="1:16" ht="15" hidden="1" customHeight="1" x14ac:dyDescent="0.25">
      <c r="A242" s="168" t="s">
        <v>325</v>
      </c>
      <c r="B242" s="22" t="s">
        <v>355</v>
      </c>
      <c r="C242" s="22">
        <v>7079</v>
      </c>
      <c r="D242" s="22" t="s">
        <v>327</v>
      </c>
      <c r="E242" s="62" t="s">
        <v>327</v>
      </c>
      <c r="F242" s="22" t="s">
        <v>327</v>
      </c>
      <c r="G242" s="104" t="s">
        <v>502</v>
      </c>
      <c r="H242" s="169" t="s">
        <v>503</v>
      </c>
      <c r="I242" s="85"/>
      <c r="J242" s="155">
        <v>1</v>
      </c>
      <c r="K242" s="85">
        <v>1</v>
      </c>
      <c r="L242" s="22"/>
      <c r="M242" s="22"/>
      <c r="N242" s="22"/>
      <c r="O242" s="22"/>
      <c r="P242" s="23"/>
    </row>
    <row r="243" spans="1:16" ht="15" hidden="1" customHeight="1" x14ac:dyDescent="0.25">
      <c r="A243" s="168" t="s">
        <v>325</v>
      </c>
      <c r="B243" s="22" t="s">
        <v>355</v>
      </c>
      <c r="C243" s="22">
        <v>7079</v>
      </c>
      <c r="D243" s="22" t="s">
        <v>327</v>
      </c>
      <c r="E243" s="62" t="s">
        <v>327</v>
      </c>
      <c r="F243" s="22" t="s">
        <v>327</v>
      </c>
      <c r="G243" s="104" t="s">
        <v>504</v>
      </c>
      <c r="H243" s="169" t="s">
        <v>505</v>
      </c>
      <c r="I243" s="85"/>
      <c r="J243" s="155">
        <v>1</v>
      </c>
      <c r="K243" s="85">
        <v>1</v>
      </c>
      <c r="L243" s="22"/>
      <c r="M243" s="22"/>
      <c r="N243" s="14">
        <v>1</v>
      </c>
      <c r="O243" s="22"/>
      <c r="P243" s="23"/>
    </row>
    <row r="244" spans="1:16" ht="15" hidden="1" customHeight="1" x14ac:dyDescent="0.25">
      <c r="A244" s="168" t="s">
        <v>325</v>
      </c>
      <c r="B244" s="22" t="s">
        <v>355</v>
      </c>
      <c r="C244" s="22">
        <v>7079</v>
      </c>
      <c r="D244" s="22" t="s">
        <v>327</v>
      </c>
      <c r="E244" s="62" t="s">
        <v>327</v>
      </c>
      <c r="F244" s="22" t="s">
        <v>327</v>
      </c>
      <c r="G244" s="104" t="s">
        <v>506</v>
      </c>
      <c r="H244" s="169" t="s">
        <v>507</v>
      </c>
      <c r="I244" s="85"/>
      <c r="J244" s="155">
        <v>1</v>
      </c>
      <c r="K244" s="85">
        <v>1</v>
      </c>
      <c r="L244" s="22"/>
      <c r="M244" s="22"/>
      <c r="N244" s="14">
        <v>1</v>
      </c>
      <c r="O244" s="22"/>
      <c r="P244" s="23"/>
    </row>
    <row r="245" spans="1:16" ht="15" hidden="1" customHeight="1" x14ac:dyDescent="0.25">
      <c r="A245" s="168" t="s">
        <v>325</v>
      </c>
      <c r="B245" s="22" t="s">
        <v>355</v>
      </c>
      <c r="C245" s="22">
        <v>7079</v>
      </c>
      <c r="D245" s="22" t="s">
        <v>327</v>
      </c>
      <c r="E245" s="62" t="s">
        <v>327</v>
      </c>
      <c r="F245" s="22" t="s">
        <v>327</v>
      </c>
      <c r="G245" s="104" t="s">
        <v>508</v>
      </c>
      <c r="H245" s="169" t="s">
        <v>509</v>
      </c>
      <c r="I245" s="85"/>
      <c r="J245" s="155">
        <v>1</v>
      </c>
      <c r="K245" s="85">
        <v>1</v>
      </c>
      <c r="L245" s="22"/>
      <c r="M245" s="22"/>
      <c r="N245" s="14">
        <v>1</v>
      </c>
      <c r="O245" s="22"/>
      <c r="P245" s="23"/>
    </row>
    <row r="246" spans="1:16" ht="15" hidden="1" customHeight="1" x14ac:dyDescent="0.25">
      <c r="A246" s="168" t="s">
        <v>325</v>
      </c>
      <c r="B246" s="22" t="s">
        <v>355</v>
      </c>
      <c r="C246" s="22">
        <v>7079</v>
      </c>
      <c r="D246" s="22" t="s">
        <v>327</v>
      </c>
      <c r="E246" s="62" t="s">
        <v>327</v>
      </c>
      <c r="F246" s="22" t="s">
        <v>327</v>
      </c>
      <c r="G246" s="104" t="s">
        <v>510</v>
      </c>
      <c r="H246" s="169" t="s">
        <v>511</v>
      </c>
      <c r="I246" s="85"/>
      <c r="J246" s="155">
        <v>1</v>
      </c>
      <c r="K246" s="85">
        <v>1</v>
      </c>
      <c r="L246" s="22"/>
      <c r="M246" s="22">
        <v>1</v>
      </c>
      <c r="N246" s="14">
        <v>1</v>
      </c>
      <c r="O246" s="22"/>
      <c r="P246" s="23"/>
    </row>
    <row r="247" spans="1:16" ht="15" hidden="1" customHeight="1" x14ac:dyDescent="0.25">
      <c r="A247" s="168" t="s">
        <v>325</v>
      </c>
      <c r="B247" s="22" t="s">
        <v>355</v>
      </c>
      <c r="C247" s="22">
        <v>7079</v>
      </c>
      <c r="D247" s="22" t="s">
        <v>327</v>
      </c>
      <c r="E247" s="62" t="s">
        <v>327</v>
      </c>
      <c r="F247" s="22" t="s">
        <v>327</v>
      </c>
      <c r="G247" s="104" t="s">
        <v>512</v>
      </c>
      <c r="H247" s="169" t="s">
        <v>513</v>
      </c>
      <c r="I247" s="85"/>
      <c r="J247" s="155">
        <v>1</v>
      </c>
      <c r="K247" s="85">
        <v>1</v>
      </c>
      <c r="L247" s="22"/>
      <c r="M247" s="22"/>
      <c r="N247" s="14">
        <v>1</v>
      </c>
      <c r="O247" s="22"/>
      <c r="P247" s="23"/>
    </row>
    <row r="248" spans="1:16" ht="15" hidden="1" customHeight="1" x14ac:dyDescent="0.25">
      <c r="A248" s="168" t="s">
        <v>325</v>
      </c>
      <c r="B248" s="22" t="s">
        <v>355</v>
      </c>
      <c r="C248" s="22">
        <v>7079</v>
      </c>
      <c r="D248" s="22" t="s">
        <v>327</v>
      </c>
      <c r="E248" s="62" t="s">
        <v>327</v>
      </c>
      <c r="F248" s="22" t="s">
        <v>327</v>
      </c>
      <c r="G248" s="104" t="s">
        <v>514</v>
      </c>
      <c r="H248" s="169" t="s">
        <v>515</v>
      </c>
      <c r="I248" s="85"/>
      <c r="J248" s="155">
        <v>1</v>
      </c>
      <c r="K248" s="85">
        <v>1</v>
      </c>
      <c r="L248" s="22"/>
      <c r="M248" s="22"/>
      <c r="N248" s="14">
        <v>1</v>
      </c>
      <c r="O248" s="22"/>
      <c r="P248" s="23"/>
    </row>
    <row r="249" spans="1:16" ht="15" hidden="1" customHeight="1" x14ac:dyDescent="0.25">
      <c r="A249" s="168" t="s">
        <v>325</v>
      </c>
      <c r="B249" s="22" t="s">
        <v>355</v>
      </c>
      <c r="C249" s="22">
        <v>7079</v>
      </c>
      <c r="D249" s="22" t="s">
        <v>327</v>
      </c>
      <c r="E249" s="62" t="s">
        <v>327</v>
      </c>
      <c r="F249" s="22" t="s">
        <v>327</v>
      </c>
      <c r="G249" s="104" t="s">
        <v>516</v>
      </c>
      <c r="H249" s="169" t="s">
        <v>517</v>
      </c>
      <c r="I249" s="85"/>
      <c r="J249" s="155">
        <v>1</v>
      </c>
      <c r="K249" s="85">
        <v>1</v>
      </c>
      <c r="L249" s="22"/>
      <c r="M249" s="22"/>
      <c r="N249" s="14">
        <v>1</v>
      </c>
      <c r="O249" s="22"/>
      <c r="P249" s="23"/>
    </row>
    <row r="250" spans="1:16" ht="15" hidden="1" customHeight="1" x14ac:dyDescent="0.25">
      <c r="A250" s="168" t="s">
        <v>325</v>
      </c>
      <c r="B250" s="22" t="s">
        <v>355</v>
      </c>
      <c r="C250" s="22">
        <v>7079</v>
      </c>
      <c r="D250" s="22" t="s">
        <v>327</v>
      </c>
      <c r="E250" s="62" t="s">
        <v>327</v>
      </c>
      <c r="F250" s="22" t="s">
        <v>327</v>
      </c>
      <c r="G250" s="104" t="s">
        <v>518</v>
      </c>
      <c r="H250" s="169" t="s">
        <v>519</v>
      </c>
      <c r="I250" s="85"/>
      <c r="J250" s="155">
        <v>1</v>
      </c>
      <c r="K250" s="85">
        <v>1</v>
      </c>
      <c r="L250" s="22"/>
      <c r="M250" s="22"/>
      <c r="N250" s="22"/>
      <c r="O250" s="22"/>
      <c r="P250" s="23"/>
    </row>
    <row r="251" spans="1:16" ht="15" hidden="1" customHeight="1" x14ac:dyDescent="0.25">
      <c r="A251" s="168" t="s">
        <v>325</v>
      </c>
      <c r="B251" s="22" t="s">
        <v>355</v>
      </c>
      <c r="C251" s="22">
        <v>7079</v>
      </c>
      <c r="D251" s="22" t="s">
        <v>327</v>
      </c>
      <c r="E251" s="62" t="s">
        <v>327</v>
      </c>
      <c r="F251" s="22" t="s">
        <v>327</v>
      </c>
      <c r="G251" s="104" t="s">
        <v>520</v>
      </c>
      <c r="H251" s="169" t="s">
        <v>521</v>
      </c>
      <c r="I251" s="85"/>
      <c r="J251" s="155">
        <v>1</v>
      </c>
      <c r="K251" s="85">
        <v>1</v>
      </c>
      <c r="L251" s="22"/>
      <c r="M251" s="22"/>
      <c r="N251" s="14">
        <v>1</v>
      </c>
      <c r="O251" s="22"/>
      <c r="P251" s="23"/>
    </row>
    <row r="252" spans="1:16" ht="15" hidden="1" customHeight="1" x14ac:dyDescent="0.25">
      <c r="A252" s="168" t="s">
        <v>325</v>
      </c>
      <c r="B252" s="22" t="s">
        <v>355</v>
      </c>
      <c r="C252" s="22">
        <v>7079</v>
      </c>
      <c r="D252" s="22" t="s">
        <v>327</v>
      </c>
      <c r="E252" s="62" t="s">
        <v>327</v>
      </c>
      <c r="F252" s="22" t="s">
        <v>327</v>
      </c>
      <c r="G252" s="104" t="s">
        <v>522</v>
      </c>
      <c r="H252" s="169" t="s">
        <v>523</v>
      </c>
      <c r="I252" s="85"/>
      <c r="J252" s="155">
        <v>1</v>
      </c>
      <c r="K252" s="85">
        <v>1</v>
      </c>
      <c r="L252" s="22"/>
      <c r="M252" s="22"/>
      <c r="N252" s="14">
        <v>1</v>
      </c>
      <c r="O252" s="22"/>
      <c r="P252" s="23"/>
    </row>
    <row r="253" spans="1:16" ht="15" hidden="1" customHeight="1" x14ac:dyDescent="0.25">
      <c r="A253" s="168" t="s">
        <v>325</v>
      </c>
      <c r="B253" s="22" t="s">
        <v>355</v>
      </c>
      <c r="C253" s="22">
        <v>7079</v>
      </c>
      <c r="D253" s="22" t="s">
        <v>327</v>
      </c>
      <c r="E253" s="62" t="s">
        <v>327</v>
      </c>
      <c r="F253" s="22" t="s">
        <v>327</v>
      </c>
      <c r="G253" s="104" t="s">
        <v>524</v>
      </c>
      <c r="H253" s="169" t="s">
        <v>525</v>
      </c>
      <c r="I253" s="85"/>
      <c r="J253" s="155">
        <v>1</v>
      </c>
      <c r="K253" s="85">
        <v>1</v>
      </c>
      <c r="L253" s="22"/>
      <c r="M253" s="22"/>
      <c r="N253" s="14">
        <v>1</v>
      </c>
      <c r="O253" s="22"/>
      <c r="P253" s="23"/>
    </row>
    <row r="254" spans="1:16" ht="15" hidden="1" customHeight="1" x14ac:dyDescent="0.25">
      <c r="A254" s="168" t="s">
        <v>325</v>
      </c>
      <c r="B254" s="22" t="s">
        <v>355</v>
      </c>
      <c r="C254" s="22">
        <v>7079</v>
      </c>
      <c r="D254" s="22" t="s">
        <v>327</v>
      </c>
      <c r="E254" s="62" t="s">
        <v>327</v>
      </c>
      <c r="F254" s="22" t="s">
        <v>327</v>
      </c>
      <c r="G254" s="104" t="s">
        <v>526</v>
      </c>
      <c r="H254" s="169" t="s">
        <v>527</v>
      </c>
      <c r="I254" s="85"/>
      <c r="J254" s="155">
        <v>1</v>
      </c>
      <c r="K254" s="85">
        <v>1</v>
      </c>
      <c r="L254" s="22"/>
      <c r="M254" s="22">
        <v>1</v>
      </c>
      <c r="N254" s="14">
        <v>1</v>
      </c>
      <c r="O254" s="22"/>
      <c r="P254" s="23"/>
    </row>
    <row r="255" spans="1:16" ht="15" hidden="1" customHeight="1" x14ac:dyDescent="0.25">
      <c r="A255" s="168" t="s">
        <v>325</v>
      </c>
      <c r="B255" s="22" t="s">
        <v>355</v>
      </c>
      <c r="C255" s="22">
        <v>7079</v>
      </c>
      <c r="D255" s="22" t="s">
        <v>327</v>
      </c>
      <c r="E255" s="62" t="s">
        <v>327</v>
      </c>
      <c r="F255" s="22" t="s">
        <v>327</v>
      </c>
      <c r="G255" s="104" t="s">
        <v>528</v>
      </c>
      <c r="H255" s="169" t="s">
        <v>529</v>
      </c>
      <c r="I255" s="85"/>
      <c r="J255" s="155">
        <v>1</v>
      </c>
      <c r="K255" s="85">
        <v>1</v>
      </c>
      <c r="L255" s="22"/>
      <c r="M255" s="22"/>
      <c r="N255" s="22"/>
      <c r="O255" s="22"/>
      <c r="P255" s="23"/>
    </row>
    <row r="256" spans="1:16" ht="15" hidden="1" customHeight="1" x14ac:dyDescent="0.25">
      <c r="A256" s="168" t="s">
        <v>325</v>
      </c>
      <c r="B256" s="22" t="s">
        <v>355</v>
      </c>
      <c r="C256" s="22">
        <v>7079</v>
      </c>
      <c r="D256" s="22" t="s">
        <v>327</v>
      </c>
      <c r="E256" s="62" t="s">
        <v>327</v>
      </c>
      <c r="F256" s="22" t="s">
        <v>327</v>
      </c>
      <c r="G256" s="104" t="s">
        <v>530</v>
      </c>
      <c r="H256" s="169" t="s">
        <v>531</v>
      </c>
      <c r="I256" s="85"/>
      <c r="J256" s="155">
        <v>1</v>
      </c>
      <c r="K256" s="85"/>
      <c r="L256" s="22">
        <v>1</v>
      </c>
      <c r="M256" s="22">
        <v>1</v>
      </c>
      <c r="N256" s="14">
        <v>1</v>
      </c>
      <c r="O256" s="22"/>
      <c r="P256" s="23"/>
    </row>
    <row r="257" spans="1:16" ht="15" hidden="1" customHeight="1" x14ac:dyDescent="0.25">
      <c r="A257" s="168" t="s">
        <v>325</v>
      </c>
      <c r="B257" s="22" t="s">
        <v>355</v>
      </c>
      <c r="C257" s="22">
        <v>7079</v>
      </c>
      <c r="D257" s="22" t="s">
        <v>327</v>
      </c>
      <c r="E257" s="62" t="s">
        <v>327</v>
      </c>
      <c r="F257" s="22" t="s">
        <v>327</v>
      </c>
      <c r="G257" s="104" t="s">
        <v>532</v>
      </c>
      <c r="H257" s="169" t="s">
        <v>533</v>
      </c>
      <c r="I257" s="85"/>
      <c r="J257" s="155">
        <v>1</v>
      </c>
      <c r="K257" s="85">
        <v>1</v>
      </c>
      <c r="L257" s="22"/>
      <c r="M257" s="22">
        <v>1</v>
      </c>
      <c r="N257" s="14">
        <v>1</v>
      </c>
      <c r="O257" s="22"/>
      <c r="P257" s="23"/>
    </row>
    <row r="258" spans="1:16" ht="15" hidden="1" customHeight="1" x14ac:dyDescent="0.25">
      <c r="A258" s="168" t="s">
        <v>325</v>
      </c>
      <c r="B258" s="22" t="s">
        <v>355</v>
      </c>
      <c r="C258" s="22">
        <v>7079</v>
      </c>
      <c r="D258" s="22" t="s">
        <v>327</v>
      </c>
      <c r="E258" s="62" t="s">
        <v>327</v>
      </c>
      <c r="F258" s="22" t="s">
        <v>327</v>
      </c>
      <c r="G258" s="104" t="s">
        <v>534</v>
      </c>
      <c r="H258" s="169" t="s">
        <v>535</v>
      </c>
      <c r="I258" s="85"/>
      <c r="J258" s="155">
        <v>1</v>
      </c>
      <c r="K258" s="85">
        <v>1</v>
      </c>
      <c r="L258" s="22"/>
      <c r="M258" s="22"/>
      <c r="N258" s="14">
        <v>1</v>
      </c>
      <c r="O258" s="22"/>
      <c r="P258" s="23"/>
    </row>
    <row r="259" spans="1:16" ht="15" hidden="1" customHeight="1" x14ac:dyDescent="0.25">
      <c r="A259" s="168" t="s">
        <v>325</v>
      </c>
      <c r="B259" s="22" t="s">
        <v>355</v>
      </c>
      <c r="C259" s="22">
        <v>7079</v>
      </c>
      <c r="D259" s="22" t="s">
        <v>327</v>
      </c>
      <c r="E259" s="62" t="s">
        <v>327</v>
      </c>
      <c r="F259" s="22" t="s">
        <v>327</v>
      </c>
      <c r="G259" s="104" t="s">
        <v>536</v>
      </c>
      <c r="H259" s="169" t="s">
        <v>537</v>
      </c>
      <c r="I259" s="85"/>
      <c r="J259" s="155">
        <v>1</v>
      </c>
      <c r="K259" s="85">
        <v>1</v>
      </c>
      <c r="L259" s="22"/>
      <c r="M259" s="22">
        <v>1</v>
      </c>
      <c r="N259" s="14">
        <v>1</v>
      </c>
      <c r="O259" s="22"/>
      <c r="P259" s="23"/>
    </row>
    <row r="260" spans="1:16" ht="15" hidden="1" customHeight="1" x14ac:dyDescent="0.25">
      <c r="A260" s="168" t="s">
        <v>325</v>
      </c>
      <c r="B260" s="22" t="s">
        <v>355</v>
      </c>
      <c r="C260" s="22">
        <v>7079</v>
      </c>
      <c r="D260" s="22" t="s">
        <v>327</v>
      </c>
      <c r="E260" s="62" t="s">
        <v>327</v>
      </c>
      <c r="F260" s="22" t="s">
        <v>327</v>
      </c>
      <c r="G260" s="104" t="s">
        <v>538</v>
      </c>
      <c r="H260" s="169" t="s">
        <v>539</v>
      </c>
      <c r="I260" s="85"/>
      <c r="J260" s="155">
        <v>1</v>
      </c>
      <c r="K260" s="85">
        <v>1</v>
      </c>
      <c r="L260" s="22"/>
      <c r="M260" s="22">
        <v>1</v>
      </c>
      <c r="N260" s="14">
        <v>1</v>
      </c>
      <c r="O260" s="22"/>
      <c r="P260" s="23"/>
    </row>
    <row r="261" spans="1:16" ht="15" hidden="1" customHeight="1" x14ac:dyDescent="0.25">
      <c r="A261" s="168" t="s">
        <v>325</v>
      </c>
      <c r="B261" s="22" t="s">
        <v>355</v>
      </c>
      <c r="C261" s="22">
        <v>7079</v>
      </c>
      <c r="D261" s="22" t="s">
        <v>327</v>
      </c>
      <c r="E261" s="62" t="s">
        <v>327</v>
      </c>
      <c r="F261" s="22" t="s">
        <v>327</v>
      </c>
      <c r="G261" s="104" t="s">
        <v>540</v>
      </c>
      <c r="H261" s="169" t="s">
        <v>541</v>
      </c>
      <c r="I261" s="85"/>
      <c r="J261" s="155">
        <v>1</v>
      </c>
      <c r="K261" s="85">
        <v>1</v>
      </c>
      <c r="L261" s="22"/>
      <c r="M261" s="22"/>
      <c r="N261" s="14">
        <v>1</v>
      </c>
      <c r="O261" s="22"/>
      <c r="P261" s="23"/>
    </row>
    <row r="262" spans="1:16" ht="15" hidden="1" customHeight="1" x14ac:dyDescent="0.25">
      <c r="A262" s="168" t="s">
        <v>325</v>
      </c>
      <c r="B262" s="22" t="s">
        <v>355</v>
      </c>
      <c r="C262" s="22">
        <v>7079</v>
      </c>
      <c r="D262" s="22" t="s">
        <v>327</v>
      </c>
      <c r="E262" s="62" t="s">
        <v>327</v>
      </c>
      <c r="F262" s="22" t="s">
        <v>327</v>
      </c>
      <c r="G262" s="104" t="s">
        <v>542</v>
      </c>
      <c r="H262" s="169" t="s">
        <v>543</v>
      </c>
      <c r="I262" s="85"/>
      <c r="J262" s="155">
        <v>1</v>
      </c>
      <c r="K262" s="85">
        <v>1</v>
      </c>
      <c r="L262" s="22"/>
      <c r="M262" s="22"/>
      <c r="N262" s="14">
        <v>1</v>
      </c>
      <c r="O262" s="22"/>
      <c r="P262" s="23"/>
    </row>
    <row r="263" spans="1:16" ht="15" hidden="1" customHeight="1" x14ac:dyDescent="0.25">
      <c r="A263" s="168" t="s">
        <v>325</v>
      </c>
      <c r="B263" s="22" t="s">
        <v>355</v>
      </c>
      <c r="C263" s="22">
        <v>7079</v>
      </c>
      <c r="D263" s="22" t="s">
        <v>327</v>
      </c>
      <c r="E263" s="62" t="s">
        <v>327</v>
      </c>
      <c r="F263" s="22" t="s">
        <v>327</v>
      </c>
      <c r="G263" s="104" t="s">
        <v>544</v>
      </c>
      <c r="H263" s="169" t="s">
        <v>545</v>
      </c>
      <c r="I263" s="85"/>
      <c r="J263" s="155">
        <v>1</v>
      </c>
      <c r="K263" s="85">
        <v>1</v>
      </c>
      <c r="L263" s="22"/>
      <c r="M263" s="22"/>
      <c r="N263" s="14">
        <v>1</v>
      </c>
      <c r="O263" s="22"/>
      <c r="P263" s="23"/>
    </row>
    <row r="264" spans="1:16" ht="15" hidden="1" customHeight="1" x14ac:dyDescent="0.25">
      <c r="A264" s="168" t="s">
        <v>325</v>
      </c>
      <c r="B264" s="22" t="s">
        <v>355</v>
      </c>
      <c r="C264" s="22">
        <v>7079</v>
      </c>
      <c r="D264" s="22" t="s">
        <v>327</v>
      </c>
      <c r="E264" s="62" t="s">
        <v>327</v>
      </c>
      <c r="F264" s="22" t="s">
        <v>327</v>
      </c>
      <c r="G264" s="104" t="s">
        <v>546</v>
      </c>
      <c r="H264" s="169" t="s">
        <v>547</v>
      </c>
      <c r="I264" s="85"/>
      <c r="J264" s="155">
        <v>1</v>
      </c>
      <c r="K264" s="85">
        <v>1</v>
      </c>
      <c r="L264" s="22"/>
      <c r="M264" s="22"/>
      <c r="N264" s="14">
        <v>1</v>
      </c>
      <c r="O264" s="22"/>
      <c r="P264" s="23"/>
    </row>
    <row r="265" spans="1:16" ht="15" hidden="1" customHeight="1" x14ac:dyDescent="0.25">
      <c r="A265" s="168" t="s">
        <v>325</v>
      </c>
      <c r="B265" s="22" t="s">
        <v>355</v>
      </c>
      <c r="C265" s="22">
        <v>7079</v>
      </c>
      <c r="D265" s="22" t="s">
        <v>327</v>
      </c>
      <c r="E265" s="62" t="s">
        <v>327</v>
      </c>
      <c r="F265" s="22" t="s">
        <v>327</v>
      </c>
      <c r="G265" s="104" t="s">
        <v>548</v>
      </c>
      <c r="H265" s="169" t="s">
        <v>549</v>
      </c>
      <c r="I265" s="85"/>
      <c r="J265" s="155">
        <v>1</v>
      </c>
      <c r="K265" s="85">
        <v>1</v>
      </c>
      <c r="L265" s="22"/>
      <c r="M265" s="22"/>
      <c r="N265" s="14">
        <v>1</v>
      </c>
      <c r="O265" s="22"/>
      <c r="P265" s="23"/>
    </row>
    <row r="266" spans="1:16" ht="15" hidden="1" customHeight="1" x14ac:dyDescent="0.25">
      <c r="A266" s="168" t="s">
        <v>325</v>
      </c>
      <c r="B266" s="22" t="s">
        <v>355</v>
      </c>
      <c r="C266" s="22">
        <v>7079</v>
      </c>
      <c r="D266" s="22" t="s">
        <v>327</v>
      </c>
      <c r="E266" s="62" t="s">
        <v>327</v>
      </c>
      <c r="F266" s="22" t="s">
        <v>327</v>
      </c>
      <c r="G266" s="104" t="s">
        <v>550</v>
      </c>
      <c r="H266" s="169" t="s">
        <v>551</v>
      </c>
      <c r="I266" s="85"/>
      <c r="J266" s="155">
        <v>1</v>
      </c>
      <c r="K266" s="85">
        <v>1</v>
      </c>
      <c r="L266" s="22"/>
      <c r="M266" s="22">
        <v>1</v>
      </c>
      <c r="N266" s="14">
        <v>1</v>
      </c>
      <c r="O266" s="22"/>
      <c r="P266" s="23"/>
    </row>
    <row r="267" spans="1:16" ht="15" hidden="1" customHeight="1" x14ac:dyDescent="0.25">
      <c r="A267" s="168" t="s">
        <v>325</v>
      </c>
      <c r="B267" s="22" t="s">
        <v>355</v>
      </c>
      <c r="C267" s="22">
        <v>7079</v>
      </c>
      <c r="D267" s="22" t="s">
        <v>327</v>
      </c>
      <c r="E267" s="62" t="s">
        <v>327</v>
      </c>
      <c r="F267" s="22" t="s">
        <v>327</v>
      </c>
      <c r="G267" s="104" t="s">
        <v>552</v>
      </c>
      <c r="H267" s="169" t="s">
        <v>553</v>
      </c>
      <c r="I267" s="85"/>
      <c r="J267" s="155">
        <v>1</v>
      </c>
      <c r="K267" s="85">
        <v>1</v>
      </c>
      <c r="L267" s="22"/>
      <c r="M267" s="22"/>
      <c r="N267" s="22"/>
      <c r="O267" s="22"/>
      <c r="P267" s="23"/>
    </row>
    <row r="268" spans="1:16" ht="15" hidden="1" customHeight="1" x14ac:dyDescent="0.25">
      <c r="A268" s="168" t="s">
        <v>325</v>
      </c>
      <c r="B268" s="22" t="s">
        <v>355</v>
      </c>
      <c r="C268" s="22">
        <v>7079</v>
      </c>
      <c r="D268" s="22" t="s">
        <v>327</v>
      </c>
      <c r="E268" s="62" t="s">
        <v>327</v>
      </c>
      <c r="F268" s="22" t="s">
        <v>327</v>
      </c>
      <c r="G268" s="104" t="s">
        <v>554</v>
      </c>
      <c r="H268" s="169" t="s">
        <v>555</v>
      </c>
      <c r="I268" s="85"/>
      <c r="J268" s="155">
        <v>1</v>
      </c>
      <c r="K268" s="85">
        <v>1</v>
      </c>
      <c r="L268" s="22"/>
      <c r="M268" s="22">
        <v>1</v>
      </c>
      <c r="N268" s="14">
        <v>1</v>
      </c>
      <c r="O268" s="22"/>
      <c r="P268" s="23"/>
    </row>
    <row r="269" spans="1:16" ht="15" hidden="1" customHeight="1" x14ac:dyDescent="0.25">
      <c r="A269" s="168" t="s">
        <v>325</v>
      </c>
      <c r="B269" s="22" t="s">
        <v>355</v>
      </c>
      <c r="C269" s="22">
        <v>7079</v>
      </c>
      <c r="D269" s="22" t="s">
        <v>327</v>
      </c>
      <c r="E269" s="62" t="s">
        <v>327</v>
      </c>
      <c r="F269" s="22" t="s">
        <v>327</v>
      </c>
      <c r="G269" s="104" t="s">
        <v>556</v>
      </c>
      <c r="H269" s="169" t="s">
        <v>557</v>
      </c>
      <c r="I269" s="85"/>
      <c r="J269" s="155">
        <v>1</v>
      </c>
      <c r="K269" s="85">
        <v>1</v>
      </c>
      <c r="L269" s="22"/>
      <c r="M269" s="22"/>
      <c r="N269" s="14">
        <v>1</v>
      </c>
      <c r="O269" s="22"/>
      <c r="P269" s="23"/>
    </row>
    <row r="270" spans="1:16" ht="15" hidden="1" customHeight="1" x14ac:dyDescent="0.25">
      <c r="A270" s="168" t="s">
        <v>325</v>
      </c>
      <c r="B270" s="22" t="s">
        <v>355</v>
      </c>
      <c r="C270" s="22">
        <v>7079</v>
      </c>
      <c r="D270" s="22" t="s">
        <v>327</v>
      </c>
      <c r="E270" s="62" t="s">
        <v>327</v>
      </c>
      <c r="F270" s="22" t="s">
        <v>327</v>
      </c>
      <c r="G270" s="104" t="s">
        <v>558</v>
      </c>
      <c r="H270" s="169" t="s">
        <v>559</v>
      </c>
      <c r="I270" s="85"/>
      <c r="J270" s="155">
        <v>1</v>
      </c>
      <c r="K270" s="85">
        <v>1</v>
      </c>
      <c r="L270" s="22"/>
      <c r="M270" s="22">
        <v>1</v>
      </c>
      <c r="N270" s="14">
        <v>1</v>
      </c>
      <c r="O270" s="22"/>
      <c r="P270" s="23"/>
    </row>
    <row r="271" spans="1:16" ht="15" hidden="1" customHeight="1" x14ac:dyDescent="0.25">
      <c r="A271" s="168" t="s">
        <v>325</v>
      </c>
      <c r="B271" s="22" t="s">
        <v>355</v>
      </c>
      <c r="C271" s="22">
        <v>7079</v>
      </c>
      <c r="D271" s="22" t="s">
        <v>327</v>
      </c>
      <c r="E271" s="62" t="s">
        <v>327</v>
      </c>
      <c r="F271" s="22" t="s">
        <v>327</v>
      </c>
      <c r="G271" s="104" t="s">
        <v>560</v>
      </c>
      <c r="H271" s="169" t="s">
        <v>561</v>
      </c>
      <c r="I271" s="85"/>
      <c r="J271" s="155">
        <v>1</v>
      </c>
      <c r="K271" s="85">
        <v>1</v>
      </c>
      <c r="L271" s="22"/>
      <c r="M271" s="22"/>
      <c r="N271" s="14">
        <v>1</v>
      </c>
      <c r="O271" s="22"/>
      <c r="P271" s="23"/>
    </row>
    <row r="272" spans="1:16" ht="15" hidden="1" customHeight="1" x14ac:dyDescent="0.25">
      <c r="A272" s="168" t="s">
        <v>325</v>
      </c>
      <c r="B272" s="22" t="s">
        <v>355</v>
      </c>
      <c r="C272" s="22">
        <v>7079</v>
      </c>
      <c r="D272" s="22" t="s">
        <v>327</v>
      </c>
      <c r="E272" s="62" t="s">
        <v>327</v>
      </c>
      <c r="F272" s="22" t="s">
        <v>327</v>
      </c>
      <c r="G272" s="104" t="s">
        <v>562</v>
      </c>
      <c r="H272" s="169" t="s">
        <v>563</v>
      </c>
      <c r="I272" s="85"/>
      <c r="J272" s="155">
        <v>1</v>
      </c>
      <c r="K272" s="85">
        <v>1</v>
      </c>
      <c r="L272" s="22"/>
      <c r="M272" s="22">
        <v>1</v>
      </c>
      <c r="N272" s="14">
        <v>1</v>
      </c>
      <c r="O272" s="22"/>
      <c r="P272" s="23"/>
    </row>
    <row r="273" spans="1:16" ht="15" hidden="1" customHeight="1" x14ac:dyDescent="0.25">
      <c r="A273" s="168" t="s">
        <v>325</v>
      </c>
      <c r="B273" s="22" t="s">
        <v>355</v>
      </c>
      <c r="C273" s="22">
        <v>7079</v>
      </c>
      <c r="D273" s="22" t="s">
        <v>327</v>
      </c>
      <c r="E273" s="62" t="s">
        <v>327</v>
      </c>
      <c r="F273" s="22" t="s">
        <v>327</v>
      </c>
      <c r="G273" s="104" t="s">
        <v>564</v>
      </c>
      <c r="H273" s="169" t="s">
        <v>565</v>
      </c>
      <c r="I273" s="85"/>
      <c r="J273" s="155">
        <v>1</v>
      </c>
      <c r="K273" s="85">
        <v>1</v>
      </c>
      <c r="L273" s="22"/>
      <c r="M273" s="22">
        <v>1</v>
      </c>
      <c r="N273" s="14">
        <v>1</v>
      </c>
      <c r="O273" s="22"/>
      <c r="P273" s="23"/>
    </row>
    <row r="274" spans="1:16" ht="15" hidden="1" customHeight="1" x14ac:dyDescent="0.25">
      <c r="A274" s="168" t="s">
        <v>325</v>
      </c>
      <c r="B274" s="22" t="s">
        <v>355</v>
      </c>
      <c r="C274" s="22">
        <v>7079</v>
      </c>
      <c r="D274" s="22" t="s">
        <v>327</v>
      </c>
      <c r="E274" s="62" t="s">
        <v>327</v>
      </c>
      <c r="F274" s="22" t="s">
        <v>327</v>
      </c>
      <c r="G274" s="104" t="s">
        <v>566</v>
      </c>
      <c r="H274" s="169" t="s">
        <v>567</v>
      </c>
      <c r="I274" s="85"/>
      <c r="J274" s="155">
        <v>1</v>
      </c>
      <c r="K274" s="85"/>
      <c r="L274" s="22">
        <v>1</v>
      </c>
      <c r="M274" s="22">
        <v>1</v>
      </c>
      <c r="N274" s="14">
        <v>1</v>
      </c>
      <c r="O274" s="22"/>
      <c r="P274" s="23"/>
    </row>
    <row r="275" spans="1:16" ht="15" hidden="1" customHeight="1" x14ac:dyDescent="0.25">
      <c r="A275" s="168" t="s">
        <v>325</v>
      </c>
      <c r="B275" s="22" t="s">
        <v>355</v>
      </c>
      <c r="C275" s="22">
        <v>7079</v>
      </c>
      <c r="D275" s="22" t="s">
        <v>327</v>
      </c>
      <c r="E275" s="62" t="s">
        <v>327</v>
      </c>
      <c r="F275" s="22" t="s">
        <v>327</v>
      </c>
      <c r="G275" s="104" t="s">
        <v>568</v>
      </c>
      <c r="H275" s="169" t="s">
        <v>569</v>
      </c>
      <c r="I275" s="85"/>
      <c r="J275" s="155">
        <v>1</v>
      </c>
      <c r="K275" s="85">
        <v>1</v>
      </c>
      <c r="L275" s="22"/>
      <c r="M275" s="22">
        <v>1</v>
      </c>
      <c r="N275" s="14">
        <v>1</v>
      </c>
      <c r="O275" s="22"/>
      <c r="P275" s="23"/>
    </row>
    <row r="276" spans="1:16" ht="15" hidden="1" customHeight="1" x14ac:dyDescent="0.25">
      <c r="A276" s="168" t="s">
        <v>325</v>
      </c>
      <c r="B276" s="22" t="s">
        <v>355</v>
      </c>
      <c r="C276" s="22">
        <v>7079</v>
      </c>
      <c r="D276" s="22" t="s">
        <v>327</v>
      </c>
      <c r="E276" s="62" t="s">
        <v>327</v>
      </c>
      <c r="F276" s="22" t="s">
        <v>327</v>
      </c>
      <c r="G276" s="104" t="s">
        <v>570</v>
      </c>
      <c r="H276" s="169" t="s">
        <v>571</v>
      </c>
      <c r="I276" s="85"/>
      <c r="J276" s="155">
        <v>1</v>
      </c>
      <c r="K276" s="85">
        <v>1</v>
      </c>
      <c r="L276" s="22"/>
      <c r="M276" s="22"/>
      <c r="N276" s="14">
        <v>1</v>
      </c>
      <c r="O276" s="22"/>
      <c r="P276" s="23"/>
    </row>
    <row r="277" spans="1:16" ht="15" hidden="1" customHeight="1" x14ac:dyDescent="0.25">
      <c r="A277" s="168" t="s">
        <v>325</v>
      </c>
      <c r="B277" s="22" t="s">
        <v>355</v>
      </c>
      <c r="C277" s="22">
        <v>7079</v>
      </c>
      <c r="D277" s="22" t="s">
        <v>327</v>
      </c>
      <c r="E277" s="62" t="s">
        <v>327</v>
      </c>
      <c r="F277" s="22" t="s">
        <v>327</v>
      </c>
      <c r="G277" s="104" t="s">
        <v>572</v>
      </c>
      <c r="H277" s="169" t="s">
        <v>573</v>
      </c>
      <c r="I277" s="85"/>
      <c r="J277" s="155">
        <v>1</v>
      </c>
      <c r="K277" s="85">
        <v>1</v>
      </c>
      <c r="L277" s="22"/>
      <c r="M277" s="22">
        <v>1</v>
      </c>
      <c r="N277" s="14">
        <v>1</v>
      </c>
      <c r="O277" s="22"/>
      <c r="P277" s="23"/>
    </row>
    <row r="278" spans="1:16" ht="15" hidden="1" customHeight="1" x14ac:dyDescent="0.25">
      <c r="A278" s="168" t="s">
        <v>325</v>
      </c>
      <c r="B278" s="22" t="s">
        <v>355</v>
      </c>
      <c r="C278" s="22">
        <v>7079</v>
      </c>
      <c r="D278" s="22" t="s">
        <v>327</v>
      </c>
      <c r="E278" s="62" t="s">
        <v>327</v>
      </c>
      <c r="F278" s="22" t="s">
        <v>327</v>
      </c>
      <c r="G278" s="104" t="s">
        <v>574</v>
      </c>
      <c r="H278" s="169" t="s">
        <v>575</v>
      </c>
      <c r="I278" s="85"/>
      <c r="J278" s="155">
        <v>1</v>
      </c>
      <c r="K278" s="85">
        <v>1</v>
      </c>
      <c r="L278" s="22"/>
      <c r="M278" s="22"/>
      <c r="N278" s="14">
        <v>1</v>
      </c>
      <c r="O278" s="22"/>
      <c r="P278" s="23"/>
    </row>
    <row r="279" spans="1:16" ht="15" hidden="1" customHeight="1" x14ac:dyDescent="0.25">
      <c r="A279" s="168" t="s">
        <v>325</v>
      </c>
      <c r="B279" s="22" t="s">
        <v>355</v>
      </c>
      <c r="C279" s="22">
        <v>7079</v>
      </c>
      <c r="D279" s="22" t="s">
        <v>327</v>
      </c>
      <c r="E279" s="62" t="s">
        <v>327</v>
      </c>
      <c r="F279" s="22" t="s">
        <v>327</v>
      </c>
      <c r="G279" s="104" t="s">
        <v>576</v>
      </c>
      <c r="H279" s="169" t="s">
        <v>577</v>
      </c>
      <c r="I279" s="85"/>
      <c r="J279" s="155">
        <v>1</v>
      </c>
      <c r="K279" s="85">
        <v>1</v>
      </c>
      <c r="L279" s="22"/>
      <c r="M279" s="22"/>
      <c r="N279" s="14">
        <v>1</v>
      </c>
      <c r="O279" s="22"/>
      <c r="P279" s="23"/>
    </row>
    <row r="280" spans="1:16" ht="15" hidden="1" customHeight="1" x14ac:dyDescent="0.25">
      <c r="A280" s="168" t="s">
        <v>325</v>
      </c>
      <c r="B280" s="22" t="s">
        <v>355</v>
      </c>
      <c r="C280" s="22">
        <v>7079</v>
      </c>
      <c r="D280" s="22" t="s">
        <v>327</v>
      </c>
      <c r="E280" s="62" t="s">
        <v>327</v>
      </c>
      <c r="F280" s="22" t="s">
        <v>327</v>
      </c>
      <c r="G280" s="104" t="s">
        <v>578</v>
      </c>
      <c r="H280" s="169" t="s">
        <v>579</v>
      </c>
      <c r="I280" s="85"/>
      <c r="J280" s="155">
        <v>1</v>
      </c>
      <c r="K280" s="85">
        <v>1</v>
      </c>
      <c r="L280" s="22"/>
      <c r="M280" s="22"/>
      <c r="N280" s="14">
        <v>1</v>
      </c>
      <c r="O280" s="22"/>
      <c r="P280" s="23"/>
    </row>
    <row r="281" spans="1:16" ht="15" hidden="1" customHeight="1" x14ac:dyDescent="0.25">
      <c r="A281" s="168" t="s">
        <v>325</v>
      </c>
      <c r="B281" s="22" t="s">
        <v>355</v>
      </c>
      <c r="C281" s="22">
        <v>7079</v>
      </c>
      <c r="D281" s="22" t="s">
        <v>327</v>
      </c>
      <c r="E281" s="62" t="s">
        <v>327</v>
      </c>
      <c r="F281" s="22" t="s">
        <v>327</v>
      </c>
      <c r="G281" s="104" t="s">
        <v>580</v>
      </c>
      <c r="H281" s="169" t="s">
        <v>581</v>
      </c>
      <c r="I281" s="85"/>
      <c r="J281" s="155">
        <v>1</v>
      </c>
      <c r="K281" s="85">
        <v>1</v>
      </c>
      <c r="L281" s="22"/>
      <c r="M281" s="22">
        <v>1</v>
      </c>
      <c r="N281" s="14">
        <v>1</v>
      </c>
      <c r="O281" s="22"/>
      <c r="P281" s="23"/>
    </row>
    <row r="282" spans="1:16" ht="15" hidden="1" customHeight="1" x14ac:dyDescent="0.25">
      <c r="A282" s="168" t="s">
        <v>325</v>
      </c>
      <c r="B282" s="22" t="s">
        <v>355</v>
      </c>
      <c r="C282" s="22">
        <v>7079</v>
      </c>
      <c r="D282" s="22" t="s">
        <v>327</v>
      </c>
      <c r="E282" s="62" t="s">
        <v>327</v>
      </c>
      <c r="F282" s="22" t="s">
        <v>327</v>
      </c>
      <c r="G282" s="104" t="s">
        <v>582</v>
      </c>
      <c r="H282" s="169" t="s">
        <v>583</v>
      </c>
      <c r="I282" s="85"/>
      <c r="J282" s="155">
        <v>1</v>
      </c>
      <c r="K282" s="85">
        <v>1</v>
      </c>
      <c r="L282" s="22"/>
      <c r="M282" s="22"/>
      <c r="N282" s="14">
        <v>1</v>
      </c>
      <c r="O282" s="22"/>
      <c r="P282" s="23"/>
    </row>
    <row r="283" spans="1:16" ht="15" hidden="1" customHeight="1" thickBot="1" x14ac:dyDescent="0.25">
      <c r="A283" s="170" t="s">
        <v>325</v>
      </c>
      <c r="B283" s="24" t="s">
        <v>355</v>
      </c>
      <c r="C283" s="24">
        <v>7332</v>
      </c>
      <c r="D283" s="24" t="s">
        <v>327</v>
      </c>
      <c r="E283" s="63" t="s">
        <v>327</v>
      </c>
      <c r="F283" s="24" t="s">
        <v>584</v>
      </c>
      <c r="G283" s="108" t="s">
        <v>585</v>
      </c>
      <c r="H283" s="171" t="s">
        <v>586</v>
      </c>
      <c r="I283" s="86"/>
      <c r="J283" s="157">
        <v>1</v>
      </c>
      <c r="K283" s="86">
        <v>1</v>
      </c>
      <c r="L283" s="24"/>
      <c r="M283" s="24"/>
      <c r="N283" s="16">
        <v>1</v>
      </c>
      <c r="O283" s="24"/>
      <c r="P283" s="25"/>
    </row>
    <row r="284" spans="1:16" ht="15.75" hidden="1" thickBot="1" x14ac:dyDescent="0.3">
      <c r="A284" s="158" t="s">
        <v>325</v>
      </c>
      <c r="B284" s="44" t="s">
        <v>355</v>
      </c>
      <c r="C284" s="44" t="s">
        <v>39</v>
      </c>
      <c r="D284" s="44" t="s">
        <v>327</v>
      </c>
      <c r="E284" s="59" t="s">
        <v>327</v>
      </c>
      <c r="F284" s="44" t="s">
        <v>39</v>
      </c>
      <c r="G284" s="119" t="s">
        <v>39</v>
      </c>
      <c r="H284" s="159" t="s">
        <v>39</v>
      </c>
      <c r="I284" s="81">
        <f t="shared" ref="I284:P284" si="21">SUM(I169:I283)</f>
        <v>0</v>
      </c>
      <c r="J284" s="159">
        <f t="shared" si="21"/>
        <v>115</v>
      </c>
      <c r="K284" s="81">
        <f t="shared" si="21"/>
        <v>102</v>
      </c>
      <c r="L284" s="44">
        <f t="shared" si="21"/>
        <v>12</v>
      </c>
      <c r="M284" s="44">
        <f t="shared" si="21"/>
        <v>50</v>
      </c>
      <c r="N284" s="44">
        <f t="shared" si="21"/>
        <v>100</v>
      </c>
      <c r="O284" s="44">
        <f t="shared" si="21"/>
        <v>2</v>
      </c>
      <c r="P284" s="45">
        <f t="shared" si="21"/>
        <v>3</v>
      </c>
    </row>
    <row r="285" spans="1:16" ht="15" hidden="1" customHeight="1" x14ac:dyDescent="0.25">
      <c r="A285" s="166" t="s">
        <v>325</v>
      </c>
      <c r="B285" s="20" t="s">
        <v>851</v>
      </c>
      <c r="C285" s="20">
        <v>17974</v>
      </c>
      <c r="D285" s="20" t="s">
        <v>327</v>
      </c>
      <c r="E285" s="61" t="s">
        <v>852</v>
      </c>
      <c r="F285" s="20" t="s">
        <v>852</v>
      </c>
      <c r="G285" s="112" t="s">
        <v>853</v>
      </c>
      <c r="H285" s="167" t="s">
        <v>854</v>
      </c>
      <c r="I285" s="84"/>
      <c r="J285" s="153">
        <v>1</v>
      </c>
      <c r="K285" s="84">
        <v>1</v>
      </c>
      <c r="L285" s="20"/>
      <c r="M285" s="20">
        <v>1</v>
      </c>
      <c r="N285" s="20"/>
      <c r="O285" s="20"/>
      <c r="P285" s="21"/>
    </row>
    <row r="286" spans="1:16" ht="15" hidden="1" customHeight="1" x14ac:dyDescent="0.25">
      <c r="A286" s="168" t="s">
        <v>325</v>
      </c>
      <c r="B286" s="22" t="s">
        <v>851</v>
      </c>
      <c r="C286" s="22">
        <v>17974</v>
      </c>
      <c r="D286" s="22" t="s">
        <v>327</v>
      </c>
      <c r="E286" s="62" t="s">
        <v>852</v>
      </c>
      <c r="F286" s="22" t="s">
        <v>852</v>
      </c>
      <c r="G286" s="104" t="s">
        <v>855</v>
      </c>
      <c r="H286" s="169" t="s">
        <v>856</v>
      </c>
      <c r="I286" s="85"/>
      <c r="J286" s="155">
        <v>1</v>
      </c>
      <c r="K286" s="85">
        <v>1</v>
      </c>
      <c r="L286" s="22"/>
      <c r="M286" s="22">
        <v>1</v>
      </c>
      <c r="N286" s="14">
        <v>1</v>
      </c>
      <c r="O286" s="22"/>
      <c r="P286" s="23"/>
    </row>
    <row r="287" spans="1:16" ht="15" hidden="1" customHeight="1" x14ac:dyDescent="0.25">
      <c r="A287" s="168" t="s">
        <v>325</v>
      </c>
      <c r="B287" s="22" t="s">
        <v>851</v>
      </c>
      <c r="C287" s="22">
        <v>17974</v>
      </c>
      <c r="D287" s="22" t="s">
        <v>327</v>
      </c>
      <c r="E287" s="62" t="s">
        <v>852</v>
      </c>
      <c r="F287" s="22" t="s">
        <v>852</v>
      </c>
      <c r="G287" s="104" t="s">
        <v>857</v>
      </c>
      <c r="H287" s="169" t="s">
        <v>858</v>
      </c>
      <c r="I287" s="85"/>
      <c r="J287" s="155">
        <v>1</v>
      </c>
      <c r="K287" s="85">
        <v>1</v>
      </c>
      <c r="L287" s="22"/>
      <c r="M287" s="22"/>
      <c r="N287" s="14">
        <v>1</v>
      </c>
      <c r="O287" s="22"/>
      <c r="P287" s="23"/>
    </row>
    <row r="288" spans="1:16" ht="15" hidden="1" customHeight="1" thickBot="1" x14ac:dyDescent="0.25">
      <c r="A288" s="170" t="s">
        <v>325</v>
      </c>
      <c r="B288" s="24" t="s">
        <v>851</v>
      </c>
      <c r="C288" s="24">
        <v>17974</v>
      </c>
      <c r="D288" s="24" t="s">
        <v>327</v>
      </c>
      <c r="E288" s="63" t="s">
        <v>852</v>
      </c>
      <c r="F288" s="24" t="s">
        <v>852</v>
      </c>
      <c r="G288" s="108" t="s">
        <v>859</v>
      </c>
      <c r="H288" s="171" t="s">
        <v>860</v>
      </c>
      <c r="I288" s="86"/>
      <c r="J288" s="157">
        <v>1</v>
      </c>
      <c r="K288" s="86">
        <v>1</v>
      </c>
      <c r="L288" s="24"/>
      <c r="M288" s="24"/>
      <c r="N288" s="16">
        <v>1</v>
      </c>
      <c r="O288" s="24"/>
      <c r="P288" s="25"/>
    </row>
    <row r="289" spans="1:16" ht="15.75" hidden="1" thickBot="1" x14ac:dyDescent="0.3">
      <c r="A289" s="158" t="s">
        <v>325</v>
      </c>
      <c r="B289" s="44" t="s">
        <v>851</v>
      </c>
      <c r="C289" s="44" t="s">
        <v>39</v>
      </c>
      <c r="D289" s="44" t="s">
        <v>327</v>
      </c>
      <c r="E289" s="59" t="s">
        <v>852</v>
      </c>
      <c r="F289" s="44" t="s">
        <v>39</v>
      </c>
      <c r="G289" s="119" t="s">
        <v>39</v>
      </c>
      <c r="H289" s="159" t="s">
        <v>39</v>
      </c>
      <c r="I289" s="81">
        <f t="shared" ref="I289:L289" si="22">SUM(I285:I288)</f>
        <v>0</v>
      </c>
      <c r="J289" s="159">
        <f t="shared" si="22"/>
        <v>4</v>
      </c>
      <c r="K289" s="81">
        <f t="shared" si="22"/>
        <v>4</v>
      </c>
      <c r="L289" s="44">
        <f t="shared" si="22"/>
        <v>0</v>
      </c>
      <c r="M289" s="44">
        <f>SUM(M285:M288)</f>
        <v>2</v>
      </c>
      <c r="N289" s="44">
        <f t="shared" ref="N289" si="23">SUM(N285:N288)</f>
        <v>3</v>
      </c>
      <c r="O289" s="44">
        <f t="shared" ref="O289:P289" si="24">SUM(O285:O288)</f>
        <v>0</v>
      </c>
      <c r="P289" s="45">
        <f t="shared" si="24"/>
        <v>0</v>
      </c>
    </row>
    <row r="290" spans="1:16" ht="15" hidden="1" customHeight="1" x14ac:dyDescent="0.25">
      <c r="A290" s="166" t="s">
        <v>325</v>
      </c>
      <c r="B290" s="20" t="s">
        <v>587</v>
      </c>
      <c r="C290" s="20">
        <v>35883</v>
      </c>
      <c r="D290" s="20" t="s">
        <v>327</v>
      </c>
      <c r="E290" s="61" t="s">
        <v>588</v>
      </c>
      <c r="F290" s="20" t="s">
        <v>588</v>
      </c>
      <c r="G290" s="112" t="s">
        <v>589</v>
      </c>
      <c r="H290" s="167" t="s">
        <v>590</v>
      </c>
      <c r="I290" s="84"/>
      <c r="J290" s="153">
        <v>1</v>
      </c>
      <c r="K290" s="84">
        <v>1</v>
      </c>
      <c r="L290" s="20"/>
      <c r="M290" s="20">
        <v>1</v>
      </c>
      <c r="N290" s="12">
        <v>1</v>
      </c>
      <c r="O290" s="20"/>
      <c r="P290" s="21"/>
    </row>
    <row r="291" spans="1:16" ht="15" hidden="1" customHeight="1" thickBot="1" x14ac:dyDescent="0.25">
      <c r="A291" s="170" t="s">
        <v>325</v>
      </c>
      <c r="B291" s="24" t="s">
        <v>587</v>
      </c>
      <c r="C291" s="24">
        <v>35883</v>
      </c>
      <c r="D291" s="24" t="s">
        <v>327</v>
      </c>
      <c r="E291" s="63" t="s">
        <v>588</v>
      </c>
      <c r="F291" s="24" t="s">
        <v>588</v>
      </c>
      <c r="G291" s="108" t="s">
        <v>591</v>
      </c>
      <c r="H291" s="171" t="s">
        <v>592</v>
      </c>
      <c r="I291" s="86"/>
      <c r="J291" s="157">
        <v>1</v>
      </c>
      <c r="K291" s="86">
        <v>1</v>
      </c>
      <c r="L291" s="24"/>
      <c r="M291" s="24"/>
      <c r="N291" s="16">
        <v>1</v>
      </c>
      <c r="O291" s="24"/>
      <c r="P291" s="25"/>
    </row>
    <row r="292" spans="1:16" ht="15.75" hidden="1" thickBot="1" x14ac:dyDescent="0.3">
      <c r="A292" s="158" t="s">
        <v>325</v>
      </c>
      <c r="B292" s="44" t="s">
        <v>587</v>
      </c>
      <c r="C292" s="44" t="s">
        <v>39</v>
      </c>
      <c r="D292" s="44" t="s">
        <v>327</v>
      </c>
      <c r="E292" s="59" t="s">
        <v>588</v>
      </c>
      <c r="F292" s="44" t="s">
        <v>39</v>
      </c>
      <c r="G292" s="119" t="s">
        <v>39</v>
      </c>
      <c r="H292" s="159" t="s">
        <v>39</v>
      </c>
      <c r="I292" s="81">
        <f t="shared" ref="I292:L292" si="25">SUM(I290:I291)</f>
        <v>0</v>
      </c>
      <c r="J292" s="159">
        <f t="shared" si="25"/>
        <v>2</v>
      </c>
      <c r="K292" s="81">
        <f t="shared" si="25"/>
        <v>2</v>
      </c>
      <c r="L292" s="44">
        <f t="shared" si="25"/>
        <v>0</v>
      </c>
      <c r="M292" s="44">
        <f>SUM(M290:M291)</f>
        <v>1</v>
      </c>
      <c r="N292" s="44">
        <f t="shared" ref="N292" si="26">SUM(N290:N291)</f>
        <v>2</v>
      </c>
      <c r="O292" s="44">
        <f t="shared" ref="O292:P292" si="27">SUM(O290:O291)</f>
        <v>0</v>
      </c>
      <c r="P292" s="45">
        <f t="shared" si="27"/>
        <v>0</v>
      </c>
    </row>
    <row r="293" spans="1:16" ht="15" hidden="1" customHeight="1" x14ac:dyDescent="0.25">
      <c r="A293" s="166" t="s">
        <v>325</v>
      </c>
      <c r="B293" s="20" t="s">
        <v>593</v>
      </c>
      <c r="C293" s="20">
        <v>36525</v>
      </c>
      <c r="D293" s="20" t="s">
        <v>327</v>
      </c>
      <c r="E293" s="61" t="s">
        <v>594</v>
      </c>
      <c r="F293" s="20" t="s">
        <v>594</v>
      </c>
      <c r="G293" s="112" t="s">
        <v>595</v>
      </c>
      <c r="H293" s="167" t="s">
        <v>596</v>
      </c>
      <c r="I293" s="84"/>
      <c r="J293" s="153">
        <v>1</v>
      </c>
      <c r="K293" s="84">
        <v>1</v>
      </c>
      <c r="L293" s="20"/>
      <c r="M293" s="20"/>
      <c r="N293" s="12">
        <v>1</v>
      </c>
      <c r="O293" s="20"/>
      <c r="P293" s="21"/>
    </row>
    <row r="294" spans="1:16" ht="15" hidden="1" customHeight="1" x14ac:dyDescent="0.25">
      <c r="A294" s="168" t="s">
        <v>325</v>
      </c>
      <c r="B294" s="22" t="s">
        <v>593</v>
      </c>
      <c r="C294" s="22">
        <v>36525</v>
      </c>
      <c r="D294" s="22" t="s">
        <v>327</v>
      </c>
      <c r="E294" s="62" t="s">
        <v>594</v>
      </c>
      <c r="F294" s="22" t="s">
        <v>594</v>
      </c>
      <c r="G294" s="104" t="s">
        <v>597</v>
      </c>
      <c r="H294" s="169" t="s">
        <v>598</v>
      </c>
      <c r="I294" s="85"/>
      <c r="J294" s="155">
        <v>1</v>
      </c>
      <c r="K294" s="85">
        <v>1</v>
      </c>
      <c r="L294" s="22"/>
      <c r="M294" s="22">
        <v>1</v>
      </c>
      <c r="N294" s="22"/>
      <c r="O294" s="22"/>
      <c r="P294" s="23"/>
    </row>
    <row r="295" spans="1:16" ht="15" hidden="1" customHeight="1" x14ac:dyDescent="0.25">
      <c r="A295" s="168" t="s">
        <v>325</v>
      </c>
      <c r="B295" s="22" t="s">
        <v>593</v>
      </c>
      <c r="C295" s="22">
        <v>36525</v>
      </c>
      <c r="D295" s="22" t="s">
        <v>327</v>
      </c>
      <c r="E295" s="62" t="s">
        <v>594</v>
      </c>
      <c r="F295" s="22" t="s">
        <v>594</v>
      </c>
      <c r="G295" s="104" t="s">
        <v>599</v>
      </c>
      <c r="H295" s="169" t="s">
        <v>600</v>
      </c>
      <c r="I295" s="85"/>
      <c r="J295" s="155">
        <v>1</v>
      </c>
      <c r="K295" s="85">
        <v>1</v>
      </c>
      <c r="L295" s="22"/>
      <c r="M295" s="22">
        <v>1</v>
      </c>
      <c r="N295" s="14">
        <v>1</v>
      </c>
      <c r="O295" s="22"/>
      <c r="P295" s="23"/>
    </row>
    <row r="296" spans="1:16" ht="15" hidden="1" customHeight="1" x14ac:dyDescent="0.25">
      <c r="A296" s="168" t="s">
        <v>325</v>
      </c>
      <c r="B296" s="22" t="s">
        <v>593</v>
      </c>
      <c r="C296" s="22">
        <v>36525</v>
      </c>
      <c r="D296" s="22" t="s">
        <v>327</v>
      </c>
      <c r="E296" s="62" t="s">
        <v>594</v>
      </c>
      <c r="F296" s="22" t="s">
        <v>594</v>
      </c>
      <c r="G296" s="104" t="s">
        <v>601</v>
      </c>
      <c r="H296" s="169" t="s">
        <v>602</v>
      </c>
      <c r="I296" s="85"/>
      <c r="J296" s="155">
        <v>1</v>
      </c>
      <c r="K296" s="85">
        <v>1</v>
      </c>
      <c r="L296" s="22"/>
      <c r="M296" s="22">
        <v>1</v>
      </c>
      <c r="N296" s="14">
        <v>1</v>
      </c>
      <c r="O296" s="22"/>
      <c r="P296" s="23"/>
    </row>
    <row r="297" spans="1:16" ht="15" hidden="1" customHeight="1" x14ac:dyDescent="0.25">
      <c r="A297" s="168" t="s">
        <v>325</v>
      </c>
      <c r="B297" s="22" t="s">
        <v>593</v>
      </c>
      <c r="C297" s="22">
        <v>36525</v>
      </c>
      <c r="D297" s="22" t="s">
        <v>327</v>
      </c>
      <c r="E297" s="62" t="s">
        <v>594</v>
      </c>
      <c r="F297" s="22" t="s">
        <v>594</v>
      </c>
      <c r="G297" s="104" t="s">
        <v>603</v>
      </c>
      <c r="H297" s="169" t="s">
        <v>604</v>
      </c>
      <c r="I297" s="85"/>
      <c r="J297" s="155">
        <v>1</v>
      </c>
      <c r="K297" s="85">
        <v>1</v>
      </c>
      <c r="L297" s="22"/>
      <c r="M297" s="22">
        <v>1</v>
      </c>
      <c r="N297" s="14">
        <v>1</v>
      </c>
      <c r="O297" s="22"/>
      <c r="P297" s="23"/>
    </row>
    <row r="298" spans="1:16" ht="15" hidden="1" customHeight="1" thickBot="1" x14ac:dyDescent="0.25">
      <c r="A298" s="170" t="s">
        <v>325</v>
      </c>
      <c r="B298" s="24" t="s">
        <v>593</v>
      </c>
      <c r="C298" s="24">
        <v>36525</v>
      </c>
      <c r="D298" s="24" t="s">
        <v>327</v>
      </c>
      <c r="E298" s="63" t="s">
        <v>594</v>
      </c>
      <c r="F298" s="24" t="s">
        <v>594</v>
      </c>
      <c r="G298" s="108" t="s">
        <v>605</v>
      </c>
      <c r="H298" s="171" t="s">
        <v>606</v>
      </c>
      <c r="I298" s="86"/>
      <c r="J298" s="157">
        <v>1</v>
      </c>
      <c r="K298" s="86">
        <v>1</v>
      </c>
      <c r="L298" s="24"/>
      <c r="M298" s="24"/>
      <c r="N298" s="24"/>
      <c r="O298" s="24"/>
      <c r="P298" s="25"/>
    </row>
    <row r="299" spans="1:16" ht="15.75" hidden="1" thickBot="1" x14ac:dyDescent="0.3">
      <c r="A299" s="158" t="s">
        <v>325</v>
      </c>
      <c r="B299" s="44" t="s">
        <v>593</v>
      </c>
      <c r="C299" s="44" t="s">
        <v>39</v>
      </c>
      <c r="D299" s="44" t="s">
        <v>327</v>
      </c>
      <c r="E299" s="59" t="s">
        <v>594</v>
      </c>
      <c r="F299" s="44" t="s">
        <v>39</v>
      </c>
      <c r="G299" s="119" t="s">
        <v>39</v>
      </c>
      <c r="H299" s="159" t="s">
        <v>39</v>
      </c>
      <c r="I299" s="81">
        <f t="shared" ref="I299:P299" si="28">SUM(I293:I298)</f>
        <v>0</v>
      </c>
      <c r="J299" s="159">
        <f t="shared" si="28"/>
        <v>6</v>
      </c>
      <c r="K299" s="81">
        <f t="shared" si="28"/>
        <v>6</v>
      </c>
      <c r="L299" s="44">
        <f t="shared" si="28"/>
        <v>0</v>
      </c>
      <c r="M299" s="44">
        <f t="shared" si="28"/>
        <v>4</v>
      </c>
      <c r="N299" s="44">
        <f t="shared" si="28"/>
        <v>4</v>
      </c>
      <c r="O299" s="44">
        <f t="shared" si="28"/>
        <v>0</v>
      </c>
      <c r="P299" s="45">
        <f t="shared" si="28"/>
        <v>0</v>
      </c>
    </row>
    <row r="300" spans="1:16" ht="15" hidden="1" customHeight="1" x14ac:dyDescent="0.25">
      <c r="A300" s="166" t="s">
        <v>325</v>
      </c>
      <c r="B300" s="20" t="s">
        <v>607</v>
      </c>
      <c r="C300" s="20">
        <v>46663</v>
      </c>
      <c r="D300" s="20" t="s">
        <v>327</v>
      </c>
      <c r="E300" s="61" t="s">
        <v>608</v>
      </c>
      <c r="F300" s="20" t="s">
        <v>608</v>
      </c>
      <c r="G300" s="112" t="s">
        <v>609</v>
      </c>
      <c r="H300" s="167" t="s">
        <v>610</v>
      </c>
      <c r="I300" s="84"/>
      <c r="J300" s="153">
        <v>1</v>
      </c>
      <c r="K300" s="84">
        <v>1</v>
      </c>
      <c r="L300" s="20"/>
      <c r="M300" s="20"/>
      <c r="N300" s="12">
        <v>1</v>
      </c>
      <c r="O300" s="20"/>
      <c r="P300" s="21"/>
    </row>
    <row r="301" spans="1:16" ht="15" hidden="1" customHeight="1" thickBot="1" x14ac:dyDescent="0.25">
      <c r="A301" s="170" t="s">
        <v>325</v>
      </c>
      <c r="B301" s="24" t="s">
        <v>607</v>
      </c>
      <c r="C301" s="24">
        <v>46663</v>
      </c>
      <c r="D301" s="24" t="s">
        <v>327</v>
      </c>
      <c r="E301" s="63" t="s">
        <v>608</v>
      </c>
      <c r="F301" s="24" t="s">
        <v>608</v>
      </c>
      <c r="G301" s="108" t="s">
        <v>611</v>
      </c>
      <c r="H301" s="171" t="s">
        <v>612</v>
      </c>
      <c r="I301" s="86"/>
      <c r="J301" s="157">
        <v>1</v>
      </c>
      <c r="K301" s="86">
        <v>1</v>
      </c>
      <c r="L301" s="24"/>
      <c r="M301" s="24"/>
      <c r="N301" s="24"/>
      <c r="O301" s="24"/>
      <c r="P301" s="25"/>
    </row>
    <row r="302" spans="1:16" ht="15.75" hidden="1" thickBot="1" x14ac:dyDescent="0.3">
      <c r="A302" s="158" t="s">
        <v>325</v>
      </c>
      <c r="B302" s="44" t="s">
        <v>607</v>
      </c>
      <c r="C302" s="44" t="s">
        <v>39</v>
      </c>
      <c r="D302" s="44" t="s">
        <v>327</v>
      </c>
      <c r="E302" s="59" t="s">
        <v>608</v>
      </c>
      <c r="F302" s="44" t="s">
        <v>39</v>
      </c>
      <c r="G302" s="119" t="s">
        <v>39</v>
      </c>
      <c r="H302" s="159" t="s">
        <v>39</v>
      </c>
      <c r="I302" s="81">
        <f t="shared" ref="I302:P302" si="29">SUM(I300:I301)</f>
        <v>0</v>
      </c>
      <c r="J302" s="159">
        <f t="shared" si="29"/>
        <v>2</v>
      </c>
      <c r="K302" s="81">
        <f t="shared" si="29"/>
        <v>2</v>
      </c>
      <c r="L302" s="44">
        <f t="shared" si="29"/>
        <v>0</v>
      </c>
      <c r="M302" s="44">
        <f t="shared" si="29"/>
        <v>0</v>
      </c>
      <c r="N302" s="44">
        <f t="shared" si="29"/>
        <v>1</v>
      </c>
      <c r="O302" s="44">
        <f t="shared" si="29"/>
        <v>0</v>
      </c>
      <c r="P302" s="45">
        <f t="shared" si="29"/>
        <v>0</v>
      </c>
    </row>
    <row r="303" spans="1:16" ht="15" hidden="1" customHeight="1" x14ac:dyDescent="0.25">
      <c r="A303" s="166" t="s">
        <v>325</v>
      </c>
      <c r="B303" s="20" t="s">
        <v>865</v>
      </c>
      <c r="C303" s="20">
        <v>878</v>
      </c>
      <c r="D303" s="20" t="s">
        <v>327</v>
      </c>
      <c r="E303" s="61" t="s">
        <v>866</v>
      </c>
      <c r="F303" s="20" t="s">
        <v>867</v>
      </c>
      <c r="G303" s="112" t="s">
        <v>868</v>
      </c>
      <c r="H303" s="167" t="s">
        <v>869</v>
      </c>
      <c r="I303" s="84"/>
      <c r="J303" s="153">
        <v>1</v>
      </c>
      <c r="K303" s="84">
        <v>1</v>
      </c>
      <c r="L303" s="20"/>
      <c r="M303" s="20"/>
      <c r="N303" s="20"/>
      <c r="O303" s="20"/>
      <c r="P303" s="21"/>
    </row>
    <row r="304" spans="1:16" ht="15" hidden="1" customHeight="1" x14ac:dyDescent="0.25">
      <c r="A304" s="172" t="s">
        <v>325</v>
      </c>
      <c r="B304" s="14" t="s">
        <v>865</v>
      </c>
      <c r="C304" s="22">
        <v>878</v>
      </c>
      <c r="D304" s="14" t="s">
        <v>327</v>
      </c>
      <c r="E304" s="57" t="s">
        <v>866</v>
      </c>
      <c r="F304" s="22" t="s">
        <v>867</v>
      </c>
      <c r="G304" s="104" t="s">
        <v>870</v>
      </c>
      <c r="H304" s="169" t="s">
        <v>871</v>
      </c>
      <c r="I304" s="85"/>
      <c r="J304" s="155">
        <v>1</v>
      </c>
      <c r="K304" s="85">
        <v>1</v>
      </c>
      <c r="L304" s="22"/>
      <c r="M304" s="22"/>
      <c r="N304" s="22"/>
      <c r="O304" s="22"/>
      <c r="P304" s="23"/>
    </row>
    <row r="305" spans="1:16" ht="15" hidden="1" customHeight="1" x14ac:dyDescent="0.25">
      <c r="A305" s="168" t="s">
        <v>325</v>
      </c>
      <c r="B305" s="22" t="s">
        <v>865</v>
      </c>
      <c r="C305" s="22">
        <v>44094</v>
      </c>
      <c r="D305" s="22" t="s">
        <v>327</v>
      </c>
      <c r="E305" s="62" t="s">
        <v>866</v>
      </c>
      <c r="F305" s="22" t="s">
        <v>872</v>
      </c>
      <c r="G305" s="104" t="s">
        <v>873</v>
      </c>
      <c r="H305" s="169" t="s">
        <v>874</v>
      </c>
      <c r="I305" s="85"/>
      <c r="J305" s="155">
        <v>1</v>
      </c>
      <c r="K305" s="85">
        <v>1</v>
      </c>
      <c r="L305" s="22"/>
      <c r="M305" s="22"/>
      <c r="N305" s="22"/>
      <c r="O305" s="22"/>
      <c r="P305" s="23"/>
    </row>
    <row r="306" spans="1:16" ht="15" hidden="1" customHeight="1" x14ac:dyDescent="0.25">
      <c r="A306" s="172" t="s">
        <v>325</v>
      </c>
      <c r="B306" s="14" t="s">
        <v>865</v>
      </c>
      <c r="C306" s="22">
        <v>44094</v>
      </c>
      <c r="D306" s="14" t="s">
        <v>327</v>
      </c>
      <c r="E306" s="57" t="s">
        <v>866</v>
      </c>
      <c r="F306" s="22" t="s">
        <v>872</v>
      </c>
      <c r="G306" s="104" t="s">
        <v>875</v>
      </c>
      <c r="H306" s="169" t="s">
        <v>876</v>
      </c>
      <c r="I306" s="85"/>
      <c r="J306" s="155">
        <v>1</v>
      </c>
      <c r="K306" s="85">
        <v>1</v>
      </c>
      <c r="L306" s="22"/>
      <c r="M306" s="22"/>
      <c r="N306" s="22"/>
      <c r="O306" s="22"/>
      <c r="P306" s="23"/>
    </row>
    <row r="307" spans="1:16" ht="15" hidden="1" customHeight="1" x14ac:dyDescent="0.25">
      <c r="A307" s="168" t="s">
        <v>325</v>
      </c>
      <c r="B307" s="22" t="s">
        <v>865</v>
      </c>
      <c r="C307" s="22">
        <v>44094</v>
      </c>
      <c r="D307" s="22" t="s">
        <v>327</v>
      </c>
      <c r="E307" s="62" t="s">
        <v>866</v>
      </c>
      <c r="F307" s="22" t="s">
        <v>872</v>
      </c>
      <c r="G307" s="104" t="s">
        <v>877</v>
      </c>
      <c r="H307" s="169" t="s">
        <v>878</v>
      </c>
      <c r="I307" s="85"/>
      <c r="J307" s="155">
        <v>1</v>
      </c>
      <c r="K307" s="85">
        <v>1</v>
      </c>
      <c r="L307" s="22"/>
      <c r="M307" s="22"/>
      <c r="N307" s="22"/>
      <c r="O307" s="22"/>
      <c r="P307" s="23"/>
    </row>
    <row r="308" spans="1:16" ht="15" hidden="1" customHeight="1" x14ac:dyDescent="0.25">
      <c r="A308" s="172" t="s">
        <v>325</v>
      </c>
      <c r="B308" s="14" t="s">
        <v>865</v>
      </c>
      <c r="C308" s="22">
        <v>44094</v>
      </c>
      <c r="D308" s="14" t="s">
        <v>327</v>
      </c>
      <c r="E308" s="57" t="s">
        <v>866</v>
      </c>
      <c r="F308" s="22" t="s">
        <v>872</v>
      </c>
      <c r="G308" s="104" t="s">
        <v>879</v>
      </c>
      <c r="H308" s="169" t="s">
        <v>880</v>
      </c>
      <c r="I308" s="85"/>
      <c r="J308" s="155">
        <v>1</v>
      </c>
      <c r="K308" s="85">
        <v>1</v>
      </c>
      <c r="L308" s="22"/>
      <c r="M308" s="22"/>
      <c r="N308" s="22"/>
      <c r="O308" s="22"/>
      <c r="P308" s="23"/>
    </row>
    <row r="309" spans="1:16" ht="15" hidden="1" customHeight="1" x14ac:dyDescent="0.25">
      <c r="A309" s="168" t="s">
        <v>325</v>
      </c>
      <c r="B309" s="22" t="s">
        <v>865</v>
      </c>
      <c r="C309" s="22">
        <v>66528</v>
      </c>
      <c r="D309" s="22" t="s">
        <v>327</v>
      </c>
      <c r="E309" s="62" t="s">
        <v>866</v>
      </c>
      <c r="F309" s="22" t="s">
        <v>881</v>
      </c>
      <c r="G309" s="104" t="s">
        <v>882</v>
      </c>
      <c r="H309" s="169" t="s">
        <v>883</v>
      </c>
      <c r="I309" s="85"/>
      <c r="J309" s="155">
        <v>1</v>
      </c>
      <c r="K309" s="85">
        <v>1</v>
      </c>
      <c r="L309" s="22"/>
      <c r="M309" s="22"/>
      <c r="N309" s="22"/>
      <c r="O309" s="22"/>
      <c r="P309" s="23"/>
    </row>
    <row r="310" spans="1:16" ht="15" hidden="1" customHeight="1" x14ac:dyDescent="0.25">
      <c r="A310" s="172" t="s">
        <v>325</v>
      </c>
      <c r="B310" s="14" t="s">
        <v>865</v>
      </c>
      <c r="C310" s="22">
        <v>66528</v>
      </c>
      <c r="D310" s="14" t="s">
        <v>327</v>
      </c>
      <c r="E310" s="57" t="s">
        <v>866</v>
      </c>
      <c r="F310" s="22" t="s">
        <v>881</v>
      </c>
      <c r="G310" s="104" t="s">
        <v>884</v>
      </c>
      <c r="H310" s="169" t="s">
        <v>885</v>
      </c>
      <c r="I310" s="85"/>
      <c r="J310" s="155">
        <v>1</v>
      </c>
      <c r="K310" s="85">
        <v>1</v>
      </c>
      <c r="L310" s="22"/>
      <c r="M310" s="22"/>
      <c r="N310" s="22"/>
      <c r="O310" s="22"/>
      <c r="P310" s="23"/>
    </row>
    <row r="311" spans="1:16" ht="15" hidden="1" customHeight="1" x14ac:dyDescent="0.25">
      <c r="A311" s="168" t="s">
        <v>325</v>
      </c>
      <c r="B311" s="22" t="s">
        <v>865</v>
      </c>
      <c r="C311" s="22">
        <v>48619</v>
      </c>
      <c r="D311" s="22" t="s">
        <v>327</v>
      </c>
      <c r="E311" s="62" t="s">
        <v>866</v>
      </c>
      <c r="F311" s="22" t="s">
        <v>866</v>
      </c>
      <c r="G311" s="104" t="s">
        <v>886</v>
      </c>
      <c r="H311" s="169" t="s">
        <v>887</v>
      </c>
      <c r="I311" s="85"/>
      <c r="J311" s="155">
        <v>1</v>
      </c>
      <c r="K311" s="85">
        <v>1</v>
      </c>
      <c r="L311" s="22"/>
      <c r="M311" s="22">
        <v>1</v>
      </c>
      <c r="N311" s="14">
        <v>1</v>
      </c>
      <c r="O311" s="22"/>
      <c r="P311" s="23"/>
    </row>
    <row r="312" spans="1:16" ht="15" hidden="1" customHeight="1" x14ac:dyDescent="0.25">
      <c r="A312" s="172" t="s">
        <v>325</v>
      </c>
      <c r="B312" s="14" t="s">
        <v>865</v>
      </c>
      <c r="C312" s="22">
        <v>48619</v>
      </c>
      <c r="D312" s="14" t="s">
        <v>327</v>
      </c>
      <c r="E312" s="57" t="s">
        <v>866</v>
      </c>
      <c r="F312" s="22" t="s">
        <v>866</v>
      </c>
      <c r="G312" s="104" t="s">
        <v>888</v>
      </c>
      <c r="H312" s="169" t="s">
        <v>889</v>
      </c>
      <c r="I312" s="85"/>
      <c r="J312" s="155">
        <v>1</v>
      </c>
      <c r="K312" s="85">
        <v>1</v>
      </c>
      <c r="L312" s="22"/>
      <c r="M312" s="22">
        <v>1</v>
      </c>
      <c r="N312" s="14">
        <v>1</v>
      </c>
      <c r="O312" s="22"/>
      <c r="P312" s="23"/>
    </row>
    <row r="313" spans="1:16" ht="15" hidden="1" customHeight="1" thickBot="1" x14ac:dyDescent="0.25">
      <c r="A313" s="170" t="s">
        <v>325</v>
      </c>
      <c r="B313" s="24" t="s">
        <v>865</v>
      </c>
      <c r="C313" s="24">
        <v>48619</v>
      </c>
      <c r="D313" s="24" t="s">
        <v>327</v>
      </c>
      <c r="E313" s="63" t="s">
        <v>866</v>
      </c>
      <c r="F313" s="24" t="s">
        <v>866</v>
      </c>
      <c r="G313" s="108" t="s">
        <v>890</v>
      </c>
      <c r="H313" s="171" t="s">
        <v>891</v>
      </c>
      <c r="I313" s="86"/>
      <c r="J313" s="157">
        <v>1</v>
      </c>
      <c r="K313" s="86">
        <v>1</v>
      </c>
      <c r="L313" s="24"/>
      <c r="M313" s="24"/>
      <c r="N313" s="16">
        <v>1</v>
      </c>
      <c r="O313" s="24"/>
      <c r="P313" s="25"/>
    </row>
    <row r="314" spans="1:16" ht="15.75" hidden="1" thickBot="1" x14ac:dyDescent="0.3">
      <c r="A314" s="158" t="s">
        <v>325</v>
      </c>
      <c r="B314" s="44" t="s">
        <v>865</v>
      </c>
      <c r="C314" s="44" t="s">
        <v>39</v>
      </c>
      <c r="D314" s="44" t="s">
        <v>327</v>
      </c>
      <c r="E314" s="59" t="s">
        <v>866</v>
      </c>
      <c r="F314" s="44" t="s">
        <v>39</v>
      </c>
      <c r="G314" s="119" t="s">
        <v>39</v>
      </c>
      <c r="H314" s="159" t="s">
        <v>39</v>
      </c>
      <c r="I314" s="81">
        <f t="shared" ref="I314:L314" si="30">SUM(I303:I313)</f>
        <v>0</v>
      </c>
      <c r="J314" s="159">
        <f t="shared" si="30"/>
        <v>11</v>
      </c>
      <c r="K314" s="81">
        <f t="shared" si="30"/>
        <v>11</v>
      </c>
      <c r="L314" s="44">
        <f t="shared" si="30"/>
        <v>0</v>
      </c>
      <c r="M314" s="44">
        <f>SUM(M303:M313)</f>
        <v>2</v>
      </c>
      <c r="N314" s="44">
        <f t="shared" ref="N314" si="31">SUM(N303:N313)</f>
        <v>3</v>
      </c>
      <c r="O314" s="44">
        <f t="shared" ref="O314:P314" si="32">SUM(O303:O313)</f>
        <v>0</v>
      </c>
      <c r="P314" s="45">
        <f t="shared" si="32"/>
        <v>0</v>
      </c>
    </row>
    <row r="315" spans="1:16" ht="15" hidden="1" customHeight="1" x14ac:dyDescent="0.25">
      <c r="A315" s="166" t="s">
        <v>325</v>
      </c>
      <c r="B315" s="20" t="s">
        <v>613</v>
      </c>
      <c r="C315" s="20">
        <v>51500</v>
      </c>
      <c r="D315" s="20" t="s">
        <v>327</v>
      </c>
      <c r="E315" s="61" t="s">
        <v>614</v>
      </c>
      <c r="F315" s="20" t="s">
        <v>614</v>
      </c>
      <c r="G315" s="112" t="s">
        <v>615</v>
      </c>
      <c r="H315" s="167" t="s">
        <v>616</v>
      </c>
      <c r="I315" s="84"/>
      <c r="J315" s="153">
        <v>1</v>
      </c>
      <c r="K315" s="84">
        <v>1</v>
      </c>
      <c r="L315" s="20"/>
      <c r="M315" s="20"/>
      <c r="N315" s="20"/>
      <c r="O315" s="20"/>
      <c r="P315" s="21"/>
    </row>
    <row r="316" spans="1:16" ht="15" hidden="1" customHeight="1" x14ac:dyDescent="0.25">
      <c r="A316" s="168" t="s">
        <v>325</v>
      </c>
      <c r="B316" s="22" t="s">
        <v>613</v>
      </c>
      <c r="C316" s="22">
        <v>51500</v>
      </c>
      <c r="D316" s="22" t="s">
        <v>327</v>
      </c>
      <c r="E316" s="62" t="s">
        <v>614</v>
      </c>
      <c r="F316" s="22" t="s">
        <v>614</v>
      </c>
      <c r="G316" s="104" t="s">
        <v>617</v>
      </c>
      <c r="H316" s="169" t="s">
        <v>618</v>
      </c>
      <c r="I316" s="85"/>
      <c r="J316" s="155">
        <v>1</v>
      </c>
      <c r="K316" s="85">
        <v>1</v>
      </c>
      <c r="L316" s="22"/>
      <c r="M316" s="22"/>
      <c r="N316" s="22"/>
      <c r="O316" s="22"/>
      <c r="P316" s="23"/>
    </row>
    <row r="317" spans="1:16" ht="15" hidden="1" customHeight="1" x14ac:dyDescent="0.25">
      <c r="A317" s="168" t="s">
        <v>325</v>
      </c>
      <c r="B317" s="22" t="s">
        <v>613</v>
      </c>
      <c r="C317" s="22">
        <v>51500</v>
      </c>
      <c r="D317" s="22" t="s">
        <v>327</v>
      </c>
      <c r="E317" s="62" t="s">
        <v>614</v>
      </c>
      <c r="F317" s="22" t="s">
        <v>614</v>
      </c>
      <c r="G317" s="104" t="s">
        <v>619</v>
      </c>
      <c r="H317" s="169" t="s">
        <v>620</v>
      </c>
      <c r="I317" s="85"/>
      <c r="J317" s="155">
        <v>1</v>
      </c>
      <c r="K317" s="85">
        <v>1</v>
      </c>
      <c r="L317" s="22"/>
      <c r="M317" s="22"/>
      <c r="N317" s="22"/>
      <c r="O317" s="22"/>
      <c r="P317" s="23"/>
    </row>
    <row r="318" spans="1:16" ht="15" hidden="1" customHeight="1" x14ac:dyDescent="0.25">
      <c r="A318" s="168" t="s">
        <v>325</v>
      </c>
      <c r="B318" s="22" t="s">
        <v>613</v>
      </c>
      <c r="C318" s="22">
        <v>51500</v>
      </c>
      <c r="D318" s="22" t="s">
        <v>327</v>
      </c>
      <c r="E318" s="62" t="s">
        <v>614</v>
      </c>
      <c r="F318" s="22" t="s">
        <v>614</v>
      </c>
      <c r="G318" s="104" t="s">
        <v>621</v>
      </c>
      <c r="H318" s="169" t="s">
        <v>622</v>
      </c>
      <c r="I318" s="85"/>
      <c r="J318" s="155">
        <v>1</v>
      </c>
      <c r="K318" s="85">
        <v>1</v>
      </c>
      <c r="L318" s="22"/>
      <c r="M318" s="22"/>
      <c r="N318" s="22"/>
      <c r="O318" s="22"/>
      <c r="P318" s="23"/>
    </row>
    <row r="319" spans="1:16" ht="15" hidden="1" customHeight="1" x14ac:dyDescent="0.25">
      <c r="A319" s="168" t="s">
        <v>325</v>
      </c>
      <c r="B319" s="22" t="s">
        <v>613</v>
      </c>
      <c r="C319" s="22">
        <v>51500</v>
      </c>
      <c r="D319" s="22" t="s">
        <v>327</v>
      </c>
      <c r="E319" s="62" t="s">
        <v>614</v>
      </c>
      <c r="F319" s="22" t="s">
        <v>614</v>
      </c>
      <c r="G319" s="104" t="s">
        <v>623</v>
      </c>
      <c r="H319" s="169" t="s">
        <v>624</v>
      </c>
      <c r="I319" s="85"/>
      <c r="J319" s="155">
        <v>1</v>
      </c>
      <c r="K319" s="85">
        <v>1</v>
      </c>
      <c r="L319" s="22"/>
      <c r="M319" s="22"/>
      <c r="N319" s="22"/>
      <c r="O319" s="22"/>
      <c r="P319" s="23"/>
    </row>
    <row r="320" spans="1:16" ht="15" hidden="1" customHeight="1" x14ac:dyDescent="0.25">
      <c r="A320" s="168" t="s">
        <v>325</v>
      </c>
      <c r="B320" s="22" t="s">
        <v>613</v>
      </c>
      <c r="C320" s="22">
        <v>51500</v>
      </c>
      <c r="D320" s="22" t="s">
        <v>327</v>
      </c>
      <c r="E320" s="62" t="s">
        <v>614</v>
      </c>
      <c r="F320" s="22" t="s">
        <v>614</v>
      </c>
      <c r="G320" s="104" t="s">
        <v>625</v>
      </c>
      <c r="H320" s="169" t="s">
        <v>626</v>
      </c>
      <c r="I320" s="85"/>
      <c r="J320" s="155">
        <v>1</v>
      </c>
      <c r="K320" s="85">
        <v>1</v>
      </c>
      <c r="L320" s="22"/>
      <c r="M320" s="22"/>
      <c r="N320" s="22"/>
      <c r="O320" s="22"/>
      <c r="P320" s="23"/>
    </row>
    <row r="321" spans="1:16" ht="15" hidden="1" customHeight="1" x14ac:dyDescent="0.25">
      <c r="A321" s="168" t="s">
        <v>325</v>
      </c>
      <c r="B321" s="22" t="s">
        <v>613</v>
      </c>
      <c r="C321" s="22">
        <v>51500</v>
      </c>
      <c r="D321" s="22" t="s">
        <v>327</v>
      </c>
      <c r="E321" s="62" t="s">
        <v>614</v>
      </c>
      <c r="F321" s="22" t="s">
        <v>614</v>
      </c>
      <c r="G321" s="104" t="s">
        <v>627</v>
      </c>
      <c r="H321" s="169" t="s">
        <v>628</v>
      </c>
      <c r="I321" s="85"/>
      <c r="J321" s="155">
        <v>1</v>
      </c>
      <c r="K321" s="85">
        <v>1</v>
      </c>
      <c r="L321" s="22"/>
      <c r="M321" s="22"/>
      <c r="N321" s="22"/>
      <c r="O321" s="22"/>
      <c r="P321" s="23"/>
    </row>
    <row r="322" spans="1:16" ht="15" hidden="1" customHeight="1" x14ac:dyDescent="0.25">
      <c r="A322" s="168" t="s">
        <v>325</v>
      </c>
      <c r="B322" s="22" t="s">
        <v>613</v>
      </c>
      <c r="C322" s="22">
        <v>51500</v>
      </c>
      <c r="D322" s="22" t="s">
        <v>327</v>
      </c>
      <c r="E322" s="62" t="s">
        <v>614</v>
      </c>
      <c r="F322" s="22" t="s">
        <v>614</v>
      </c>
      <c r="G322" s="104" t="s">
        <v>629</v>
      </c>
      <c r="H322" s="169" t="s">
        <v>630</v>
      </c>
      <c r="I322" s="85"/>
      <c r="J322" s="155">
        <v>1</v>
      </c>
      <c r="K322" s="85">
        <v>1</v>
      </c>
      <c r="L322" s="22"/>
      <c r="M322" s="22"/>
      <c r="N322" s="22"/>
      <c r="O322" s="22"/>
      <c r="P322" s="23"/>
    </row>
    <row r="323" spans="1:16" ht="15" hidden="1" customHeight="1" x14ac:dyDescent="0.25">
      <c r="A323" s="168" t="s">
        <v>325</v>
      </c>
      <c r="B323" s="22" t="s">
        <v>613</v>
      </c>
      <c r="C323" s="22">
        <v>51500</v>
      </c>
      <c r="D323" s="22" t="s">
        <v>327</v>
      </c>
      <c r="E323" s="62" t="s">
        <v>614</v>
      </c>
      <c r="F323" s="22" t="s">
        <v>614</v>
      </c>
      <c r="G323" s="104" t="s">
        <v>631</v>
      </c>
      <c r="H323" s="169" t="s">
        <v>632</v>
      </c>
      <c r="I323" s="85"/>
      <c r="J323" s="155">
        <v>1</v>
      </c>
      <c r="K323" s="85">
        <v>1</v>
      </c>
      <c r="L323" s="22"/>
      <c r="M323" s="22"/>
      <c r="N323" s="22"/>
      <c r="O323" s="22"/>
      <c r="P323" s="23"/>
    </row>
    <row r="324" spans="1:16" ht="15" hidden="1" customHeight="1" x14ac:dyDescent="0.25">
      <c r="A324" s="168" t="s">
        <v>325</v>
      </c>
      <c r="B324" s="22" t="s">
        <v>613</v>
      </c>
      <c r="C324" s="22">
        <v>51500</v>
      </c>
      <c r="D324" s="22" t="s">
        <v>327</v>
      </c>
      <c r="E324" s="62" t="s">
        <v>614</v>
      </c>
      <c r="F324" s="22" t="s">
        <v>614</v>
      </c>
      <c r="G324" s="104" t="s">
        <v>633</v>
      </c>
      <c r="H324" s="169" t="s">
        <v>634</v>
      </c>
      <c r="I324" s="85"/>
      <c r="J324" s="155">
        <v>1</v>
      </c>
      <c r="K324" s="85">
        <v>1</v>
      </c>
      <c r="L324" s="22"/>
      <c r="M324" s="22"/>
      <c r="N324" s="22"/>
      <c r="O324" s="22"/>
      <c r="P324" s="23"/>
    </row>
    <row r="325" spans="1:16" ht="15" hidden="1" customHeight="1" x14ac:dyDescent="0.25">
      <c r="A325" s="168" t="s">
        <v>325</v>
      </c>
      <c r="B325" s="22" t="s">
        <v>613</v>
      </c>
      <c r="C325" s="22">
        <v>51500</v>
      </c>
      <c r="D325" s="22" t="s">
        <v>327</v>
      </c>
      <c r="E325" s="62" t="s">
        <v>614</v>
      </c>
      <c r="F325" s="22" t="s">
        <v>614</v>
      </c>
      <c r="G325" s="104" t="s">
        <v>635</v>
      </c>
      <c r="H325" s="169" t="s">
        <v>636</v>
      </c>
      <c r="I325" s="85"/>
      <c r="J325" s="155">
        <v>1</v>
      </c>
      <c r="K325" s="85">
        <v>1</v>
      </c>
      <c r="L325" s="22"/>
      <c r="M325" s="22"/>
      <c r="N325" s="22"/>
      <c r="O325" s="22"/>
      <c r="P325" s="23"/>
    </row>
    <row r="326" spans="1:16" ht="15" hidden="1" customHeight="1" x14ac:dyDescent="0.25">
      <c r="A326" s="168" t="s">
        <v>325</v>
      </c>
      <c r="B326" s="22" t="s">
        <v>613</v>
      </c>
      <c r="C326" s="22">
        <v>51500</v>
      </c>
      <c r="D326" s="22" t="s">
        <v>327</v>
      </c>
      <c r="E326" s="62" t="s">
        <v>614</v>
      </c>
      <c r="F326" s="22" t="s">
        <v>614</v>
      </c>
      <c r="G326" s="104" t="s">
        <v>637</v>
      </c>
      <c r="H326" s="169" t="s">
        <v>638</v>
      </c>
      <c r="I326" s="85"/>
      <c r="J326" s="155">
        <v>1</v>
      </c>
      <c r="K326" s="85">
        <v>1</v>
      </c>
      <c r="L326" s="22"/>
      <c r="M326" s="22"/>
      <c r="N326" s="14">
        <v>1</v>
      </c>
      <c r="O326" s="22"/>
      <c r="P326" s="23"/>
    </row>
    <row r="327" spans="1:16" ht="15" hidden="1" customHeight="1" x14ac:dyDescent="0.25">
      <c r="A327" s="168" t="s">
        <v>325</v>
      </c>
      <c r="B327" s="22" t="s">
        <v>613</v>
      </c>
      <c r="C327" s="22">
        <v>51500</v>
      </c>
      <c r="D327" s="22" t="s">
        <v>327</v>
      </c>
      <c r="E327" s="62" t="s">
        <v>614</v>
      </c>
      <c r="F327" s="22" t="s">
        <v>614</v>
      </c>
      <c r="G327" s="104" t="s">
        <v>639</v>
      </c>
      <c r="H327" s="169" t="s">
        <v>640</v>
      </c>
      <c r="I327" s="85"/>
      <c r="J327" s="155">
        <v>1</v>
      </c>
      <c r="K327" s="85">
        <v>1</v>
      </c>
      <c r="L327" s="22"/>
      <c r="M327" s="22"/>
      <c r="N327" s="22"/>
      <c r="O327" s="22"/>
      <c r="P327" s="23"/>
    </row>
    <row r="328" spans="1:16" ht="15" hidden="1" customHeight="1" x14ac:dyDescent="0.25">
      <c r="A328" s="168" t="s">
        <v>325</v>
      </c>
      <c r="B328" s="22" t="s">
        <v>613</v>
      </c>
      <c r="C328" s="22">
        <v>51500</v>
      </c>
      <c r="D328" s="22" t="s">
        <v>327</v>
      </c>
      <c r="E328" s="62" t="s">
        <v>614</v>
      </c>
      <c r="F328" s="22" t="s">
        <v>614</v>
      </c>
      <c r="G328" s="104" t="s">
        <v>641</v>
      </c>
      <c r="H328" s="169" t="s">
        <v>642</v>
      </c>
      <c r="I328" s="85"/>
      <c r="J328" s="155">
        <v>1</v>
      </c>
      <c r="K328" s="85">
        <v>1</v>
      </c>
      <c r="L328" s="22"/>
      <c r="M328" s="22"/>
      <c r="N328" s="22"/>
      <c r="O328" s="22"/>
      <c r="P328" s="23"/>
    </row>
    <row r="329" spans="1:16" ht="15" hidden="1" customHeight="1" x14ac:dyDescent="0.25">
      <c r="A329" s="168" t="s">
        <v>325</v>
      </c>
      <c r="B329" s="22" t="s">
        <v>613</v>
      </c>
      <c r="C329" s="22">
        <v>51500</v>
      </c>
      <c r="D329" s="22" t="s">
        <v>327</v>
      </c>
      <c r="E329" s="62" t="s">
        <v>614</v>
      </c>
      <c r="F329" s="22" t="s">
        <v>614</v>
      </c>
      <c r="G329" s="104" t="s">
        <v>643</v>
      </c>
      <c r="H329" s="169" t="s">
        <v>644</v>
      </c>
      <c r="I329" s="85"/>
      <c r="J329" s="155">
        <v>1</v>
      </c>
      <c r="K329" s="85">
        <v>1</v>
      </c>
      <c r="L329" s="22"/>
      <c r="M329" s="22"/>
      <c r="N329" s="22"/>
      <c r="O329" s="22"/>
      <c r="P329" s="23"/>
    </row>
    <row r="330" spans="1:16" ht="15" hidden="1" customHeight="1" x14ac:dyDescent="0.25">
      <c r="A330" s="168" t="s">
        <v>325</v>
      </c>
      <c r="B330" s="22" t="s">
        <v>613</v>
      </c>
      <c r="C330" s="22">
        <v>51500</v>
      </c>
      <c r="D330" s="22" t="s">
        <v>327</v>
      </c>
      <c r="E330" s="62" t="s">
        <v>614</v>
      </c>
      <c r="F330" s="22" t="s">
        <v>614</v>
      </c>
      <c r="G330" s="104" t="s">
        <v>645</v>
      </c>
      <c r="H330" s="169" t="s">
        <v>646</v>
      </c>
      <c r="I330" s="85"/>
      <c r="J330" s="155">
        <v>1</v>
      </c>
      <c r="K330" s="85">
        <v>1</v>
      </c>
      <c r="L330" s="22"/>
      <c r="M330" s="22"/>
      <c r="N330" s="22"/>
      <c r="O330" s="22"/>
      <c r="P330" s="23"/>
    </row>
    <row r="331" spans="1:16" ht="15" hidden="1" customHeight="1" x14ac:dyDescent="0.25">
      <c r="A331" s="168" t="s">
        <v>325</v>
      </c>
      <c r="B331" s="22" t="s">
        <v>613</v>
      </c>
      <c r="C331" s="22">
        <v>51500</v>
      </c>
      <c r="D331" s="22" t="s">
        <v>327</v>
      </c>
      <c r="E331" s="62" t="s">
        <v>614</v>
      </c>
      <c r="F331" s="22" t="s">
        <v>614</v>
      </c>
      <c r="G331" s="104" t="s">
        <v>647</v>
      </c>
      <c r="H331" s="169" t="s">
        <v>648</v>
      </c>
      <c r="I331" s="85"/>
      <c r="J331" s="155">
        <v>1</v>
      </c>
      <c r="K331" s="85">
        <v>1</v>
      </c>
      <c r="L331" s="22"/>
      <c r="M331" s="22"/>
      <c r="N331" s="22"/>
      <c r="O331" s="22"/>
      <c r="P331" s="23"/>
    </row>
    <row r="332" spans="1:16" ht="15" hidden="1" customHeight="1" x14ac:dyDescent="0.25">
      <c r="A332" s="168" t="s">
        <v>325</v>
      </c>
      <c r="B332" s="22" t="s">
        <v>613</v>
      </c>
      <c r="C332" s="22">
        <v>51500</v>
      </c>
      <c r="D332" s="22" t="s">
        <v>327</v>
      </c>
      <c r="E332" s="62" t="s">
        <v>614</v>
      </c>
      <c r="F332" s="22" t="s">
        <v>614</v>
      </c>
      <c r="G332" s="104" t="s">
        <v>649</v>
      </c>
      <c r="H332" s="169" t="s">
        <v>650</v>
      </c>
      <c r="I332" s="85"/>
      <c r="J332" s="155">
        <v>1</v>
      </c>
      <c r="K332" s="85">
        <v>1</v>
      </c>
      <c r="L332" s="22"/>
      <c r="M332" s="22"/>
      <c r="N332" s="22"/>
      <c r="O332" s="22"/>
      <c r="P332" s="23"/>
    </row>
    <row r="333" spans="1:16" ht="15" hidden="1" customHeight="1" x14ac:dyDescent="0.25">
      <c r="A333" s="168" t="s">
        <v>325</v>
      </c>
      <c r="B333" s="22" t="s">
        <v>613</v>
      </c>
      <c r="C333" s="22">
        <v>51500</v>
      </c>
      <c r="D333" s="22" t="s">
        <v>327</v>
      </c>
      <c r="E333" s="62" t="s">
        <v>614</v>
      </c>
      <c r="F333" s="22" t="s">
        <v>614</v>
      </c>
      <c r="G333" s="104" t="s">
        <v>651</v>
      </c>
      <c r="H333" s="169" t="s">
        <v>652</v>
      </c>
      <c r="I333" s="85"/>
      <c r="J333" s="155">
        <v>1</v>
      </c>
      <c r="K333" s="85">
        <v>1</v>
      </c>
      <c r="L333" s="22"/>
      <c r="M333" s="22"/>
      <c r="N333" s="22"/>
      <c r="O333" s="22"/>
      <c r="P333" s="23"/>
    </row>
    <row r="334" spans="1:16" ht="15" hidden="1" customHeight="1" x14ac:dyDescent="0.25">
      <c r="A334" s="168" t="s">
        <v>325</v>
      </c>
      <c r="B334" s="22" t="s">
        <v>613</v>
      </c>
      <c r="C334" s="22">
        <v>51500</v>
      </c>
      <c r="D334" s="22" t="s">
        <v>327</v>
      </c>
      <c r="E334" s="62" t="s">
        <v>614</v>
      </c>
      <c r="F334" s="22" t="s">
        <v>614</v>
      </c>
      <c r="G334" s="104" t="s">
        <v>653</v>
      </c>
      <c r="H334" s="169" t="s">
        <v>654</v>
      </c>
      <c r="I334" s="85"/>
      <c r="J334" s="155">
        <v>1</v>
      </c>
      <c r="K334" s="85">
        <v>1</v>
      </c>
      <c r="L334" s="22"/>
      <c r="M334" s="22"/>
      <c r="N334" s="22"/>
      <c r="O334" s="22"/>
      <c r="P334" s="23"/>
    </row>
    <row r="335" spans="1:16" ht="15" hidden="1" customHeight="1" x14ac:dyDescent="0.25">
      <c r="A335" s="168" t="s">
        <v>325</v>
      </c>
      <c r="B335" s="22" t="s">
        <v>613</v>
      </c>
      <c r="C335" s="22">
        <v>51500</v>
      </c>
      <c r="D335" s="22" t="s">
        <v>327</v>
      </c>
      <c r="E335" s="62" t="s">
        <v>614</v>
      </c>
      <c r="F335" s="22" t="s">
        <v>614</v>
      </c>
      <c r="G335" s="104" t="s">
        <v>655</v>
      </c>
      <c r="H335" s="169" t="s">
        <v>656</v>
      </c>
      <c r="I335" s="85"/>
      <c r="J335" s="155">
        <v>1</v>
      </c>
      <c r="K335" s="85">
        <v>1</v>
      </c>
      <c r="L335" s="22"/>
      <c r="M335" s="22"/>
      <c r="N335" s="22"/>
      <c r="O335" s="22"/>
      <c r="P335" s="23"/>
    </row>
    <row r="336" spans="1:16" ht="15" hidden="1" customHeight="1" x14ac:dyDescent="0.25">
      <c r="A336" s="168" t="s">
        <v>325</v>
      </c>
      <c r="B336" s="22" t="s">
        <v>613</v>
      </c>
      <c r="C336" s="22">
        <v>51500</v>
      </c>
      <c r="D336" s="22" t="s">
        <v>327</v>
      </c>
      <c r="E336" s="62" t="s">
        <v>614</v>
      </c>
      <c r="F336" s="22" t="s">
        <v>614</v>
      </c>
      <c r="G336" s="104" t="s">
        <v>657</v>
      </c>
      <c r="H336" s="169" t="s">
        <v>658</v>
      </c>
      <c r="I336" s="85"/>
      <c r="J336" s="155">
        <v>1</v>
      </c>
      <c r="K336" s="85">
        <v>1</v>
      </c>
      <c r="L336" s="22"/>
      <c r="M336" s="22"/>
      <c r="N336" s="22"/>
      <c r="O336" s="22"/>
      <c r="P336" s="23"/>
    </row>
    <row r="337" spans="1:16" ht="15" hidden="1" customHeight="1" x14ac:dyDescent="0.25">
      <c r="A337" s="168" t="s">
        <v>325</v>
      </c>
      <c r="B337" s="22" t="s">
        <v>613</v>
      </c>
      <c r="C337" s="22">
        <v>51500</v>
      </c>
      <c r="D337" s="22" t="s">
        <v>327</v>
      </c>
      <c r="E337" s="62" t="s">
        <v>614</v>
      </c>
      <c r="F337" s="22" t="s">
        <v>614</v>
      </c>
      <c r="G337" s="104" t="s">
        <v>659</v>
      </c>
      <c r="H337" s="169" t="s">
        <v>660</v>
      </c>
      <c r="I337" s="85"/>
      <c r="J337" s="155">
        <v>1</v>
      </c>
      <c r="K337" s="85">
        <v>1</v>
      </c>
      <c r="L337" s="22"/>
      <c r="M337" s="22"/>
      <c r="N337" s="22"/>
      <c r="O337" s="22"/>
      <c r="P337" s="23"/>
    </row>
    <row r="338" spans="1:16" ht="15" hidden="1" customHeight="1" x14ac:dyDescent="0.25">
      <c r="A338" s="168" t="s">
        <v>325</v>
      </c>
      <c r="B338" s="22" t="s">
        <v>613</v>
      </c>
      <c r="C338" s="22">
        <v>51500</v>
      </c>
      <c r="D338" s="22" t="s">
        <v>327</v>
      </c>
      <c r="E338" s="62" t="s">
        <v>614</v>
      </c>
      <c r="F338" s="22" t="s">
        <v>614</v>
      </c>
      <c r="G338" s="104" t="s">
        <v>661</v>
      </c>
      <c r="H338" s="169" t="s">
        <v>662</v>
      </c>
      <c r="I338" s="85"/>
      <c r="J338" s="155">
        <v>1</v>
      </c>
      <c r="K338" s="85">
        <v>1</v>
      </c>
      <c r="L338" s="22"/>
      <c r="M338" s="22"/>
      <c r="N338" s="22"/>
      <c r="O338" s="22"/>
      <c r="P338" s="23"/>
    </row>
    <row r="339" spans="1:16" ht="15" hidden="1" customHeight="1" x14ac:dyDescent="0.25">
      <c r="A339" s="168" t="s">
        <v>325</v>
      </c>
      <c r="B339" s="22" t="s">
        <v>613</v>
      </c>
      <c r="C339" s="22">
        <v>51500</v>
      </c>
      <c r="D339" s="22" t="s">
        <v>327</v>
      </c>
      <c r="E339" s="62" t="s">
        <v>614</v>
      </c>
      <c r="F339" s="22" t="s">
        <v>614</v>
      </c>
      <c r="G339" s="104" t="s">
        <v>663</v>
      </c>
      <c r="H339" s="169" t="s">
        <v>664</v>
      </c>
      <c r="I339" s="85"/>
      <c r="J339" s="155">
        <v>1</v>
      </c>
      <c r="K339" s="85">
        <v>1</v>
      </c>
      <c r="L339" s="22"/>
      <c r="M339" s="22"/>
      <c r="N339" s="22"/>
      <c r="O339" s="22"/>
      <c r="P339" s="23"/>
    </row>
    <row r="340" spans="1:16" ht="15" hidden="1" customHeight="1" x14ac:dyDescent="0.25">
      <c r="A340" s="168" t="s">
        <v>325</v>
      </c>
      <c r="B340" s="22" t="s">
        <v>613</v>
      </c>
      <c r="C340" s="22">
        <v>51500</v>
      </c>
      <c r="D340" s="22" t="s">
        <v>327</v>
      </c>
      <c r="E340" s="62" t="s">
        <v>614</v>
      </c>
      <c r="F340" s="22" t="s">
        <v>614</v>
      </c>
      <c r="G340" s="104" t="s">
        <v>665</v>
      </c>
      <c r="H340" s="169" t="s">
        <v>666</v>
      </c>
      <c r="I340" s="85"/>
      <c r="J340" s="155">
        <v>1</v>
      </c>
      <c r="K340" s="85">
        <v>1</v>
      </c>
      <c r="L340" s="22"/>
      <c r="M340" s="22"/>
      <c r="N340" s="22"/>
      <c r="O340" s="22"/>
      <c r="P340" s="23"/>
    </row>
    <row r="341" spans="1:16" ht="15" hidden="1" customHeight="1" x14ac:dyDescent="0.25">
      <c r="A341" s="168" t="s">
        <v>325</v>
      </c>
      <c r="B341" s="22" t="s">
        <v>613</v>
      </c>
      <c r="C341" s="22">
        <v>51500</v>
      </c>
      <c r="D341" s="22" t="s">
        <v>327</v>
      </c>
      <c r="E341" s="62" t="s">
        <v>614</v>
      </c>
      <c r="F341" s="22" t="s">
        <v>614</v>
      </c>
      <c r="G341" s="104" t="s">
        <v>667</v>
      </c>
      <c r="H341" s="169" t="s">
        <v>668</v>
      </c>
      <c r="I341" s="85"/>
      <c r="J341" s="155">
        <v>1</v>
      </c>
      <c r="K341" s="85">
        <v>1</v>
      </c>
      <c r="L341" s="22"/>
      <c r="M341" s="22"/>
      <c r="N341" s="22"/>
      <c r="O341" s="22"/>
      <c r="P341" s="23"/>
    </row>
    <row r="342" spans="1:16" ht="15" hidden="1" customHeight="1" x14ac:dyDescent="0.25">
      <c r="A342" s="168" t="s">
        <v>325</v>
      </c>
      <c r="B342" s="22" t="s">
        <v>613</v>
      </c>
      <c r="C342" s="22">
        <v>51500</v>
      </c>
      <c r="D342" s="22" t="s">
        <v>327</v>
      </c>
      <c r="E342" s="62" t="s">
        <v>614</v>
      </c>
      <c r="F342" s="22" t="s">
        <v>614</v>
      </c>
      <c r="G342" s="104" t="s">
        <v>669</v>
      </c>
      <c r="H342" s="169" t="s">
        <v>670</v>
      </c>
      <c r="I342" s="85"/>
      <c r="J342" s="155">
        <v>1</v>
      </c>
      <c r="K342" s="85">
        <v>1</v>
      </c>
      <c r="L342" s="22"/>
      <c r="M342" s="22"/>
      <c r="N342" s="22"/>
      <c r="O342" s="22"/>
      <c r="P342" s="23"/>
    </row>
    <row r="343" spans="1:16" ht="15" hidden="1" customHeight="1" x14ac:dyDescent="0.25">
      <c r="A343" s="168" t="s">
        <v>325</v>
      </c>
      <c r="B343" s="22" t="s">
        <v>613</v>
      </c>
      <c r="C343" s="22">
        <v>51500</v>
      </c>
      <c r="D343" s="22" t="s">
        <v>327</v>
      </c>
      <c r="E343" s="62" t="s">
        <v>614</v>
      </c>
      <c r="F343" s="22" t="s">
        <v>614</v>
      </c>
      <c r="G343" s="104" t="s">
        <v>671</v>
      </c>
      <c r="H343" s="169" t="s">
        <v>672</v>
      </c>
      <c r="I343" s="85"/>
      <c r="J343" s="155">
        <v>1</v>
      </c>
      <c r="K343" s="85">
        <v>1</v>
      </c>
      <c r="L343" s="22"/>
      <c r="M343" s="22"/>
      <c r="N343" s="22"/>
      <c r="O343" s="22"/>
      <c r="P343" s="23"/>
    </row>
    <row r="344" spans="1:16" ht="15" hidden="1" customHeight="1" x14ac:dyDescent="0.25">
      <c r="A344" s="168" t="s">
        <v>325</v>
      </c>
      <c r="B344" s="22" t="s">
        <v>613</v>
      </c>
      <c r="C344" s="22">
        <v>51500</v>
      </c>
      <c r="D344" s="22" t="s">
        <v>327</v>
      </c>
      <c r="E344" s="62" t="s">
        <v>614</v>
      </c>
      <c r="F344" s="22" t="s">
        <v>614</v>
      </c>
      <c r="G344" s="104" t="s">
        <v>673</v>
      </c>
      <c r="H344" s="169" t="s">
        <v>674</v>
      </c>
      <c r="I344" s="85"/>
      <c r="J344" s="155">
        <v>1</v>
      </c>
      <c r="K344" s="85">
        <v>1</v>
      </c>
      <c r="L344" s="22"/>
      <c r="M344" s="22"/>
      <c r="N344" s="22"/>
      <c r="O344" s="22"/>
      <c r="P344" s="23"/>
    </row>
    <row r="345" spans="1:16" ht="15" hidden="1" customHeight="1" x14ac:dyDescent="0.25">
      <c r="A345" s="168" t="s">
        <v>325</v>
      </c>
      <c r="B345" s="22" t="s">
        <v>613</v>
      </c>
      <c r="C345" s="22">
        <v>51500</v>
      </c>
      <c r="D345" s="22" t="s">
        <v>327</v>
      </c>
      <c r="E345" s="62" t="s">
        <v>614</v>
      </c>
      <c r="F345" s="22" t="s">
        <v>614</v>
      </c>
      <c r="G345" s="104" t="s">
        <v>675</v>
      </c>
      <c r="H345" s="169" t="s">
        <v>676</v>
      </c>
      <c r="I345" s="85"/>
      <c r="J345" s="155">
        <v>1</v>
      </c>
      <c r="K345" s="85">
        <v>1</v>
      </c>
      <c r="L345" s="22"/>
      <c r="M345" s="22"/>
      <c r="N345" s="22"/>
      <c r="O345" s="22"/>
      <c r="P345" s="23"/>
    </row>
    <row r="346" spans="1:16" ht="15" hidden="1" customHeight="1" x14ac:dyDescent="0.25">
      <c r="A346" s="168" t="s">
        <v>325</v>
      </c>
      <c r="B346" s="22" t="s">
        <v>613</v>
      </c>
      <c r="C346" s="22">
        <v>51500</v>
      </c>
      <c r="D346" s="22" t="s">
        <v>327</v>
      </c>
      <c r="E346" s="62" t="s">
        <v>614</v>
      </c>
      <c r="F346" s="22" t="s">
        <v>614</v>
      </c>
      <c r="G346" s="104" t="s">
        <v>677</v>
      </c>
      <c r="H346" s="169" t="s">
        <v>678</v>
      </c>
      <c r="I346" s="85"/>
      <c r="J346" s="155">
        <v>1</v>
      </c>
      <c r="K346" s="85">
        <v>1</v>
      </c>
      <c r="L346" s="22"/>
      <c r="M346" s="22"/>
      <c r="N346" s="22"/>
      <c r="O346" s="22"/>
      <c r="P346" s="23"/>
    </row>
    <row r="347" spans="1:16" ht="15" hidden="1" customHeight="1" x14ac:dyDescent="0.25">
      <c r="A347" s="168" t="s">
        <v>325</v>
      </c>
      <c r="B347" s="22" t="s">
        <v>613</v>
      </c>
      <c r="C347" s="22">
        <v>51500</v>
      </c>
      <c r="D347" s="22" t="s">
        <v>327</v>
      </c>
      <c r="E347" s="62" t="s">
        <v>614</v>
      </c>
      <c r="F347" s="22" t="s">
        <v>614</v>
      </c>
      <c r="G347" s="104" t="s">
        <v>679</v>
      </c>
      <c r="H347" s="169" t="s">
        <v>680</v>
      </c>
      <c r="I347" s="85"/>
      <c r="J347" s="155">
        <v>1</v>
      </c>
      <c r="K347" s="85">
        <v>1</v>
      </c>
      <c r="L347" s="22"/>
      <c r="M347" s="22"/>
      <c r="N347" s="22"/>
      <c r="O347" s="22"/>
      <c r="P347" s="23"/>
    </row>
    <row r="348" spans="1:16" ht="15" hidden="1" customHeight="1" x14ac:dyDescent="0.25">
      <c r="A348" s="168" t="s">
        <v>325</v>
      </c>
      <c r="B348" s="22" t="s">
        <v>613</v>
      </c>
      <c r="C348" s="22">
        <v>39164</v>
      </c>
      <c r="D348" s="22" t="s">
        <v>327</v>
      </c>
      <c r="E348" s="62" t="s">
        <v>614</v>
      </c>
      <c r="F348" s="22" t="s">
        <v>681</v>
      </c>
      <c r="G348" s="104" t="s">
        <v>682</v>
      </c>
      <c r="H348" s="169" t="s">
        <v>683</v>
      </c>
      <c r="I348" s="85"/>
      <c r="J348" s="155">
        <v>1</v>
      </c>
      <c r="K348" s="85">
        <v>1</v>
      </c>
      <c r="L348" s="22"/>
      <c r="M348" s="22"/>
      <c r="N348" s="14">
        <v>1</v>
      </c>
      <c r="O348" s="22"/>
      <c r="P348" s="23"/>
    </row>
    <row r="349" spans="1:16" ht="15" hidden="1" customHeight="1" x14ac:dyDescent="0.25">
      <c r="A349" s="168" t="s">
        <v>325</v>
      </c>
      <c r="B349" s="22" t="s">
        <v>613</v>
      </c>
      <c r="C349" s="22">
        <v>51500</v>
      </c>
      <c r="D349" s="22" t="s">
        <v>327</v>
      </c>
      <c r="E349" s="62" t="s">
        <v>614</v>
      </c>
      <c r="F349" s="22" t="s">
        <v>614</v>
      </c>
      <c r="G349" s="104" t="s">
        <v>684</v>
      </c>
      <c r="H349" s="169" t="s">
        <v>685</v>
      </c>
      <c r="I349" s="85"/>
      <c r="J349" s="155">
        <v>1</v>
      </c>
      <c r="K349" s="85">
        <v>1</v>
      </c>
      <c r="L349" s="22"/>
      <c r="M349" s="22">
        <v>1</v>
      </c>
      <c r="N349" s="14">
        <v>1</v>
      </c>
      <c r="O349" s="22"/>
      <c r="P349" s="23"/>
    </row>
    <row r="350" spans="1:16" ht="15" hidden="1" customHeight="1" x14ac:dyDescent="0.25">
      <c r="A350" s="168" t="s">
        <v>325</v>
      </c>
      <c r="B350" s="22" t="s">
        <v>613</v>
      </c>
      <c r="C350" s="22">
        <v>51500</v>
      </c>
      <c r="D350" s="22" t="s">
        <v>327</v>
      </c>
      <c r="E350" s="62" t="s">
        <v>614</v>
      </c>
      <c r="F350" s="22" t="s">
        <v>614</v>
      </c>
      <c r="G350" s="104" t="s">
        <v>686</v>
      </c>
      <c r="H350" s="169" t="s">
        <v>687</v>
      </c>
      <c r="I350" s="85"/>
      <c r="J350" s="155">
        <v>1</v>
      </c>
      <c r="K350" s="85">
        <v>1</v>
      </c>
      <c r="L350" s="22"/>
      <c r="M350" s="22"/>
      <c r="N350" s="22"/>
      <c r="O350" s="22"/>
      <c r="P350" s="23"/>
    </row>
    <row r="351" spans="1:16" ht="15" hidden="1" customHeight="1" x14ac:dyDescent="0.25">
      <c r="A351" s="168" t="s">
        <v>325</v>
      </c>
      <c r="B351" s="22" t="s">
        <v>613</v>
      </c>
      <c r="C351" s="22">
        <v>51500</v>
      </c>
      <c r="D351" s="22" t="s">
        <v>327</v>
      </c>
      <c r="E351" s="62" t="s">
        <v>614</v>
      </c>
      <c r="F351" s="22" t="s">
        <v>614</v>
      </c>
      <c r="G351" s="104" t="s">
        <v>688</v>
      </c>
      <c r="H351" s="169" t="s">
        <v>689</v>
      </c>
      <c r="I351" s="85"/>
      <c r="J351" s="155">
        <v>1</v>
      </c>
      <c r="K351" s="85">
        <v>1</v>
      </c>
      <c r="L351" s="22"/>
      <c r="M351" s="22"/>
      <c r="N351" s="22"/>
      <c r="O351" s="22"/>
      <c r="P351" s="23"/>
    </row>
    <row r="352" spans="1:16" ht="15" hidden="1" customHeight="1" x14ac:dyDescent="0.25">
      <c r="A352" s="168" t="s">
        <v>325</v>
      </c>
      <c r="B352" s="22" t="s">
        <v>613</v>
      </c>
      <c r="C352" s="22">
        <v>51500</v>
      </c>
      <c r="D352" s="22" t="s">
        <v>327</v>
      </c>
      <c r="E352" s="62" t="s">
        <v>614</v>
      </c>
      <c r="F352" s="22" t="s">
        <v>614</v>
      </c>
      <c r="G352" s="104" t="s">
        <v>690</v>
      </c>
      <c r="H352" s="169" t="s">
        <v>691</v>
      </c>
      <c r="I352" s="85"/>
      <c r="J352" s="155">
        <v>1</v>
      </c>
      <c r="K352" s="85">
        <v>1</v>
      </c>
      <c r="L352" s="22"/>
      <c r="M352" s="22"/>
      <c r="N352" s="14">
        <v>1</v>
      </c>
      <c r="O352" s="22"/>
      <c r="P352" s="23"/>
    </row>
    <row r="353" spans="1:16" ht="15" hidden="1" customHeight="1" x14ac:dyDescent="0.25">
      <c r="A353" s="168" t="s">
        <v>325</v>
      </c>
      <c r="B353" s="22" t="s">
        <v>613</v>
      </c>
      <c r="C353" s="22">
        <v>51500</v>
      </c>
      <c r="D353" s="22" t="s">
        <v>327</v>
      </c>
      <c r="E353" s="62" t="s">
        <v>614</v>
      </c>
      <c r="F353" s="22" t="s">
        <v>614</v>
      </c>
      <c r="G353" s="104" t="s">
        <v>692</v>
      </c>
      <c r="H353" s="169" t="s">
        <v>693</v>
      </c>
      <c r="I353" s="85"/>
      <c r="J353" s="155">
        <v>1</v>
      </c>
      <c r="K353" s="85">
        <v>1</v>
      </c>
      <c r="L353" s="22"/>
      <c r="M353" s="22"/>
      <c r="N353" s="22"/>
      <c r="O353" s="22"/>
      <c r="P353" s="23"/>
    </row>
    <row r="354" spans="1:16" ht="15" hidden="1" customHeight="1" x14ac:dyDescent="0.25">
      <c r="A354" s="168" t="s">
        <v>325</v>
      </c>
      <c r="B354" s="22" t="s">
        <v>613</v>
      </c>
      <c r="C354" s="22">
        <v>51500</v>
      </c>
      <c r="D354" s="22" t="s">
        <v>327</v>
      </c>
      <c r="E354" s="62" t="s">
        <v>614</v>
      </c>
      <c r="F354" s="22" t="s">
        <v>614</v>
      </c>
      <c r="G354" s="104" t="s">
        <v>694</v>
      </c>
      <c r="H354" s="169" t="s">
        <v>695</v>
      </c>
      <c r="I354" s="85"/>
      <c r="J354" s="155">
        <v>1</v>
      </c>
      <c r="K354" s="85">
        <v>1</v>
      </c>
      <c r="L354" s="22"/>
      <c r="M354" s="22"/>
      <c r="N354" s="22"/>
      <c r="O354" s="22"/>
      <c r="P354" s="23"/>
    </row>
    <row r="355" spans="1:16" ht="15" hidden="1" customHeight="1" x14ac:dyDescent="0.25">
      <c r="A355" s="168" t="s">
        <v>325</v>
      </c>
      <c r="B355" s="22" t="s">
        <v>613</v>
      </c>
      <c r="C355" s="22">
        <v>51500</v>
      </c>
      <c r="D355" s="22" t="s">
        <v>327</v>
      </c>
      <c r="E355" s="62" t="s">
        <v>614</v>
      </c>
      <c r="F355" s="22" t="s">
        <v>614</v>
      </c>
      <c r="G355" s="104" t="s">
        <v>696</v>
      </c>
      <c r="H355" s="169" t="s">
        <v>697</v>
      </c>
      <c r="I355" s="85"/>
      <c r="J355" s="155">
        <v>1</v>
      </c>
      <c r="K355" s="85"/>
      <c r="L355" s="22">
        <v>1</v>
      </c>
      <c r="M355" s="22"/>
      <c r="N355" s="22"/>
      <c r="O355" s="22"/>
      <c r="P355" s="23"/>
    </row>
    <row r="356" spans="1:16" ht="15" hidden="1" customHeight="1" x14ac:dyDescent="0.25">
      <c r="A356" s="168" t="s">
        <v>325</v>
      </c>
      <c r="B356" s="22" t="s">
        <v>613</v>
      </c>
      <c r="C356" s="22">
        <v>51500</v>
      </c>
      <c r="D356" s="22" t="s">
        <v>327</v>
      </c>
      <c r="E356" s="62" t="s">
        <v>614</v>
      </c>
      <c r="F356" s="22" t="s">
        <v>614</v>
      </c>
      <c r="G356" s="104" t="s">
        <v>698</v>
      </c>
      <c r="H356" s="169" t="s">
        <v>699</v>
      </c>
      <c r="I356" s="85"/>
      <c r="J356" s="155">
        <v>1</v>
      </c>
      <c r="K356" s="85">
        <v>1</v>
      </c>
      <c r="L356" s="22"/>
      <c r="M356" s="22"/>
      <c r="N356" s="22"/>
      <c r="O356" s="22"/>
      <c r="P356" s="23"/>
    </row>
    <row r="357" spans="1:16" ht="15" hidden="1" customHeight="1" x14ac:dyDescent="0.25">
      <c r="A357" s="168" t="s">
        <v>325</v>
      </c>
      <c r="B357" s="22" t="s">
        <v>613</v>
      </c>
      <c r="C357" s="22">
        <v>51500</v>
      </c>
      <c r="D357" s="22" t="s">
        <v>327</v>
      </c>
      <c r="E357" s="62" t="s">
        <v>614</v>
      </c>
      <c r="F357" s="22" t="s">
        <v>614</v>
      </c>
      <c r="G357" s="104" t="s">
        <v>700</v>
      </c>
      <c r="H357" s="169" t="s">
        <v>701</v>
      </c>
      <c r="I357" s="85"/>
      <c r="J357" s="155">
        <v>1</v>
      </c>
      <c r="K357" s="85">
        <v>1</v>
      </c>
      <c r="L357" s="22"/>
      <c r="M357" s="22"/>
      <c r="N357" s="14">
        <v>1</v>
      </c>
      <c r="O357" s="22"/>
      <c r="P357" s="23"/>
    </row>
    <row r="358" spans="1:16" ht="15" hidden="1" customHeight="1" x14ac:dyDescent="0.25">
      <c r="A358" s="168" t="s">
        <v>325</v>
      </c>
      <c r="B358" s="22" t="s">
        <v>613</v>
      </c>
      <c r="C358" s="22">
        <v>51500</v>
      </c>
      <c r="D358" s="22" t="s">
        <v>327</v>
      </c>
      <c r="E358" s="62" t="s">
        <v>614</v>
      </c>
      <c r="F358" s="22" t="s">
        <v>614</v>
      </c>
      <c r="G358" s="104" t="s">
        <v>702</v>
      </c>
      <c r="H358" s="169" t="s">
        <v>703</v>
      </c>
      <c r="I358" s="85"/>
      <c r="J358" s="155">
        <v>1</v>
      </c>
      <c r="K358" s="85">
        <v>1</v>
      </c>
      <c r="L358" s="22"/>
      <c r="M358" s="22"/>
      <c r="N358" s="22"/>
      <c r="O358" s="22"/>
      <c r="P358" s="23"/>
    </row>
    <row r="359" spans="1:16" ht="15" hidden="1" customHeight="1" x14ac:dyDescent="0.25">
      <c r="A359" s="168" t="s">
        <v>325</v>
      </c>
      <c r="B359" s="22" t="s">
        <v>613</v>
      </c>
      <c r="C359" s="22">
        <v>51500</v>
      </c>
      <c r="D359" s="22" t="s">
        <v>327</v>
      </c>
      <c r="E359" s="62" t="s">
        <v>614</v>
      </c>
      <c r="F359" s="22" t="s">
        <v>614</v>
      </c>
      <c r="G359" s="104" t="s">
        <v>704</v>
      </c>
      <c r="H359" s="169" t="s">
        <v>705</v>
      </c>
      <c r="I359" s="85"/>
      <c r="J359" s="155">
        <v>1</v>
      </c>
      <c r="K359" s="85">
        <v>1</v>
      </c>
      <c r="L359" s="22"/>
      <c r="M359" s="22"/>
      <c r="N359" s="22"/>
      <c r="O359" s="22"/>
      <c r="P359" s="23"/>
    </row>
    <row r="360" spans="1:16" ht="15" hidden="1" customHeight="1" x14ac:dyDescent="0.25">
      <c r="A360" s="168" t="s">
        <v>325</v>
      </c>
      <c r="B360" s="22" t="s">
        <v>613</v>
      </c>
      <c r="C360" s="22">
        <v>51500</v>
      </c>
      <c r="D360" s="22" t="s">
        <v>327</v>
      </c>
      <c r="E360" s="62" t="s">
        <v>614</v>
      </c>
      <c r="F360" s="22" t="s">
        <v>614</v>
      </c>
      <c r="G360" s="104" t="s">
        <v>706</v>
      </c>
      <c r="H360" s="169" t="s">
        <v>707</v>
      </c>
      <c r="I360" s="85"/>
      <c r="J360" s="155">
        <v>1</v>
      </c>
      <c r="K360" s="85">
        <v>1</v>
      </c>
      <c r="L360" s="22"/>
      <c r="M360" s="22"/>
      <c r="N360" s="14">
        <v>1</v>
      </c>
      <c r="O360" s="22"/>
      <c r="P360" s="23"/>
    </row>
    <row r="361" spans="1:16" ht="15" hidden="1" customHeight="1" x14ac:dyDescent="0.25">
      <c r="A361" s="168" t="s">
        <v>325</v>
      </c>
      <c r="B361" s="22" t="s">
        <v>613</v>
      </c>
      <c r="C361" s="22">
        <v>51500</v>
      </c>
      <c r="D361" s="22" t="s">
        <v>327</v>
      </c>
      <c r="E361" s="62" t="s">
        <v>614</v>
      </c>
      <c r="F361" s="22" t="s">
        <v>614</v>
      </c>
      <c r="G361" s="104" t="s">
        <v>708</v>
      </c>
      <c r="H361" s="169" t="s">
        <v>709</v>
      </c>
      <c r="I361" s="85"/>
      <c r="J361" s="155">
        <v>1</v>
      </c>
      <c r="K361" s="85">
        <v>1</v>
      </c>
      <c r="L361" s="22"/>
      <c r="M361" s="22"/>
      <c r="N361" s="22"/>
      <c r="O361" s="22"/>
      <c r="P361" s="23"/>
    </row>
    <row r="362" spans="1:16" ht="15" hidden="1" customHeight="1" x14ac:dyDescent="0.25">
      <c r="A362" s="168" t="s">
        <v>325</v>
      </c>
      <c r="B362" s="22" t="s">
        <v>613</v>
      </c>
      <c r="C362" s="22">
        <v>51500</v>
      </c>
      <c r="D362" s="22" t="s">
        <v>327</v>
      </c>
      <c r="E362" s="62" t="s">
        <v>614</v>
      </c>
      <c r="F362" s="22" t="s">
        <v>614</v>
      </c>
      <c r="G362" s="104" t="s">
        <v>710</v>
      </c>
      <c r="H362" s="169" t="s">
        <v>711</v>
      </c>
      <c r="I362" s="85"/>
      <c r="J362" s="155">
        <v>1</v>
      </c>
      <c r="K362" s="85">
        <v>1</v>
      </c>
      <c r="L362" s="22"/>
      <c r="M362" s="22"/>
      <c r="N362" s="14">
        <v>1</v>
      </c>
      <c r="O362" s="22"/>
      <c r="P362" s="23"/>
    </row>
    <row r="363" spans="1:16" ht="15" hidden="1" customHeight="1" x14ac:dyDescent="0.25">
      <c r="A363" s="168" t="s">
        <v>325</v>
      </c>
      <c r="B363" s="22" t="s">
        <v>613</v>
      </c>
      <c r="C363" s="22">
        <v>53045</v>
      </c>
      <c r="D363" s="22" t="s">
        <v>327</v>
      </c>
      <c r="E363" s="62" t="s">
        <v>614</v>
      </c>
      <c r="F363" s="22" t="s">
        <v>712</v>
      </c>
      <c r="G363" s="104" t="s">
        <v>713</v>
      </c>
      <c r="H363" s="169" t="s">
        <v>714</v>
      </c>
      <c r="I363" s="85"/>
      <c r="J363" s="155">
        <v>1</v>
      </c>
      <c r="K363" s="85">
        <v>1</v>
      </c>
      <c r="L363" s="22"/>
      <c r="M363" s="22">
        <v>1</v>
      </c>
      <c r="N363" s="14">
        <v>1</v>
      </c>
      <c r="O363" s="22"/>
      <c r="P363" s="23"/>
    </row>
    <row r="364" spans="1:16" ht="15" hidden="1" customHeight="1" x14ac:dyDescent="0.25">
      <c r="A364" s="168" t="s">
        <v>325</v>
      </c>
      <c r="B364" s="22" t="s">
        <v>613</v>
      </c>
      <c r="C364" s="22">
        <v>53045</v>
      </c>
      <c r="D364" s="22" t="s">
        <v>327</v>
      </c>
      <c r="E364" s="62" t="s">
        <v>614</v>
      </c>
      <c r="F364" s="22" t="s">
        <v>712</v>
      </c>
      <c r="G364" s="104" t="s">
        <v>715</v>
      </c>
      <c r="H364" s="169" t="s">
        <v>716</v>
      </c>
      <c r="I364" s="85"/>
      <c r="J364" s="155">
        <v>1</v>
      </c>
      <c r="K364" s="85">
        <v>1</v>
      </c>
      <c r="L364" s="22"/>
      <c r="M364" s="22"/>
      <c r="N364" s="22"/>
      <c r="O364" s="22"/>
      <c r="P364" s="23"/>
    </row>
    <row r="365" spans="1:16" ht="15" hidden="1" customHeight="1" x14ac:dyDescent="0.25">
      <c r="A365" s="168" t="s">
        <v>325</v>
      </c>
      <c r="B365" s="22" t="s">
        <v>613</v>
      </c>
      <c r="C365" s="22">
        <v>53045</v>
      </c>
      <c r="D365" s="22" t="s">
        <v>327</v>
      </c>
      <c r="E365" s="62" t="s">
        <v>614</v>
      </c>
      <c r="F365" s="22" t="s">
        <v>712</v>
      </c>
      <c r="G365" s="104" t="s">
        <v>717</v>
      </c>
      <c r="H365" s="169" t="s">
        <v>718</v>
      </c>
      <c r="I365" s="85"/>
      <c r="J365" s="155">
        <v>1</v>
      </c>
      <c r="K365" s="85">
        <v>1</v>
      </c>
      <c r="L365" s="22"/>
      <c r="M365" s="22"/>
      <c r="N365" s="22"/>
      <c r="O365" s="22"/>
      <c r="P365" s="23"/>
    </row>
    <row r="366" spans="1:16" ht="15" hidden="1" customHeight="1" x14ac:dyDescent="0.25">
      <c r="A366" s="168" t="s">
        <v>325</v>
      </c>
      <c r="B366" s="22" t="s">
        <v>613</v>
      </c>
      <c r="C366" s="22">
        <v>53045</v>
      </c>
      <c r="D366" s="22" t="s">
        <v>327</v>
      </c>
      <c r="E366" s="62" t="s">
        <v>614</v>
      </c>
      <c r="F366" s="22" t="s">
        <v>712</v>
      </c>
      <c r="G366" s="104" t="s">
        <v>719</v>
      </c>
      <c r="H366" s="169" t="s">
        <v>720</v>
      </c>
      <c r="I366" s="85"/>
      <c r="J366" s="155">
        <v>1</v>
      </c>
      <c r="K366" s="85">
        <v>1</v>
      </c>
      <c r="L366" s="22"/>
      <c r="M366" s="22"/>
      <c r="N366" s="22"/>
      <c r="O366" s="22"/>
      <c r="P366" s="23"/>
    </row>
    <row r="367" spans="1:16" ht="15" hidden="1" customHeight="1" x14ac:dyDescent="0.25">
      <c r="A367" s="168" t="s">
        <v>325</v>
      </c>
      <c r="B367" s="22" t="s">
        <v>613</v>
      </c>
      <c r="C367" s="22">
        <v>53045</v>
      </c>
      <c r="D367" s="22" t="s">
        <v>327</v>
      </c>
      <c r="E367" s="62" t="s">
        <v>614</v>
      </c>
      <c r="F367" s="22" t="s">
        <v>712</v>
      </c>
      <c r="G367" s="104" t="s">
        <v>721</v>
      </c>
      <c r="H367" s="169" t="s">
        <v>722</v>
      </c>
      <c r="I367" s="85"/>
      <c r="J367" s="155">
        <v>1</v>
      </c>
      <c r="K367" s="85">
        <v>1</v>
      </c>
      <c r="L367" s="22"/>
      <c r="M367" s="22"/>
      <c r="N367" s="14">
        <v>1</v>
      </c>
      <c r="O367" s="22"/>
      <c r="P367" s="23"/>
    </row>
    <row r="368" spans="1:16" ht="15" hidden="1" customHeight="1" x14ac:dyDescent="0.25">
      <c r="A368" s="168" t="s">
        <v>325</v>
      </c>
      <c r="B368" s="22" t="s">
        <v>613</v>
      </c>
      <c r="C368" s="22">
        <v>61056</v>
      </c>
      <c r="D368" s="22" t="s">
        <v>327</v>
      </c>
      <c r="E368" s="62" t="s">
        <v>614</v>
      </c>
      <c r="F368" s="22" t="s">
        <v>723</v>
      </c>
      <c r="G368" s="104" t="s">
        <v>724</v>
      </c>
      <c r="H368" s="169" t="s">
        <v>725</v>
      </c>
      <c r="I368" s="85"/>
      <c r="J368" s="155">
        <v>1</v>
      </c>
      <c r="K368" s="85">
        <v>1</v>
      </c>
      <c r="L368" s="22"/>
      <c r="M368" s="22"/>
      <c r="N368" s="14">
        <v>1</v>
      </c>
      <c r="O368" s="22"/>
      <c r="P368" s="23"/>
    </row>
    <row r="369" spans="1:16" ht="15" hidden="1" customHeight="1" x14ac:dyDescent="0.25">
      <c r="A369" s="168" t="s">
        <v>325</v>
      </c>
      <c r="B369" s="22" t="s">
        <v>613</v>
      </c>
      <c r="C369" s="22">
        <v>61056</v>
      </c>
      <c r="D369" s="22" t="s">
        <v>327</v>
      </c>
      <c r="E369" s="62" t="s">
        <v>614</v>
      </c>
      <c r="F369" s="22" t="s">
        <v>723</v>
      </c>
      <c r="G369" s="104" t="s">
        <v>726</v>
      </c>
      <c r="H369" s="169" t="s">
        <v>727</v>
      </c>
      <c r="I369" s="85"/>
      <c r="J369" s="155">
        <v>1</v>
      </c>
      <c r="K369" s="85">
        <v>1</v>
      </c>
      <c r="L369" s="22"/>
      <c r="M369" s="22"/>
      <c r="N369" s="22"/>
      <c r="O369" s="22"/>
      <c r="P369" s="23"/>
    </row>
    <row r="370" spans="1:16" ht="15" hidden="1" customHeight="1" x14ac:dyDescent="0.25">
      <c r="A370" s="168" t="s">
        <v>325</v>
      </c>
      <c r="B370" s="22" t="s">
        <v>613</v>
      </c>
      <c r="C370" s="22">
        <v>61056</v>
      </c>
      <c r="D370" s="22" t="s">
        <v>327</v>
      </c>
      <c r="E370" s="62" t="s">
        <v>614</v>
      </c>
      <c r="F370" s="22" t="s">
        <v>723</v>
      </c>
      <c r="G370" s="104" t="s">
        <v>728</v>
      </c>
      <c r="H370" s="169" t="s">
        <v>729</v>
      </c>
      <c r="I370" s="85"/>
      <c r="J370" s="155">
        <v>1</v>
      </c>
      <c r="K370" s="85">
        <v>1</v>
      </c>
      <c r="L370" s="22"/>
      <c r="M370" s="22"/>
      <c r="N370" s="22"/>
      <c r="O370" s="22"/>
      <c r="P370" s="23"/>
    </row>
    <row r="371" spans="1:16" ht="15" hidden="1" customHeight="1" x14ac:dyDescent="0.25">
      <c r="A371" s="168" t="s">
        <v>325</v>
      </c>
      <c r="B371" s="22" t="s">
        <v>613</v>
      </c>
      <c r="C371" s="22">
        <v>61056</v>
      </c>
      <c r="D371" s="22" t="s">
        <v>327</v>
      </c>
      <c r="E371" s="62" t="s">
        <v>614</v>
      </c>
      <c r="F371" s="22" t="s">
        <v>723</v>
      </c>
      <c r="G371" s="104" t="s">
        <v>730</v>
      </c>
      <c r="H371" s="169" t="s">
        <v>731</v>
      </c>
      <c r="I371" s="85"/>
      <c r="J371" s="155">
        <v>1</v>
      </c>
      <c r="K371" s="85">
        <v>1</v>
      </c>
      <c r="L371" s="22"/>
      <c r="M371" s="22"/>
      <c r="N371" s="22"/>
      <c r="O371" s="22"/>
      <c r="P371" s="23"/>
    </row>
    <row r="372" spans="1:16" ht="15" hidden="1" customHeight="1" x14ac:dyDescent="0.25">
      <c r="A372" s="168" t="s">
        <v>325</v>
      </c>
      <c r="B372" s="22" t="s">
        <v>613</v>
      </c>
      <c r="C372" s="22">
        <v>61056</v>
      </c>
      <c r="D372" s="22" t="s">
        <v>327</v>
      </c>
      <c r="E372" s="62" t="s">
        <v>614</v>
      </c>
      <c r="F372" s="22" t="s">
        <v>723</v>
      </c>
      <c r="G372" s="104" t="s">
        <v>732</v>
      </c>
      <c r="H372" s="169" t="s">
        <v>733</v>
      </c>
      <c r="I372" s="85"/>
      <c r="J372" s="155">
        <v>1</v>
      </c>
      <c r="K372" s="85">
        <v>1</v>
      </c>
      <c r="L372" s="22"/>
      <c r="M372" s="22"/>
      <c r="N372" s="14">
        <v>1</v>
      </c>
      <c r="O372" s="22"/>
      <c r="P372" s="23"/>
    </row>
    <row r="373" spans="1:16" ht="15" hidden="1" customHeight="1" x14ac:dyDescent="0.25">
      <c r="A373" s="168" t="s">
        <v>325</v>
      </c>
      <c r="B373" s="22" t="s">
        <v>613</v>
      </c>
      <c r="C373" s="22">
        <v>61056</v>
      </c>
      <c r="D373" s="22" t="s">
        <v>327</v>
      </c>
      <c r="E373" s="62" t="s">
        <v>614</v>
      </c>
      <c r="F373" s="22" t="s">
        <v>723</v>
      </c>
      <c r="G373" s="104" t="s">
        <v>734</v>
      </c>
      <c r="H373" s="169" t="s">
        <v>735</v>
      </c>
      <c r="I373" s="85"/>
      <c r="J373" s="155">
        <v>1</v>
      </c>
      <c r="K373" s="85">
        <v>1</v>
      </c>
      <c r="L373" s="22"/>
      <c r="M373" s="22"/>
      <c r="N373" s="22"/>
      <c r="O373" s="22"/>
      <c r="P373" s="23"/>
    </row>
    <row r="374" spans="1:16" ht="15" hidden="1" customHeight="1" x14ac:dyDescent="0.25">
      <c r="A374" s="168" t="s">
        <v>325</v>
      </c>
      <c r="B374" s="22" t="s">
        <v>613</v>
      </c>
      <c r="C374" s="22">
        <v>11538</v>
      </c>
      <c r="D374" s="22" t="s">
        <v>327</v>
      </c>
      <c r="E374" s="62" t="s">
        <v>614</v>
      </c>
      <c r="F374" s="22" t="s">
        <v>736</v>
      </c>
      <c r="G374" s="104" t="s">
        <v>737</v>
      </c>
      <c r="H374" s="169" t="s">
        <v>738</v>
      </c>
      <c r="I374" s="85"/>
      <c r="J374" s="155">
        <v>1</v>
      </c>
      <c r="K374" s="85">
        <v>1</v>
      </c>
      <c r="L374" s="22"/>
      <c r="M374" s="22"/>
      <c r="N374" s="14">
        <v>1</v>
      </c>
      <c r="O374" s="22"/>
      <c r="P374" s="23"/>
    </row>
    <row r="375" spans="1:16" ht="15" hidden="1" customHeight="1" x14ac:dyDescent="0.25">
      <c r="A375" s="168" t="s">
        <v>325</v>
      </c>
      <c r="B375" s="22" t="s">
        <v>613</v>
      </c>
      <c r="C375" s="22">
        <v>11538</v>
      </c>
      <c r="D375" s="22" t="s">
        <v>327</v>
      </c>
      <c r="E375" s="62" t="s">
        <v>614</v>
      </c>
      <c r="F375" s="22" t="s">
        <v>736</v>
      </c>
      <c r="G375" s="104" t="s">
        <v>739</v>
      </c>
      <c r="H375" s="169" t="s">
        <v>740</v>
      </c>
      <c r="I375" s="85"/>
      <c r="J375" s="155">
        <v>1</v>
      </c>
      <c r="K375" s="85">
        <v>1</v>
      </c>
      <c r="L375" s="22"/>
      <c r="M375" s="22"/>
      <c r="N375" s="22"/>
      <c r="O375" s="22"/>
      <c r="P375" s="23"/>
    </row>
    <row r="376" spans="1:16" ht="15" hidden="1" customHeight="1" x14ac:dyDescent="0.25">
      <c r="A376" s="168" t="s">
        <v>325</v>
      </c>
      <c r="B376" s="22" t="s">
        <v>613</v>
      </c>
      <c r="C376" s="22">
        <v>11538</v>
      </c>
      <c r="D376" s="22" t="s">
        <v>327</v>
      </c>
      <c r="E376" s="62" t="s">
        <v>614</v>
      </c>
      <c r="F376" s="22" t="s">
        <v>736</v>
      </c>
      <c r="G376" s="104" t="s">
        <v>741</v>
      </c>
      <c r="H376" s="169" t="s">
        <v>742</v>
      </c>
      <c r="I376" s="85"/>
      <c r="J376" s="155">
        <v>1</v>
      </c>
      <c r="K376" s="85">
        <v>1</v>
      </c>
      <c r="L376" s="22"/>
      <c r="M376" s="22"/>
      <c r="N376" s="14">
        <v>1</v>
      </c>
      <c r="O376" s="22"/>
      <c r="P376" s="23"/>
    </row>
    <row r="377" spans="1:16" ht="15" hidden="1" customHeight="1" x14ac:dyDescent="0.25">
      <c r="A377" s="168" t="s">
        <v>325</v>
      </c>
      <c r="B377" s="22" t="s">
        <v>613</v>
      </c>
      <c r="C377" s="22">
        <v>11538</v>
      </c>
      <c r="D377" s="22" t="s">
        <v>327</v>
      </c>
      <c r="E377" s="62" t="s">
        <v>614</v>
      </c>
      <c r="F377" s="22" t="s">
        <v>736</v>
      </c>
      <c r="G377" s="104" t="s">
        <v>743</v>
      </c>
      <c r="H377" s="169" t="s">
        <v>744</v>
      </c>
      <c r="I377" s="85"/>
      <c r="J377" s="155">
        <v>1</v>
      </c>
      <c r="K377" s="85">
        <v>1</v>
      </c>
      <c r="L377" s="22"/>
      <c r="M377" s="22"/>
      <c r="N377" s="22"/>
      <c r="O377" s="22"/>
      <c r="P377" s="23"/>
    </row>
    <row r="378" spans="1:16" ht="15" hidden="1" customHeight="1" x14ac:dyDescent="0.25">
      <c r="A378" s="168" t="s">
        <v>325</v>
      </c>
      <c r="B378" s="22" t="s">
        <v>613</v>
      </c>
      <c r="C378" s="22">
        <v>11538</v>
      </c>
      <c r="D378" s="22" t="s">
        <v>327</v>
      </c>
      <c r="E378" s="62" t="s">
        <v>614</v>
      </c>
      <c r="F378" s="22" t="s">
        <v>736</v>
      </c>
      <c r="G378" s="104" t="s">
        <v>745</v>
      </c>
      <c r="H378" s="169" t="s">
        <v>746</v>
      </c>
      <c r="I378" s="85"/>
      <c r="J378" s="155">
        <v>1</v>
      </c>
      <c r="K378" s="85">
        <v>1</v>
      </c>
      <c r="L378" s="22"/>
      <c r="M378" s="22"/>
      <c r="N378" s="22"/>
      <c r="O378" s="22"/>
      <c r="P378" s="23"/>
    </row>
    <row r="379" spans="1:16" ht="15" hidden="1" customHeight="1" x14ac:dyDescent="0.25">
      <c r="A379" s="168" t="s">
        <v>325</v>
      </c>
      <c r="B379" s="22" t="s">
        <v>613</v>
      </c>
      <c r="C379" s="22">
        <v>11538</v>
      </c>
      <c r="D379" s="22" t="s">
        <v>327</v>
      </c>
      <c r="E379" s="62" t="s">
        <v>614</v>
      </c>
      <c r="F379" s="22" t="s">
        <v>736</v>
      </c>
      <c r="G379" s="104" t="s">
        <v>747</v>
      </c>
      <c r="H379" s="169" t="s">
        <v>748</v>
      </c>
      <c r="I379" s="85"/>
      <c r="J379" s="155">
        <v>1</v>
      </c>
      <c r="K379" s="85">
        <v>1</v>
      </c>
      <c r="L379" s="22"/>
      <c r="M379" s="22"/>
      <c r="N379" s="22"/>
      <c r="O379" s="22"/>
      <c r="P379" s="23"/>
    </row>
    <row r="380" spans="1:16" ht="15" hidden="1" customHeight="1" x14ac:dyDescent="0.25">
      <c r="A380" s="168" t="s">
        <v>325</v>
      </c>
      <c r="B380" s="22" t="s">
        <v>613</v>
      </c>
      <c r="C380" s="22">
        <v>11538</v>
      </c>
      <c r="D380" s="22" t="s">
        <v>327</v>
      </c>
      <c r="E380" s="62" t="s">
        <v>614</v>
      </c>
      <c r="F380" s="22" t="s">
        <v>736</v>
      </c>
      <c r="G380" s="104" t="s">
        <v>749</v>
      </c>
      <c r="H380" s="169" t="s">
        <v>750</v>
      </c>
      <c r="I380" s="85"/>
      <c r="J380" s="155">
        <v>1</v>
      </c>
      <c r="K380" s="85">
        <v>1</v>
      </c>
      <c r="L380" s="22"/>
      <c r="M380" s="22"/>
      <c r="N380" s="14">
        <v>1</v>
      </c>
      <c r="O380" s="22"/>
      <c r="P380" s="23"/>
    </row>
    <row r="381" spans="1:16" ht="15" hidden="1" customHeight="1" thickBot="1" x14ac:dyDescent="0.25">
      <c r="A381" s="170" t="s">
        <v>325</v>
      </c>
      <c r="B381" s="24" t="s">
        <v>613</v>
      </c>
      <c r="C381" s="24">
        <v>11538</v>
      </c>
      <c r="D381" s="24" t="s">
        <v>327</v>
      </c>
      <c r="E381" s="63" t="s">
        <v>614</v>
      </c>
      <c r="F381" s="24" t="s">
        <v>736</v>
      </c>
      <c r="G381" s="108" t="s">
        <v>751</v>
      </c>
      <c r="H381" s="171" t="s">
        <v>752</v>
      </c>
      <c r="I381" s="86"/>
      <c r="J381" s="157">
        <v>1</v>
      </c>
      <c r="K381" s="86">
        <v>1</v>
      </c>
      <c r="L381" s="24"/>
      <c r="M381" s="24"/>
      <c r="N381" s="24"/>
      <c r="O381" s="24"/>
      <c r="P381" s="25"/>
    </row>
    <row r="382" spans="1:16" ht="15.75" hidden="1" thickBot="1" x14ac:dyDescent="0.3">
      <c r="A382" s="158" t="s">
        <v>325</v>
      </c>
      <c r="B382" s="44" t="s">
        <v>613</v>
      </c>
      <c r="C382" s="44" t="s">
        <v>39</v>
      </c>
      <c r="D382" s="44" t="s">
        <v>327</v>
      </c>
      <c r="E382" s="59" t="s">
        <v>614</v>
      </c>
      <c r="F382" s="44" t="s">
        <v>39</v>
      </c>
      <c r="G382" s="119" t="s">
        <v>39</v>
      </c>
      <c r="H382" s="159" t="s">
        <v>39</v>
      </c>
      <c r="I382" s="81">
        <f t="shared" ref="I382:P382" si="33">SUM(I315:I381)</f>
        <v>0</v>
      </c>
      <c r="J382" s="159">
        <f t="shared" si="33"/>
        <v>67</v>
      </c>
      <c r="K382" s="81">
        <f t="shared" si="33"/>
        <v>66</v>
      </c>
      <c r="L382" s="44">
        <f t="shared" si="33"/>
        <v>1</v>
      </c>
      <c r="M382" s="44">
        <f t="shared" si="33"/>
        <v>2</v>
      </c>
      <c r="N382" s="44">
        <f t="shared" si="33"/>
        <v>14</v>
      </c>
      <c r="O382" s="44">
        <f t="shared" si="33"/>
        <v>0</v>
      </c>
      <c r="P382" s="45">
        <f t="shared" si="33"/>
        <v>0</v>
      </c>
    </row>
    <row r="383" spans="1:16" ht="15" hidden="1" customHeight="1" x14ac:dyDescent="0.25">
      <c r="A383" s="166" t="s">
        <v>325</v>
      </c>
      <c r="B383" s="20" t="s">
        <v>753</v>
      </c>
      <c r="C383" s="20">
        <v>833</v>
      </c>
      <c r="D383" s="20" t="s">
        <v>327</v>
      </c>
      <c r="E383" s="61" t="s">
        <v>754</v>
      </c>
      <c r="F383" s="20" t="s">
        <v>755</v>
      </c>
      <c r="G383" s="112" t="s">
        <v>756</v>
      </c>
      <c r="H383" s="167" t="s">
        <v>757</v>
      </c>
      <c r="I383" s="84"/>
      <c r="J383" s="153">
        <v>1</v>
      </c>
      <c r="K383" s="84">
        <v>1</v>
      </c>
      <c r="L383" s="20"/>
      <c r="M383" s="20"/>
      <c r="N383" s="12">
        <v>1</v>
      </c>
      <c r="O383" s="20"/>
      <c r="P383" s="21"/>
    </row>
    <row r="384" spans="1:16" ht="15" hidden="1" customHeight="1" x14ac:dyDescent="0.25">
      <c r="A384" s="168" t="s">
        <v>325</v>
      </c>
      <c r="B384" s="22" t="s">
        <v>753</v>
      </c>
      <c r="C384" s="22">
        <v>18229</v>
      </c>
      <c r="D384" s="22" t="s">
        <v>327</v>
      </c>
      <c r="E384" s="62" t="s">
        <v>754</v>
      </c>
      <c r="F384" s="22" t="s">
        <v>758</v>
      </c>
      <c r="G384" s="104" t="s">
        <v>759</v>
      </c>
      <c r="H384" s="169" t="s">
        <v>760</v>
      </c>
      <c r="I384" s="85"/>
      <c r="J384" s="155">
        <v>1</v>
      </c>
      <c r="K384" s="85">
        <v>1</v>
      </c>
      <c r="L384" s="22"/>
      <c r="M384" s="22"/>
      <c r="N384" s="22"/>
      <c r="O384" s="22"/>
      <c r="P384" s="23"/>
    </row>
    <row r="385" spans="1:16" ht="15" hidden="1" customHeight="1" x14ac:dyDescent="0.25">
      <c r="A385" s="168" t="s">
        <v>325</v>
      </c>
      <c r="B385" s="22" t="s">
        <v>753</v>
      </c>
      <c r="C385" s="22">
        <v>35033</v>
      </c>
      <c r="D385" s="22" t="s">
        <v>327</v>
      </c>
      <c r="E385" s="62" t="s">
        <v>754</v>
      </c>
      <c r="F385" s="22" t="s">
        <v>761</v>
      </c>
      <c r="G385" s="104" t="s">
        <v>762</v>
      </c>
      <c r="H385" s="169" t="s">
        <v>763</v>
      </c>
      <c r="I385" s="85"/>
      <c r="J385" s="155">
        <v>1</v>
      </c>
      <c r="K385" s="85">
        <v>1</v>
      </c>
      <c r="L385" s="22"/>
      <c r="M385" s="22"/>
      <c r="N385" s="14">
        <v>1</v>
      </c>
      <c r="O385" s="22"/>
      <c r="P385" s="23"/>
    </row>
    <row r="386" spans="1:16" ht="15" hidden="1" customHeight="1" x14ac:dyDescent="0.25">
      <c r="A386" s="168" t="s">
        <v>325</v>
      </c>
      <c r="B386" s="22" t="s">
        <v>753</v>
      </c>
      <c r="C386" s="22">
        <v>35033</v>
      </c>
      <c r="D386" s="22" t="s">
        <v>327</v>
      </c>
      <c r="E386" s="62" t="s">
        <v>754</v>
      </c>
      <c r="F386" s="22" t="s">
        <v>761</v>
      </c>
      <c r="G386" s="104" t="s">
        <v>764</v>
      </c>
      <c r="H386" s="169" t="s">
        <v>765</v>
      </c>
      <c r="I386" s="85"/>
      <c r="J386" s="155">
        <v>1</v>
      </c>
      <c r="K386" s="85">
        <v>1</v>
      </c>
      <c r="L386" s="22"/>
      <c r="M386" s="22"/>
      <c r="N386" s="14">
        <v>1</v>
      </c>
      <c r="O386" s="22"/>
      <c r="P386" s="23"/>
    </row>
    <row r="387" spans="1:16" ht="15" hidden="1" customHeight="1" x14ac:dyDescent="0.25">
      <c r="A387" s="168" t="s">
        <v>325</v>
      </c>
      <c r="B387" s="22" t="s">
        <v>753</v>
      </c>
      <c r="C387" s="22">
        <v>35033</v>
      </c>
      <c r="D387" s="22" t="s">
        <v>327</v>
      </c>
      <c r="E387" s="62" t="s">
        <v>754</v>
      </c>
      <c r="F387" s="22" t="s">
        <v>761</v>
      </c>
      <c r="G387" s="104" t="s">
        <v>700</v>
      </c>
      <c r="H387" s="169" t="s">
        <v>766</v>
      </c>
      <c r="I387" s="85"/>
      <c r="J387" s="155">
        <v>1</v>
      </c>
      <c r="K387" s="85">
        <v>1</v>
      </c>
      <c r="L387" s="22"/>
      <c r="M387" s="22"/>
      <c r="N387" s="22"/>
      <c r="O387" s="22"/>
      <c r="P387" s="23"/>
    </row>
    <row r="388" spans="1:16" ht="15" hidden="1" customHeight="1" x14ac:dyDescent="0.25">
      <c r="A388" s="168" t="s">
        <v>325</v>
      </c>
      <c r="B388" s="22" t="s">
        <v>753</v>
      </c>
      <c r="C388" s="22">
        <v>57491</v>
      </c>
      <c r="D388" s="22" t="s">
        <v>327</v>
      </c>
      <c r="E388" s="62" t="s">
        <v>754</v>
      </c>
      <c r="F388" s="22" t="s">
        <v>754</v>
      </c>
      <c r="G388" s="104" t="s">
        <v>767</v>
      </c>
      <c r="H388" s="169" t="s">
        <v>768</v>
      </c>
      <c r="I388" s="85"/>
      <c r="J388" s="155">
        <v>1</v>
      </c>
      <c r="K388" s="85">
        <v>1</v>
      </c>
      <c r="L388" s="22"/>
      <c r="M388" s="22">
        <v>1</v>
      </c>
      <c r="N388" s="14">
        <v>1</v>
      </c>
      <c r="O388" s="22"/>
      <c r="P388" s="23"/>
    </row>
    <row r="389" spans="1:16" ht="15" hidden="1" customHeight="1" x14ac:dyDescent="0.25">
      <c r="A389" s="168" t="s">
        <v>325</v>
      </c>
      <c r="B389" s="22" t="s">
        <v>753</v>
      </c>
      <c r="C389" s="22">
        <v>57491</v>
      </c>
      <c r="D389" s="22" t="s">
        <v>327</v>
      </c>
      <c r="E389" s="62" t="s">
        <v>754</v>
      </c>
      <c r="F389" s="22" t="s">
        <v>754</v>
      </c>
      <c r="G389" s="104" t="s">
        <v>769</v>
      </c>
      <c r="H389" s="169" t="s">
        <v>770</v>
      </c>
      <c r="I389" s="85"/>
      <c r="J389" s="155">
        <v>1</v>
      </c>
      <c r="K389" s="85">
        <v>1</v>
      </c>
      <c r="L389" s="22"/>
      <c r="M389" s="22">
        <v>1</v>
      </c>
      <c r="N389" s="14">
        <v>1</v>
      </c>
      <c r="O389" s="22"/>
      <c r="P389" s="23"/>
    </row>
    <row r="390" spans="1:16" ht="15" hidden="1" customHeight="1" x14ac:dyDescent="0.25">
      <c r="A390" s="168" t="s">
        <v>325</v>
      </c>
      <c r="B390" s="22" t="s">
        <v>753</v>
      </c>
      <c r="C390" s="22">
        <v>57491</v>
      </c>
      <c r="D390" s="22" t="s">
        <v>327</v>
      </c>
      <c r="E390" s="62" t="s">
        <v>754</v>
      </c>
      <c r="F390" s="22" t="s">
        <v>754</v>
      </c>
      <c r="G390" s="104" t="s">
        <v>771</v>
      </c>
      <c r="H390" s="169" t="s">
        <v>772</v>
      </c>
      <c r="I390" s="85"/>
      <c r="J390" s="155">
        <v>1</v>
      </c>
      <c r="K390" s="85">
        <v>1</v>
      </c>
      <c r="L390" s="22"/>
      <c r="M390" s="22">
        <v>1</v>
      </c>
      <c r="N390" s="14">
        <v>1</v>
      </c>
      <c r="O390" s="22"/>
      <c r="P390" s="23"/>
    </row>
    <row r="391" spans="1:16" ht="15" hidden="1" customHeight="1" x14ac:dyDescent="0.25">
      <c r="A391" s="168" t="s">
        <v>325</v>
      </c>
      <c r="B391" s="22" t="s">
        <v>753</v>
      </c>
      <c r="C391" s="22">
        <v>57491</v>
      </c>
      <c r="D391" s="22" t="s">
        <v>327</v>
      </c>
      <c r="E391" s="62" t="s">
        <v>754</v>
      </c>
      <c r="F391" s="22" t="s">
        <v>754</v>
      </c>
      <c r="G391" s="104" t="s">
        <v>773</v>
      </c>
      <c r="H391" s="169" t="s">
        <v>774</v>
      </c>
      <c r="I391" s="85"/>
      <c r="J391" s="155">
        <v>1</v>
      </c>
      <c r="K391" s="85">
        <v>1</v>
      </c>
      <c r="L391" s="22"/>
      <c r="M391" s="22"/>
      <c r="N391" s="14">
        <v>1</v>
      </c>
      <c r="O391" s="22"/>
      <c r="P391" s="23"/>
    </row>
    <row r="392" spans="1:16" ht="15" hidden="1" customHeight="1" x14ac:dyDescent="0.25">
      <c r="A392" s="168" t="s">
        <v>325</v>
      </c>
      <c r="B392" s="22" t="s">
        <v>753</v>
      </c>
      <c r="C392" s="22">
        <v>57491</v>
      </c>
      <c r="D392" s="22" t="s">
        <v>327</v>
      </c>
      <c r="E392" s="62" t="s">
        <v>754</v>
      </c>
      <c r="F392" s="22" t="s">
        <v>754</v>
      </c>
      <c r="G392" s="104" t="s">
        <v>775</v>
      </c>
      <c r="H392" s="169" t="s">
        <v>776</v>
      </c>
      <c r="I392" s="85"/>
      <c r="J392" s="155">
        <v>1</v>
      </c>
      <c r="K392" s="85">
        <v>1</v>
      </c>
      <c r="L392" s="22"/>
      <c r="M392" s="22"/>
      <c r="N392" s="22"/>
      <c r="O392" s="22"/>
      <c r="P392" s="23"/>
    </row>
    <row r="393" spans="1:16" ht="15" hidden="1" customHeight="1" x14ac:dyDescent="0.25">
      <c r="A393" s="168" t="s">
        <v>325</v>
      </c>
      <c r="B393" s="22" t="s">
        <v>753</v>
      </c>
      <c r="C393" s="22">
        <v>57491</v>
      </c>
      <c r="D393" s="22" t="s">
        <v>327</v>
      </c>
      <c r="E393" s="62" t="s">
        <v>754</v>
      </c>
      <c r="F393" s="22" t="s">
        <v>754</v>
      </c>
      <c r="G393" s="104" t="s">
        <v>777</v>
      </c>
      <c r="H393" s="169" t="s">
        <v>778</v>
      </c>
      <c r="I393" s="85"/>
      <c r="J393" s="155">
        <v>1</v>
      </c>
      <c r="K393" s="85">
        <v>1</v>
      </c>
      <c r="L393" s="22"/>
      <c r="M393" s="22"/>
      <c r="N393" s="14">
        <v>1</v>
      </c>
      <c r="O393" s="22"/>
      <c r="P393" s="23"/>
    </row>
    <row r="394" spans="1:16" ht="15" hidden="1" customHeight="1" x14ac:dyDescent="0.25">
      <c r="A394" s="168" t="s">
        <v>325</v>
      </c>
      <c r="B394" s="22" t="s">
        <v>753</v>
      </c>
      <c r="C394" s="22">
        <v>57491</v>
      </c>
      <c r="D394" s="22" t="s">
        <v>327</v>
      </c>
      <c r="E394" s="62" t="s">
        <v>754</v>
      </c>
      <c r="F394" s="22" t="s">
        <v>754</v>
      </c>
      <c r="G394" s="104" t="s">
        <v>779</v>
      </c>
      <c r="H394" s="169" t="s">
        <v>780</v>
      </c>
      <c r="I394" s="85"/>
      <c r="J394" s="155">
        <v>1</v>
      </c>
      <c r="K394" s="85">
        <v>1</v>
      </c>
      <c r="L394" s="22"/>
      <c r="M394" s="22">
        <v>1</v>
      </c>
      <c r="N394" s="14">
        <v>1</v>
      </c>
      <c r="O394" s="22"/>
      <c r="P394" s="23"/>
    </row>
    <row r="395" spans="1:16" ht="15" hidden="1" customHeight="1" x14ac:dyDescent="0.25">
      <c r="A395" s="168" t="s">
        <v>325</v>
      </c>
      <c r="B395" s="22" t="s">
        <v>753</v>
      </c>
      <c r="C395" s="22">
        <v>57491</v>
      </c>
      <c r="D395" s="22" t="s">
        <v>327</v>
      </c>
      <c r="E395" s="62" t="s">
        <v>754</v>
      </c>
      <c r="F395" s="22" t="s">
        <v>754</v>
      </c>
      <c r="G395" s="104" t="s">
        <v>781</v>
      </c>
      <c r="H395" s="169" t="s">
        <v>782</v>
      </c>
      <c r="I395" s="85"/>
      <c r="J395" s="155">
        <v>1</v>
      </c>
      <c r="K395" s="85">
        <v>1</v>
      </c>
      <c r="L395" s="22"/>
      <c r="M395" s="22"/>
      <c r="N395" s="14">
        <v>1</v>
      </c>
      <c r="O395" s="22"/>
      <c r="P395" s="23"/>
    </row>
    <row r="396" spans="1:16" ht="15" hidden="1" customHeight="1" x14ac:dyDescent="0.25">
      <c r="A396" s="168" t="s">
        <v>325</v>
      </c>
      <c r="B396" s="22" t="s">
        <v>753</v>
      </c>
      <c r="C396" s="22">
        <v>57491</v>
      </c>
      <c r="D396" s="22" t="s">
        <v>327</v>
      </c>
      <c r="E396" s="62" t="s">
        <v>754</v>
      </c>
      <c r="F396" s="22" t="s">
        <v>754</v>
      </c>
      <c r="G396" s="104" t="s">
        <v>783</v>
      </c>
      <c r="H396" s="169" t="s">
        <v>784</v>
      </c>
      <c r="I396" s="85"/>
      <c r="J396" s="155">
        <v>1</v>
      </c>
      <c r="K396" s="85">
        <v>1</v>
      </c>
      <c r="L396" s="22"/>
      <c r="M396" s="22"/>
      <c r="N396" s="22"/>
      <c r="O396" s="22"/>
      <c r="P396" s="23"/>
    </row>
    <row r="397" spans="1:16" ht="15" hidden="1" customHeight="1" thickBot="1" x14ac:dyDescent="0.25">
      <c r="A397" s="170" t="s">
        <v>325</v>
      </c>
      <c r="B397" s="24" t="s">
        <v>753</v>
      </c>
      <c r="C397" s="24">
        <v>69746</v>
      </c>
      <c r="D397" s="24" t="s">
        <v>327</v>
      </c>
      <c r="E397" s="63" t="s">
        <v>754</v>
      </c>
      <c r="F397" s="24" t="s">
        <v>785</v>
      </c>
      <c r="G397" s="108" t="s">
        <v>786</v>
      </c>
      <c r="H397" s="171" t="s">
        <v>787</v>
      </c>
      <c r="I397" s="86"/>
      <c r="J397" s="157">
        <v>1</v>
      </c>
      <c r="K397" s="86">
        <v>1</v>
      </c>
      <c r="L397" s="24"/>
      <c r="M397" s="24"/>
      <c r="N397" s="16">
        <v>1</v>
      </c>
      <c r="O397" s="24"/>
      <c r="P397" s="25"/>
    </row>
    <row r="398" spans="1:16" ht="15.75" hidden="1" thickBot="1" x14ac:dyDescent="0.3">
      <c r="A398" s="158" t="s">
        <v>325</v>
      </c>
      <c r="B398" s="44" t="s">
        <v>753</v>
      </c>
      <c r="C398" s="44" t="s">
        <v>39</v>
      </c>
      <c r="D398" s="44" t="s">
        <v>327</v>
      </c>
      <c r="E398" s="59" t="s">
        <v>754</v>
      </c>
      <c r="F398" s="44" t="s">
        <v>39</v>
      </c>
      <c r="G398" s="119" t="s">
        <v>39</v>
      </c>
      <c r="H398" s="159" t="s">
        <v>39</v>
      </c>
      <c r="I398" s="81">
        <f t="shared" ref="I398:P398" si="34">SUM(I383:I397)</f>
        <v>0</v>
      </c>
      <c r="J398" s="159">
        <f t="shared" si="34"/>
        <v>15</v>
      </c>
      <c r="K398" s="81">
        <f t="shared" si="34"/>
        <v>15</v>
      </c>
      <c r="L398" s="44">
        <f t="shared" si="34"/>
        <v>0</v>
      </c>
      <c r="M398" s="44">
        <f t="shared" si="34"/>
        <v>4</v>
      </c>
      <c r="N398" s="44">
        <f t="shared" si="34"/>
        <v>11</v>
      </c>
      <c r="O398" s="44">
        <f t="shared" si="34"/>
        <v>0</v>
      </c>
      <c r="P398" s="45">
        <f t="shared" si="34"/>
        <v>0</v>
      </c>
    </row>
    <row r="399" spans="1:16" ht="15" hidden="1" customHeight="1" x14ac:dyDescent="0.25">
      <c r="A399" s="166" t="s">
        <v>325</v>
      </c>
      <c r="B399" s="20" t="s">
        <v>810</v>
      </c>
      <c r="C399" s="20">
        <v>21614</v>
      </c>
      <c r="D399" s="20" t="s">
        <v>327</v>
      </c>
      <c r="E399" s="61" t="s">
        <v>811</v>
      </c>
      <c r="F399" s="20" t="s">
        <v>812</v>
      </c>
      <c r="G399" s="112" t="s">
        <v>813</v>
      </c>
      <c r="H399" s="167" t="s">
        <v>814</v>
      </c>
      <c r="I399" s="84"/>
      <c r="J399" s="153">
        <v>1</v>
      </c>
      <c r="K399" s="84">
        <v>1</v>
      </c>
      <c r="L399" s="20"/>
      <c r="M399" s="20"/>
      <c r="N399" s="12">
        <v>1</v>
      </c>
      <c r="O399" s="20"/>
      <c r="P399" s="21"/>
    </row>
    <row r="400" spans="1:16" ht="15" hidden="1" customHeight="1" x14ac:dyDescent="0.25">
      <c r="A400" s="168" t="s">
        <v>325</v>
      </c>
      <c r="B400" s="22" t="s">
        <v>810</v>
      </c>
      <c r="C400" s="22">
        <v>44690</v>
      </c>
      <c r="D400" s="22" t="s">
        <v>327</v>
      </c>
      <c r="E400" s="62" t="s">
        <v>811</v>
      </c>
      <c r="F400" s="22" t="s">
        <v>815</v>
      </c>
      <c r="G400" s="104" t="s">
        <v>816</v>
      </c>
      <c r="H400" s="169" t="s">
        <v>817</v>
      </c>
      <c r="I400" s="85"/>
      <c r="J400" s="155">
        <v>1</v>
      </c>
      <c r="K400" s="85">
        <v>1</v>
      </c>
      <c r="L400" s="22"/>
      <c r="M400" s="22"/>
      <c r="N400" s="14">
        <v>1</v>
      </c>
      <c r="O400" s="22"/>
      <c r="P400" s="23"/>
    </row>
    <row r="401" spans="1:16" ht="15" hidden="1" customHeight="1" x14ac:dyDescent="0.25">
      <c r="A401" s="168" t="s">
        <v>325</v>
      </c>
      <c r="B401" s="22" t="s">
        <v>810</v>
      </c>
      <c r="C401" s="22">
        <v>58640</v>
      </c>
      <c r="D401" s="22" t="s">
        <v>327</v>
      </c>
      <c r="E401" s="62" t="s">
        <v>811</v>
      </c>
      <c r="F401" s="22" t="s">
        <v>818</v>
      </c>
      <c r="G401" s="104" t="s">
        <v>819</v>
      </c>
      <c r="H401" s="169" t="s">
        <v>820</v>
      </c>
      <c r="I401" s="85"/>
      <c r="J401" s="155">
        <v>1</v>
      </c>
      <c r="K401" s="85">
        <v>1</v>
      </c>
      <c r="L401" s="22"/>
      <c r="M401" s="22"/>
      <c r="N401" s="22"/>
      <c r="O401" s="22"/>
      <c r="P401" s="23"/>
    </row>
    <row r="402" spans="1:16" ht="15" hidden="1" customHeight="1" x14ac:dyDescent="0.25">
      <c r="A402" s="168" t="s">
        <v>325</v>
      </c>
      <c r="B402" s="22" t="s">
        <v>810</v>
      </c>
      <c r="C402" s="22">
        <v>63224</v>
      </c>
      <c r="D402" s="22" t="s">
        <v>327</v>
      </c>
      <c r="E402" s="62" t="s">
        <v>811</v>
      </c>
      <c r="F402" s="22" t="s">
        <v>811</v>
      </c>
      <c r="G402" s="104" t="s">
        <v>821</v>
      </c>
      <c r="H402" s="169" t="s">
        <v>822</v>
      </c>
      <c r="I402" s="85"/>
      <c r="J402" s="155">
        <v>1</v>
      </c>
      <c r="K402" s="85">
        <v>1</v>
      </c>
      <c r="L402" s="22"/>
      <c r="M402" s="22"/>
      <c r="N402" s="14">
        <v>1</v>
      </c>
      <c r="O402" s="22"/>
      <c r="P402" s="23"/>
    </row>
    <row r="403" spans="1:16" ht="15" hidden="1" customHeight="1" x14ac:dyDescent="0.25">
      <c r="A403" s="168" t="s">
        <v>325</v>
      </c>
      <c r="B403" s="22" t="s">
        <v>810</v>
      </c>
      <c r="C403" s="22">
        <v>63224</v>
      </c>
      <c r="D403" s="22" t="s">
        <v>327</v>
      </c>
      <c r="E403" s="62" t="s">
        <v>811</v>
      </c>
      <c r="F403" s="22" t="s">
        <v>811</v>
      </c>
      <c r="G403" s="104" t="s">
        <v>823</v>
      </c>
      <c r="H403" s="169" t="s">
        <v>824</v>
      </c>
      <c r="I403" s="85"/>
      <c r="J403" s="155">
        <v>1</v>
      </c>
      <c r="K403" s="85">
        <v>1</v>
      </c>
      <c r="L403" s="22"/>
      <c r="M403" s="22"/>
      <c r="N403" s="14">
        <v>1</v>
      </c>
      <c r="O403" s="22"/>
      <c r="P403" s="23"/>
    </row>
    <row r="404" spans="1:16" ht="15" hidden="1" customHeight="1" thickBot="1" x14ac:dyDescent="0.25">
      <c r="A404" s="170" t="s">
        <v>325</v>
      </c>
      <c r="B404" s="24" t="s">
        <v>810</v>
      </c>
      <c r="C404" s="24">
        <v>63224</v>
      </c>
      <c r="D404" s="24" t="s">
        <v>327</v>
      </c>
      <c r="E404" s="63" t="s">
        <v>811</v>
      </c>
      <c r="F404" s="24" t="s">
        <v>811</v>
      </c>
      <c r="G404" s="108" t="s">
        <v>825</v>
      </c>
      <c r="H404" s="171" t="s">
        <v>826</v>
      </c>
      <c r="I404" s="86"/>
      <c r="J404" s="157">
        <v>1</v>
      </c>
      <c r="K404" s="86">
        <v>1</v>
      </c>
      <c r="L404" s="24"/>
      <c r="M404" s="24"/>
      <c r="N404" s="16">
        <v>1</v>
      </c>
      <c r="O404" s="24"/>
      <c r="P404" s="25"/>
    </row>
    <row r="405" spans="1:16" ht="15.75" hidden="1" thickBot="1" x14ac:dyDescent="0.3">
      <c r="A405" s="158" t="s">
        <v>325</v>
      </c>
      <c r="B405" s="44" t="s">
        <v>810</v>
      </c>
      <c r="C405" s="44" t="s">
        <v>39</v>
      </c>
      <c r="D405" s="44" t="s">
        <v>327</v>
      </c>
      <c r="E405" s="59" t="s">
        <v>811</v>
      </c>
      <c r="F405" s="44" t="s">
        <v>39</v>
      </c>
      <c r="G405" s="119" t="s">
        <v>39</v>
      </c>
      <c r="H405" s="159" t="s">
        <v>39</v>
      </c>
      <c r="I405" s="81">
        <f t="shared" ref="I405:L405" si="35">SUM(I399:I404)</f>
        <v>0</v>
      </c>
      <c r="J405" s="159">
        <f t="shared" si="35"/>
        <v>6</v>
      </c>
      <c r="K405" s="81">
        <f t="shared" si="35"/>
        <v>6</v>
      </c>
      <c r="L405" s="44">
        <f t="shared" si="35"/>
        <v>0</v>
      </c>
      <c r="M405" s="44">
        <f>SUM(M399:M404)</f>
        <v>0</v>
      </c>
      <c r="N405" s="44">
        <f t="shared" ref="N405" si="36">SUM(N399:N404)</f>
        <v>5</v>
      </c>
      <c r="O405" s="44">
        <f t="shared" ref="O405:P405" si="37">SUM(O399:O404)</f>
        <v>0</v>
      </c>
      <c r="P405" s="45">
        <f t="shared" si="37"/>
        <v>0</v>
      </c>
    </row>
    <row r="406" spans="1:16" ht="15" hidden="1" customHeight="1" x14ac:dyDescent="0.25">
      <c r="A406" s="166" t="s">
        <v>325</v>
      </c>
      <c r="B406" s="20" t="s">
        <v>827</v>
      </c>
      <c r="C406" s="20">
        <v>63029</v>
      </c>
      <c r="D406" s="20" t="s">
        <v>327</v>
      </c>
      <c r="E406" s="61" t="s">
        <v>828</v>
      </c>
      <c r="F406" s="20" t="s">
        <v>829</v>
      </c>
      <c r="G406" s="112" t="s">
        <v>830</v>
      </c>
      <c r="H406" s="167" t="s">
        <v>831</v>
      </c>
      <c r="I406" s="84"/>
      <c r="J406" s="153">
        <v>1</v>
      </c>
      <c r="K406" s="84">
        <v>1</v>
      </c>
      <c r="L406" s="20"/>
      <c r="M406" s="20"/>
      <c r="N406" s="12">
        <v>1</v>
      </c>
      <c r="O406" s="20"/>
      <c r="P406" s="21"/>
    </row>
    <row r="407" spans="1:16" ht="15" hidden="1" customHeight="1" x14ac:dyDescent="0.25">
      <c r="A407" s="168" t="s">
        <v>325</v>
      </c>
      <c r="B407" s="22" t="s">
        <v>827</v>
      </c>
      <c r="C407" s="22">
        <v>67800</v>
      </c>
      <c r="D407" s="22" t="s">
        <v>327</v>
      </c>
      <c r="E407" s="62" t="s">
        <v>828</v>
      </c>
      <c r="F407" s="22" t="s">
        <v>828</v>
      </c>
      <c r="G407" s="104" t="s">
        <v>832</v>
      </c>
      <c r="H407" s="169" t="s">
        <v>833</v>
      </c>
      <c r="I407" s="85"/>
      <c r="J407" s="155">
        <v>1</v>
      </c>
      <c r="K407" s="85">
        <v>1</v>
      </c>
      <c r="L407" s="22"/>
      <c r="M407" s="22"/>
      <c r="N407" s="22"/>
      <c r="O407" s="22"/>
      <c r="P407" s="23"/>
    </row>
    <row r="408" spans="1:16" ht="15" hidden="1" customHeight="1" x14ac:dyDescent="0.25">
      <c r="A408" s="168" t="s">
        <v>325</v>
      </c>
      <c r="B408" s="22" t="s">
        <v>827</v>
      </c>
      <c r="C408" s="22">
        <v>67800</v>
      </c>
      <c r="D408" s="22" t="s">
        <v>327</v>
      </c>
      <c r="E408" s="62" t="s">
        <v>828</v>
      </c>
      <c r="F408" s="22" t="s">
        <v>828</v>
      </c>
      <c r="G408" s="104" t="s">
        <v>834</v>
      </c>
      <c r="H408" s="169" t="s">
        <v>835</v>
      </c>
      <c r="I408" s="85"/>
      <c r="J408" s="155">
        <v>1</v>
      </c>
      <c r="K408" s="85"/>
      <c r="L408" s="22">
        <v>1</v>
      </c>
      <c r="M408" s="22">
        <v>1</v>
      </c>
      <c r="N408" s="14">
        <v>1</v>
      </c>
      <c r="O408" s="22"/>
      <c r="P408" s="23">
        <v>1</v>
      </c>
    </row>
    <row r="409" spans="1:16" ht="15" hidden="1" customHeight="1" x14ac:dyDescent="0.25">
      <c r="A409" s="168" t="s">
        <v>325</v>
      </c>
      <c r="B409" s="22" t="s">
        <v>827</v>
      </c>
      <c r="C409" s="22">
        <v>67800</v>
      </c>
      <c r="D409" s="22" t="s">
        <v>327</v>
      </c>
      <c r="E409" s="62" t="s">
        <v>828</v>
      </c>
      <c r="F409" s="22" t="s">
        <v>828</v>
      </c>
      <c r="G409" s="104" t="s">
        <v>836</v>
      </c>
      <c r="H409" s="169" t="s">
        <v>837</v>
      </c>
      <c r="I409" s="85"/>
      <c r="J409" s="155">
        <v>1</v>
      </c>
      <c r="K409" s="85">
        <v>1</v>
      </c>
      <c r="L409" s="22"/>
      <c r="M409" s="22">
        <v>1</v>
      </c>
      <c r="N409" s="14">
        <v>1</v>
      </c>
      <c r="O409" s="22"/>
      <c r="P409" s="23"/>
    </row>
    <row r="410" spans="1:16" ht="15" hidden="1" customHeight="1" x14ac:dyDescent="0.25">
      <c r="A410" s="168" t="s">
        <v>325</v>
      </c>
      <c r="B410" s="22" t="s">
        <v>827</v>
      </c>
      <c r="C410" s="22">
        <v>67800</v>
      </c>
      <c r="D410" s="22" t="s">
        <v>327</v>
      </c>
      <c r="E410" s="62" t="s">
        <v>828</v>
      </c>
      <c r="F410" s="22" t="s">
        <v>828</v>
      </c>
      <c r="G410" s="104" t="s">
        <v>838</v>
      </c>
      <c r="H410" s="169" t="s">
        <v>839</v>
      </c>
      <c r="I410" s="85"/>
      <c r="J410" s="155">
        <v>1</v>
      </c>
      <c r="K410" s="85">
        <v>1</v>
      </c>
      <c r="L410" s="22"/>
      <c r="M410" s="22"/>
      <c r="N410" s="22"/>
      <c r="O410" s="22"/>
      <c r="P410" s="23"/>
    </row>
    <row r="411" spans="1:16" ht="15" hidden="1" customHeight="1" x14ac:dyDescent="0.25">
      <c r="A411" s="168" t="s">
        <v>325</v>
      </c>
      <c r="B411" s="22" t="s">
        <v>827</v>
      </c>
      <c r="C411" s="22">
        <v>67800</v>
      </c>
      <c r="D411" s="22" t="s">
        <v>327</v>
      </c>
      <c r="E411" s="62" t="s">
        <v>828</v>
      </c>
      <c r="F411" s="22" t="s">
        <v>828</v>
      </c>
      <c r="G411" s="104" t="s">
        <v>840</v>
      </c>
      <c r="H411" s="169" t="s">
        <v>841</v>
      </c>
      <c r="I411" s="85"/>
      <c r="J411" s="155">
        <v>1</v>
      </c>
      <c r="K411" s="85">
        <v>1</v>
      </c>
      <c r="L411" s="22"/>
      <c r="M411" s="22"/>
      <c r="N411" s="14">
        <v>1</v>
      </c>
      <c r="O411" s="22"/>
      <c r="P411" s="23"/>
    </row>
    <row r="412" spans="1:16" ht="15" hidden="1" customHeight="1" x14ac:dyDescent="0.25">
      <c r="A412" s="168" t="s">
        <v>325</v>
      </c>
      <c r="B412" s="22" t="s">
        <v>827</v>
      </c>
      <c r="C412" s="22">
        <v>67800</v>
      </c>
      <c r="D412" s="22" t="s">
        <v>327</v>
      </c>
      <c r="E412" s="62" t="s">
        <v>828</v>
      </c>
      <c r="F412" s="22" t="s">
        <v>828</v>
      </c>
      <c r="G412" s="104" t="s">
        <v>842</v>
      </c>
      <c r="H412" s="169" t="s">
        <v>843</v>
      </c>
      <c r="I412" s="85"/>
      <c r="J412" s="155">
        <v>1</v>
      </c>
      <c r="K412" s="85">
        <v>1</v>
      </c>
      <c r="L412" s="22"/>
      <c r="M412" s="22"/>
      <c r="N412" s="22"/>
      <c r="O412" s="22"/>
      <c r="P412" s="23"/>
    </row>
    <row r="413" spans="1:16" ht="15" hidden="1" customHeight="1" x14ac:dyDescent="0.25">
      <c r="A413" s="168" t="s">
        <v>325</v>
      </c>
      <c r="B413" s="22" t="s">
        <v>827</v>
      </c>
      <c r="C413" s="22">
        <v>67800</v>
      </c>
      <c r="D413" s="22" t="s">
        <v>327</v>
      </c>
      <c r="E413" s="62" t="s">
        <v>828</v>
      </c>
      <c r="F413" s="22" t="s">
        <v>828</v>
      </c>
      <c r="G413" s="104" t="s">
        <v>844</v>
      </c>
      <c r="H413" s="169" t="s">
        <v>845</v>
      </c>
      <c r="I413" s="85"/>
      <c r="J413" s="155">
        <v>1</v>
      </c>
      <c r="K413" s="85">
        <v>1</v>
      </c>
      <c r="L413" s="22"/>
      <c r="M413" s="22">
        <v>1</v>
      </c>
      <c r="N413" s="22"/>
      <c r="O413" s="22"/>
      <c r="P413" s="23"/>
    </row>
    <row r="414" spans="1:16" ht="15" hidden="1" customHeight="1" x14ac:dyDescent="0.25">
      <c r="A414" s="168" t="s">
        <v>325</v>
      </c>
      <c r="B414" s="22" t="s">
        <v>827</v>
      </c>
      <c r="C414" s="22">
        <v>81178</v>
      </c>
      <c r="D414" s="22" t="s">
        <v>327</v>
      </c>
      <c r="E414" s="62" t="s">
        <v>828</v>
      </c>
      <c r="F414" s="22" t="s">
        <v>846</v>
      </c>
      <c r="G414" s="104" t="s">
        <v>847</v>
      </c>
      <c r="H414" s="169" t="s">
        <v>848</v>
      </c>
      <c r="I414" s="85"/>
      <c r="J414" s="155">
        <v>1</v>
      </c>
      <c r="K414" s="85">
        <v>1</v>
      </c>
      <c r="L414" s="22"/>
      <c r="M414" s="22"/>
      <c r="N414" s="22"/>
      <c r="O414" s="22"/>
      <c r="P414" s="23"/>
    </row>
    <row r="415" spans="1:16" ht="15" hidden="1" customHeight="1" thickBot="1" x14ac:dyDescent="0.25">
      <c r="A415" s="170" t="s">
        <v>325</v>
      </c>
      <c r="B415" s="24" t="s">
        <v>827</v>
      </c>
      <c r="C415" s="24">
        <v>81178</v>
      </c>
      <c r="D415" s="24" t="s">
        <v>327</v>
      </c>
      <c r="E415" s="63" t="s">
        <v>828</v>
      </c>
      <c r="F415" s="24" t="s">
        <v>846</v>
      </c>
      <c r="G415" s="108" t="s">
        <v>849</v>
      </c>
      <c r="H415" s="171" t="s">
        <v>850</v>
      </c>
      <c r="I415" s="86"/>
      <c r="J415" s="157">
        <v>1</v>
      </c>
      <c r="K415" s="86">
        <v>1</v>
      </c>
      <c r="L415" s="24"/>
      <c r="M415" s="24">
        <v>1</v>
      </c>
      <c r="N415" s="16">
        <v>1</v>
      </c>
      <c r="O415" s="24"/>
      <c r="P415" s="25"/>
    </row>
    <row r="416" spans="1:16" ht="15.75" hidden="1" thickBot="1" x14ac:dyDescent="0.3">
      <c r="A416" s="158" t="s">
        <v>325</v>
      </c>
      <c r="B416" s="44" t="s">
        <v>827</v>
      </c>
      <c r="C416" s="44" t="s">
        <v>39</v>
      </c>
      <c r="D416" s="44" t="s">
        <v>327</v>
      </c>
      <c r="E416" s="59" t="s">
        <v>828</v>
      </c>
      <c r="F416" s="44" t="s">
        <v>39</v>
      </c>
      <c r="G416" s="119" t="s">
        <v>39</v>
      </c>
      <c r="H416" s="159" t="s">
        <v>39</v>
      </c>
      <c r="I416" s="81">
        <f t="shared" ref="I416:L416" si="38">SUM(I406:I415)</f>
        <v>0</v>
      </c>
      <c r="J416" s="159">
        <f t="shared" si="38"/>
        <v>10</v>
      </c>
      <c r="K416" s="81">
        <f t="shared" si="38"/>
        <v>9</v>
      </c>
      <c r="L416" s="44">
        <f t="shared" si="38"/>
        <v>1</v>
      </c>
      <c r="M416" s="44">
        <f>SUM(M406:M415)</f>
        <v>4</v>
      </c>
      <c r="N416" s="44">
        <f t="shared" ref="N416" si="39">SUM(N406:N415)</f>
        <v>5</v>
      </c>
      <c r="O416" s="44">
        <f t="shared" ref="O416:P416" si="40">SUM(O406:O415)</f>
        <v>0</v>
      </c>
      <c r="P416" s="45">
        <f t="shared" si="40"/>
        <v>1</v>
      </c>
    </row>
    <row r="417" spans="1:16" ht="15" hidden="1" customHeight="1" x14ac:dyDescent="0.25">
      <c r="A417" s="166" t="s">
        <v>325</v>
      </c>
      <c r="B417" s="20" t="s">
        <v>788</v>
      </c>
      <c r="C417" s="20">
        <v>70247</v>
      </c>
      <c r="D417" s="20" t="s">
        <v>327</v>
      </c>
      <c r="E417" s="61" t="s">
        <v>789</v>
      </c>
      <c r="F417" s="20" t="s">
        <v>789</v>
      </c>
      <c r="G417" s="112" t="s">
        <v>861</v>
      </c>
      <c r="H417" s="167" t="s">
        <v>862</v>
      </c>
      <c r="I417" s="84"/>
      <c r="J417" s="153">
        <v>1</v>
      </c>
      <c r="K417" s="84">
        <v>1</v>
      </c>
      <c r="L417" s="20"/>
      <c r="M417" s="20">
        <v>1</v>
      </c>
      <c r="N417" s="12">
        <v>1</v>
      </c>
      <c r="O417" s="20"/>
      <c r="P417" s="21"/>
    </row>
    <row r="418" spans="1:16" ht="15" hidden="1" customHeight="1" thickBot="1" x14ac:dyDescent="0.25">
      <c r="A418" s="170" t="s">
        <v>325</v>
      </c>
      <c r="B418" s="24" t="s">
        <v>788</v>
      </c>
      <c r="C418" s="24">
        <v>70247</v>
      </c>
      <c r="D418" s="24" t="s">
        <v>327</v>
      </c>
      <c r="E418" s="63" t="s">
        <v>789</v>
      </c>
      <c r="F418" s="24" t="s">
        <v>789</v>
      </c>
      <c r="G418" s="108" t="s">
        <v>863</v>
      </c>
      <c r="H418" s="171" t="s">
        <v>864</v>
      </c>
      <c r="I418" s="86"/>
      <c r="J418" s="157">
        <v>1</v>
      </c>
      <c r="K418" s="86">
        <v>1</v>
      </c>
      <c r="L418" s="24"/>
      <c r="M418" s="24"/>
      <c r="N418" s="16">
        <v>1</v>
      </c>
      <c r="O418" s="24"/>
      <c r="P418" s="25"/>
    </row>
    <row r="419" spans="1:16" ht="15.75" hidden="1" thickBot="1" x14ac:dyDescent="0.3">
      <c r="A419" s="158" t="s">
        <v>325</v>
      </c>
      <c r="B419" s="44" t="s">
        <v>788</v>
      </c>
      <c r="C419" s="44" t="s">
        <v>39</v>
      </c>
      <c r="D419" s="44" t="s">
        <v>327</v>
      </c>
      <c r="E419" s="59" t="s">
        <v>789</v>
      </c>
      <c r="F419" s="44" t="s">
        <v>39</v>
      </c>
      <c r="G419" s="119" t="s">
        <v>39</v>
      </c>
      <c r="H419" s="159" t="s">
        <v>39</v>
      </c>
      <c r="I419" s="81">
        <f t="shared" ref="I419:L419" si="41">SUM(I417:I418)</f>
        <v>0</v>
      </c>
      <c r="J419" s="159">
        <f t="shared" si="41"/>
        <v>2</v>
      </c>
      <c r="K419" s="81">
        <f t="shared" si="41"/>
        <v>2</v>
      </c>
      <c r="L419" s="44">
        <f t="shared" si="41"/>
        <v>0</v>
      </c>
      <c r="M419" s="44">
        <f>SUM(M417:M418)</f>
        <v>1</v>
      </c>
      <c r="N419" s="44">
        <f t="shared" ref="N419" si="42">SUM(N417:N418)</f>
        <v>2</v>
      </c>
      <c r="O419" s="44">
        <f t="shared" ref="O419:P419" si="43">SUM(O417:O418)</f>
        <v>0</v>
      </c>
      <c r="P419" s="45">
        <f t="shared" si="43"/>
        <v>0</v>
      </c>
    </row>
    <row r="420" spans="1:16" ht="15" hidden="1" customHeight="1" x14ac:dyDescent="0.25">
      <c r="A420" s="166" t="s">
        <v>325</v>
      </c>
      <c r="B420" s="20" t="s">
        <v>6640</v>
      </c>
      <c r="C420" s="20">
        <v>37023</v>
      </c>
      <c r="D420" s="20" t="s">
        <v>327</v>
      </c>
      <c r="E420" s="61" t="s">
        <v>799</v>
      </c>
      <c r="F420" s="20" t="s">
        <v>790</v>
      </c>
      <c r="G420" s="112" t="s">
        <v>791</v>
      </c>
      <c r="H420" s="167" t="s">
        <v>792</v>
      </c>
      <c r="I420" s="84"/>
      <c r="J420" s="153">
        <v>1</v>
      </c>
      <c r="K420" s="84">
        <v>1</v>
      </c>
      <c r="L420" s="20"/>
      <c r="M420" s="20"/>
      <c r="N420" s="20"/>
      <c r="O420" s="20"/>
      <c r="P420" s="21"/>
    </row>
    <row r="421" spans="1:16" ht="15" hidden="1" customHeight="1" x14ac:dyDescent="0.25">
      <c r="A421" s="168" t="s">
        <v>325</v>
      </c>
      <c r="B421" s="22" t="s">
        <v>6640</v>
      </c>
      <c r="C421" s="22">
        <v>37023</v>
      </c>
      <c r="D421" s="22" t="s">
        <v>327</v>
      </c>
      <c r="E421" s="62" t="s">
        <v>799</v>
      </c>
      <c r="F421" s="22" t="s">
        <v>790</v>
      </c>
      <c r="G421" s="104" t="s">
        <v>793</v>
      </c>
      <c r="H421" s="169" t="s">
        <v>794</v>
      </c>
      <c r="I421" s="85"/>
      <c r="J421" s="155">
        <v>1</v>
      </c>
      <c r="K421" s="85">
        <v>1</v>
      </c>
      <c r="L421" s="22"/>
      <c r="M421" s="22"/>
      <c r="N421" s="22"/>
      <c r="O421" s="22"/>
      <c r="P421" s="23"/>
    </row>
    <row r="422" spans="1:16" ht="15" hidden="1" customHeight="1" x14ac:dyDescent="0.25">
      <c r="A422" s="168" t="s">
        <v>325</v>
      </c>
      <c r="B422" s="22" t="s">
        <v>6640</v>
      </c>
      <c r="C422" s="22">
        <v>37023</v>
      </c>
      <c r="D422" s="22" t="s">
        <v>327</v>
      </c>
      <c r="E422" s="62" t="s">
        <v>799</v>
      </c>
      <c r="F422" s="22" t="s">
        <v>790</v>
      </c>
      <c r="G422" s="104" t="s">
        <v>795</v>
      </c>
      <c r="H422" s="169" t="s">
        <v>796</v>
      </c>
      <c r="I422" s="85"/>
      <c r="J422" s="155">
        <v>1</v>
      </c>
      <c r="K422" s="85">
        <v>1</v>
      </c>
      <c r="L422" s="22"/>
      <c r="M422" s="22"/>
      <c r="N422" s="22"/>
      <c r="O422" s="22"/>
      <c r="P422" s="23"/>
    </row>
    <row r="423" spans="1:16" ht="15" hidden="1" customHeight="1" x14ac:dyDescent="0.25">
      <c r="A423" s="168" t="s">
        <v>325</v>
      </c>
      <c r="B423" s="22" t="s">
        <v>6640</v>
      </c>
      <c r="C423" s="22">
        <v>37023</v>
      </c>
      <c r="D423" s="22" t="s">
        <v>327</v>
      </c>
      <c r="E423" s="62" t="s">
        <v>799</v>
      </c>
      <c r="F423" s="22" t="s">
        <v>790</v>
      </c>
      <c r="G423" s="104" t="s">
        <v>797</v>
      </c>
      <c r="H423" s="169" t="s">
        <v>798</v>
      </c>
      <c r="I423" s="85"/>
      <c r="J423" s="155">
        <v>1</v>
      </c>
      <c r="K423" s="85">
        <v>1</v>
      </c>
      <c r="L423" s="22"/>
      <c r="M423" s="22"/>
      <c r="N423" s="14">
        <v>1</v>
      </c>
      <c r="O423" s="22"/>
      <c r="P423" s="23"/>
    </row>
    <row r="424" spans="1:16" ht="15" hidden="1" customHeight="1" x14ac:dyDescent="0.25">
      <c r="A424" s="168" t="s">
        <v>325</v>
      </c>
      <c r="B424" s="22" t="s">
        <v>6640</v>
      </c>
      <c r="C424" s="22">
        <v>58356</v>
      </c>
      <c r="D424" s="22" t="s">
        <v>327</v>
      </c>
      <c r="E424" s="62" t="s">
        <v>799</v>
      </c>
      <c r="F424" s="22" t="s">
        <v>799</v>
      </c>
      <c r="G424" s="104" t="s">
        <v>800</v>
      </c>
      <c r="H424" s="169" t="s">
        <v>801</v>
      </c>
      <c r="I424" s="85"/>
      <c r="J424" s="155">
        <v>1</v>
      </c>
      <c r="K424" s="85">
        <v>1</v>
      </c>
      <c r="L424" s="22"/>
      <c r="M424" s="22">
        <v>1</v>
      </c>
      <c r="N424" s="14">
        <v>1</v>
      </c>
      <c r="O424" s="22"/>
      <c r="P424" s="23"/>
    </row>
    <row r="425" spans="1:16" ht="15" hidden="1" customHeight="1" x14ac:dyDescent="0.25">
      <c r="A425" s="168" t="s">
        <v>325</v>
      </c>
      <c r="B425" s="22" t="s">
        <v>6640</v>
      </c>
      <c r="C425" s="22">
        <v>58356</v>
      </c>
      <c r="D425" s="22" t="s">
        <v>327</v>
      </c>
      <c r="E425" s="62" t="s">
        <v>799</v>
      </c>
      <c r="F425" s="22" t="s">
        <v>799</v>
      </c>
      <c r="G425" s="104" t="s">
        <v>802</v>
      </c>
      <c r="H425" s="169" t="s">
        <v>803</v>
      </c>
      <c r="I425" s="85"/>
      <c r="J425" s="155">
        <v>1</v>
      </c>
      <c r="K425" s="85">
        <v>1</v>
      </c>
      <c r="L425" s="22"/>
      <c r="M425" s="22"/>
      <c r="N425" s="22"/>
      <c r="O425" s="22"/>
      <c r="P425" s="23"/>
    </row>
    <row r="426" spans="1:16" ht="15" hidden="1" customHeight="1" x14ac:dyDescent="0.25">
      <c r="A426" s="168" t="s">
        <v>325</v>
      </c>
      <c r="B426" s="22" t="s">
        <v>6640</v>
      </c>
      <c r="C426" s="22">
        <v>58356</v>
      </c>
      <c r="D426" s="22" t="s">
        <v>327</v>
      </c>
      <c r="E426" s="62" t="s">
        <v>799</v>
      </c>
      <c r="F426" s="22" t="s">
        <v>799</v>
      </c>
      <c r="G426" s="104" t="s">
        <v>804</v>
      </c>
      <c r="H426" s="169" t="s">
        <v>805</v>
      </c>
      <c r="I426" s="85"/>
      <c r="J426" s="155">
        <v>1</v>
      </c>
      <c r="K426" s="85">
        <v>1</v>
      </c>
      <c r="L426" s="22"/>
      <c r="M426" s="22"/>
      <c r="N426" s="14">
        <v>1</v>
      </c>
      <c r="O426" s="22"/>
      <c r="P426" s="23"/>
    </row>
    <row r="427" spans="1:16" ht="15" hidden="1" customHeight="1" x14ac:dyDescent="0.25">
      <c r="A427" s="168" t="s">
        <v>325</v>
      </c>
      <c r="B427" s="22" t="s">
        <v>6640</v>
      </c>
      <c r="C427" s="22">
        <v>58356</v>
      </c>
      <c r="D427" s="22" t="s">
        <v>327</v>
      </c>
      <c r="E427" s="62" t="s">
        <v>799</v>
      </c>
      <c r="F427" s="22" t="s">
        <v>799</v>
      </c>
      <c r="G427" s="104" t="s">
        <v>806</v>
      </c>
      <c r="H427" s="169" t="s">
        <v>807</v>
      </c>
      <c r="I427" s="85"/>
      <c r="J427" s="155">
        <v>1</v>
      </c>
      <c r="K427" s="85">
        <v>1</v>
      </c>
      <c r="L427" s="22"/>
      <c r="M427" s="22"/>
      <c r="N427" s="22"/>
      <c r="O427" s="22"/>
      <c r="P427" s="23"/>
    </row>
    <row r="428" spans="1:16" ht="15" hidden="1" customHeight="1" thickBot="1" x14ac:dyDescent="0.25">
      <c r="A428" s="170" t="s">
        <v>325</v>
      </c>
      <c r="B428" s="24" t="s">
        <v>6640</v>
      </c>
      <c r="C428" s="24">
        <v>58356</v>
      </c>
      <c r="D428" s="24" t="s">
        <v>327</v>
      </c>
      <c r="E428" s="63" t="s">
        <v>799</v>
      </c>
      <c r="F428" s="24" t="s">
        <v>799</v>
      </c>
      <c r="G428" s="108" t="s">
        <v>808</v>
      </c>
      <c r="H428" s="171" t="s">
        <v>809</v>
      </c>
      <c r="I428" s="86"/>
      <c r="J428" s="157">
        <v>1</v>
      </c>
      <c r="K428" s="86">
        <v>1</v>
      </c>
      <c r="L428" s="24"/>
      <c r="M428" s="24"/>
      <c r="N428" s="24"/>
      <c r="O428" s="24"/>
      <c r="P428" s="25"/>
    </row>
    <row r="429" spans="1:16" hidden="1" x14ac:dyDescent="0.25">
      <c r="A429" s="163" t="s">
        <v>325</v>
      </c>
      <c r="B429" s="95" t="s">
        <v>6640</v>
      </c>
      <c r="C429" s="95" t="s">
        <v>39</v>
      </c>
      <c r="D429" s="95" t="s">
        <v>327</v>
      </c>
      <c r="E429" s="96" t="s">
        <v>799</v>
      </c>
      <c r="F429" s="95" t="s">
        <v>39</v>
      </c>
      <c r="G429" s="123" t="s">
        <v>39</v>
      </c>
      <c r="H429" s="164" t="s">
        <v>39</v>
      </c>
      <c r="I429" s="97">
        <f t="shared" ref="I429:P429" si="44">SUM(I420:I428)</f>
        <v>0</v>
      </c>
      <c r="J429" s="164">
        <f t="shared" si="44"/>
        <v>9</v>
      </c>
      <c r="K429" s="97">
        <f t="shared" si="44"/>
        <v>9</v>
      </c>
      <c r="L429" s="95">
        <f t="shared" si="44"/>
        <v>0</v>
      </c>
      <c r="M429" s="95">
        <f t="shared" si="44"/>
        <v>1</v>
      </c>
      <c r="N429" s="95">
        <f t="shared" si="44"/>
        <v>3</v>
      </c>
      <c r="O429" s="95">
        <f t="shared" si="44"/>
        <v>0</v>
      </c>
      <c r="P429" s="98">
        <f t="shared" si="44"/>
        <v>0</v>
      </c>
    </row>
    <row r="430" spans="1:16" ht="16.5" hidden="1" thickTop="1" thickBot="1" x14ac:dyDescent="0.3">
      <c r="A430" s="130" t="s">
        <v>325</v>
      </c>
      <c r="B430" s="131" t="s">
        <v>39</v>
      </c>
      <c r="C430" s="131" t="s">
        <v>39</v>
      </c>
      <c r="D430" s="131" t="s">
        <v>327</v>
      </c>
      <c r="E430" s="132" t="s">
        <v>39</v>
      </c>
      <c r="F430" s="131" t="s">
        <v>39</v>
      </c>
      <c r="G430" s="131" t="s">
        <v>39</v>
      </c>
      <c r="H430" s="165" t="s">
        <v>39</v>
      </c>
      <c r="I430" s="142">
        <f>I168+I284+I289+I292+I299+I302+I314+I382+I398+I405+I416+I419+I429</f>
        <v>0</v>
      </c>
      <c r="J430" s="165">
        <f t="shared" ref="J430:P430" si="45">J168+J284+J289+J292+J299+J302+J314+J382+J398+J405+J416+J419+J429</f>
        <v>262</v>
      </c>
      <c r="K430" s="142">
        <f t="shared" si="45"/>
        <v>246</v>
      </c>
      <c r="L430" s="131">
        <f t="shared" si="45"/>
        <v>15</v>
      </c>
      <c r="M430" s="131">
        <f t="shared" si="45"/>
        <v>77</v>
      </c>
      <c r="N430" s="131">
        <f t="shared" si="45"/>
        <v>163</v>
      </c>
      <c r="O430" s="131">
        <f t="shared" si="45"/>
        <v>3</v>
      </c>
      <c r="P430" s="133">
        <f t="shared" si="45"/>
        <v>5</v>
      </c>
    </row>
    <row r="431" spans="1:16" ht="15" hidden="1" customHeight="1" thickTop="1" thickBot="1" x14ac:dyDescent="0.25">
      <c r="A431" s="173" t="s">
        <v>892</v>
      </c>
      <c r="B431" s="18" t="s">
        <v>893</v>
      </c>
      <c r="C431" s="18">
        <v>58445</v>
      </c>
      <c r="D431" s="18" t="s">
        <v>894</v>
      </c>
      <c r="E431" s="60" t="s">
        <v>895</v>
      </c>
      <c r="F431" s="18" t="s">
        <v>896</v>
      </c>
      <c r="G431" s="111" t="s">
        <v>897</v>
      </c>
      <c r="H431" s="162" t="s">
        <v>898</v>
      </c>
      <c r="I431" s="83"/>
      <c r="J431" s="162">
        <v>1</v>
      </c>
      <c r="K431" s="83">
        <v>1</v>
      </c>
      <c r="L431" s="18"/>
      <c r="M431" s="18">
        <v>1</v>
      </c>
      <c r="N431" s="18">
        <v>1</v>
      </c>
      <c r="O431" s="18">
        <v>1</v>
      </c>
      <c r="P431" s="19">
        <v>1</v>
      </c>
    </row>
    <row r="432" spans="1:16" ht="15.75" hidden="1" thickBot="1" x14ac:dyDescent="0.3">
      <c r="A432" s="158" t="s">
        <v>892</v>
      </c>
      <c r="B432" s="44" t="s">
        <v>893</v>
      </c>
      <c r="C432" s="44" t="s">
        <v>39</v>
      </c>
      <c r="D432" s="44" t="s">
        <v>894</v>
      </c>
      <c r="E432" s="59" t="s">
        <v>895</v>
      </c>
      <c r="F432" s="44" t="s">
        <v>39</v>
      </c>
      <c r="G432" s="119" t="s">
        <v>39</v>
      </c>
      <c r="H432" s="159" t="s">
        <v>39</v>
      </c>
      <c r="I432" s="81">
        <f t="shared" ref="I432:L432" si="46">SUM(I431)</f>
        <v>0</v>
      </c>
      <c r="J432" s="159">
        <f t="shared" si="46"/>
        <v>1</v>
      </c>
      <c r="K432" s="81">
        <f t="shared" si="46"/>
        <v>1</v>
      </c>
      <c r="L432" s="44">
        <f t="shared" si="46"/>
        <v>0</v>
      </c>
      <c r="M432" s="44">
        <f t="shared" ref="M432:P432" si="47">SUM(M431)</f>
        <v>1</v>
      </c>
      <c r="N432" s="44">
        <f t="shared" si="47"/>
        <v>1</v>
      </c>
      <c r="O432" s="44">
        <f t="shared" si="47"/>
        <v>1</v>
      </c>
      <c r="P432" s="45">
        <f t="shared" si="47"/>
        <v>1</v>
      </c>
    </row>
    <row r="433" spans="1:16" ht="15" hidden="1" customHeight="1" x14ac:dyDescent="0.25">
      <c r="A433" s="174" t="s">
        <v>892</v>
      </c>
      <c r="B433" s="12" t="s">
        <v>899</v>
      </c>
      <c r="C433" s="12">
        <v>182</v>
      </c>
      <c r="D433" s="12" t="s">
        <v>894</v>
      </c>
      <c r="E433" s="56" t="s">
        <v>900</v>
      </c>
      <c r="F433" s="12" t="s">
        <v>900</v>
      </c>
      <c r="G433" s="110" t="s">
        <v>901</v>
      </c>
      <c r="H433" s="153" t="s">
        <v>902</v>
      </c>
      <c r="I433" s="82"/>
      <c r="J433" s="153">
        <v>1</v>
      </c>
      <c r="K433" s="82">
        <v>1</v>
      </c>
      <c r="L433" s="12"/>
      <c r="M433" s="12">
        <v>1</v>
      </c>
      <c r="N433" s="12">
        <v>1</v>
      </c>
      <c r="O433" s="12"/>
      <c r="P433" s="13"/>
    </row>
    <row r="434" spans="1:16" ht="15" hidden="1" customHeight="1" x14ac:dyDescent="0.25">
      <c r="A434" s="172" t="s">
        <v>892</v>
      </c>
      <c r="B434" s="14" t="s">
        <v>899</v>
      </c>
      <c r="C434" s="14">
        <v>182</v>
      </c>
      <c r="D434" s="14" t="s">
        <v>894</v>
      </c>
      <c r="E434" s="57" t="s">
        <v>900</v>
      </c>
      <c r="F434" s="14" t="s">
        <v>900</v>
      </c>
      <c r="G434" s="103" t="s">
        <v>903</v>
      </c>
      <c r="H434" s="155" t="s">
        <v>904</v>
      </c>
      <c r="I434" s="79"/>
      <c r="J434" s="155">
        <v>1</v>
      </c>
      <c r="K434" s="79">
        <v>1</v>
      </c>
      <c r="L434" s="14"/>
      <c r="M434" s="14">
        <v>1</v>
      </c>
      <c r="N434" s="14">
        <v>1</v>
      </c>
      <c r="O434" s="14"/>
      <c r="P434" s="15"/>
    </row>
    <row r="435" spans="1:16" ht="15" hidden="1" customHeight="1" thickBot="1" x14ac:dyDescent="0.25">
      <c r="A435" s="175" t="s">
        <v>892</v>
      </c>
      <c r="B435" s="16" t="s">
        <v>899</v>
      </c>
      <c r="C435" s="16">
        <v>32278</v>
      </c>
      <c r="D435" s="16" t="s">
        <v>894</v>
      </c>
      <c r="E435" s="58" t="s">
        <v>900</v>
      </c>
      <c r="F435" s="16" t="s">
        <v>905</v>
      </c>
      <c r="G435" s="107" t="s">
        <v>906</v>
      </c>
      <c r="H435" s="157" t="s">
        <v>907</v>
      </c>
      <c r="I435" s="80"/>
      <c r="J435" s="157">
        <v>1</v>
      </c>
      <c r="K435" s="80">
        <v>1</v>
      </c>
      <c r="L435" s="16"/>
      <c r="M435" s="16"/>
      <c r="N435" s="16">
        <v>1</v>
      </c>
      <c r="O435" s="16"/>
      <c r="P435" s="17"/>
    </row>
    <row r="436" spans="1:16" ht="15.75" hidden="1" thickBot="1" x14ac:dyDescent="0.3">
      <c r="A436" s="158" t="s">
        <v>892</v>
      </c>
      <c r="B436" s="44" t="s">
        <v>899</v>
      </c>
      <c r="C436" s="44" t="s">
        <v>39</v>
      </c>
      <c r="D436" s="44" t="s">
        <v>894</v>
      </c>
      <c r="E436" s="59" t="s">
        <v>900</v>
      </c>
      <c r="F436" s="44" t="s">
        <v>39</v>
      </c>
      <c r="G436" s="119" t="s">
        <v>39</v>
      </c>
      <c r="H436" s="159" t="s">
        <v>39</v>
      </c>
      <c r="I436" s="81">
        <f t="shared" ref="I436:L436" si="48">SUM(I433:I435)</f>
        <v>0</v>
      </c>
      <c r="J436" s="159">
        <f t="shared" si="48"/>
        <v>3</v>
      </c>
      <c r="K436" s="81">
        <f t="shared" si="48"/>
        <v>3</v>
      </c>
      <c r="L436" s="44">
        <f t="shared" si="48"/>
        <v>0</v>
      </c>
      <c r="M436" s="44">
        <f t="shared" ref="M436:P436" si="49">SUM(M433:M435)</f>
        <v>2</v>
      </c>
      <c r="N436" s="44">
        <f t="shared" si="49"/>
        <v>3</v>
      </c>
      <c r="O436" s="44">
        <f t="shared" si="49"/>
        <v>0</v>
      </c>
      <c r="P436" s="45">
        <f t="shared" si="49"/>
        <v>0</v>
      </c>
    </row>
    <row r="437" spans="1:16" ht="15" hidden="1" customHeight="1" x14ac:dyDescent="0.25">
      <c r="A437" s="174" t="s">
        <v>892</v>
      </c>
      <c r="B437" s="12" t="s">
        <v>908</v>
      </c>
      <c r="C437" s="12">
        <v>3719</v>
      </c>
      <c r="D437" s="12" t="s">
        <v>894</v>
      </c>
      <c r="E437" s="56" t="s">
        <v>909</v>
      </c>
      <c r="F437" s="12" t="s">
        <v>909</v>
      </c>
      <c r="G437" s="110" t="s">
        <v>910</v>
      </c>
      <c r="H437" s="153" t="s">
        <v>911</v>
      </c>
      <c r="I437" s="82"/>
      <c r="J437" s="153">
        <v>1</v>
      </c>
      <c r="K437" s="82">
        <v>1</v>
      </c>
      <c r="L437" s="12"/>
      <c r="M437" s="12"/>
      <c r="N437" s="12">
        <v>1</v>
      </c>
      <c r="O437" s="12"/>
      <c r="P437" s="13"/>
    </row>
    <row r="438" spans="1:16" ht="15" hidden="1" customHeight="1" x14ac:dyDescent="0.25">
      <c r="A438" s="172" t="s">
        <v>892</v>
      </c>
      <c r="B438" s="14" t="s">
        <v>908</v>
      </c>
      <c r="C438" s="14">
        <v>3719</v>
      </c>
      <c r="D438" s="14" t="s">
        <v>894</v>
      </c>
      <c r="E438" s="57" t="s">
        <v>909</v>
      </c>
      <c r="F438" s="14" t="s">
        <v>909</v>
      </c>
      <c r="G438" s="103" t="s">
        <v>912</v>
      </c>
      <c r="H438" s="155" t="s">
        <v>913</v>
      </c>
      <c r="I438" s="79"/>
      <c r="J438" s="155">
        <v>1</v>
      </c>
      <c r="K438" s="79">
        <v>1</v>
      </c>
      <c r="L438" s="14"/>
      <c r="M438" s="14">
        <v>1</v>
      </c>
      <c r="N438" s="14">
        <v>1</v>
      </c>
      <c r="O438" s="14"/>
      <c r="P438" s="15"/>
    </row>
    <row r="439" spans="1:16" ht="15" hidden="1" customHeight="1" thickBot="1" x14ac:dyDescent="0.25">
      <c r="A439" s="175" t="s">
        <v>892</v>
      </c>
      <c r="B439" s="16" t="s">
        <v>908</v>
      </c>
      <c r="C439" s="16">
        <v>27125</v>
      </c>
      <c r="D439" s="16" t="s">
        <v>894</v>
      </c>
      <c r="E439" s="58" t="s">
        <v>909</v>
      </c>
      <c r="F439" s="16" t="s">
        <v>914</v>
      </c>
      <c r="G439" s="107" t="s">
        <v>915</v>
      </c>
      <c r="H439" s="157" t="s">
        <v>916</v>
      </c>
      <c r="I439" s="80"/>
      <c r="J439" s="157">
        <v>1</v>
      </c>
      <c r="K439" s="80">
        <v>1</v>
      </c>
      <c r="L439" s="16"/>
      <c r="M439" s="16"/>
      <c r="N439" s="16">
        <v>1</v>
      </c>
      <c r="O439" s="16"/>
      <c r="P439" s="17"/>
    </row>
    <row r="440" spans="1:16" ht="15.75" hidden="1" thickBot="1" x14ac:dyDescent="0.3">
      <c r="A440" s="158" t="s">
        <v>892</v>
      </c>
      <c r="B440" s="44" t="s">
        <v>908</v>
      </c>
      <c r="C440" s="44" t="s">
        <v>39</v>
      </c>
      <c r="D440" s="44" t="s">
        <v>894</v>
      </c>
      <c r="E440" s="59" t="s">
        <v>909</v>
      </c>
      <c r="F440" s="44" t="s">
        <v>39</v>
      </c>
      <c r="G440" s="119" t="s">
        <v>39</v>
      </c>
      <c r="H440" s="159" t="s">
        <v>39</v>
      </c>
      <c r="I440" s="81">
        <f t="shared" ref="I440:L440" si="50">SUM(I437:I439)</f>
        <v>0</v>
      </c>
      <c r="J440" s="159">
        <f t="shared" si="50"/>
        <v>3</v>
      </c>
      <c r="K440" s="81">
        <f t="shared" si="50"/>
        <v>3</v>
      </c>
      <c r="L440" s="44">
        <f t="shared" si="50"/>
        <v>0</v>
      </c>
      <c r="M440" s="44">
        <f t="shared" ref="M440:P440" si="51">SUM(M437:M439)</f>
        <v>1</v>
      </c>
      <c r="N440" s="44">
        <f t="shared" si="51"/>
        <v>3</v>
      </c>
      <c r="O440" s="44">
        <f t="shared" si="51"/>
        <v>0</v>
      </c>
      <c r="P440" s="45">
        <f t="shared" si="51"/>
        <v>0</v>
      </c>
    </row>
    <row r="441" spans="1:16" ht="15" hidden="1" customHeight="1" x14ac:dyDescent="0.25">
      <c r="A441" s="166" t="s">
        <v>892</v>
      </c>
      <c r="B441" s="20" t="s">
        <v>917</v>
      </c>
      <c r="C441" s="20">
        <v>7598</v>
      </c>
      <c r="D441" s="20" t="s">
        <v>894</v>
      </c>
      <c r="E441" s="61" t="s">
        <v>918</v>
      </c>
      <c r="F441" s="20" t="s">
        <v>918</v>
      </c>
      <c r="G441" s="112" t="s">
        <v>919</v>
      </c>
      <c r="H441" s="167" t="s">
        <v>920</v>
      </c>
      <c r="I441" s="84"/>
      <c r="J441" s="153">
        <v>1</v>
      </c>
      <c r="K441" s="84">
        <v>1</v>
      </c>
      <c r="L441" s="20"/>
      <c r="M441" s="20"/>
      <c r="N441" s="20"/>
      <c r="O441" s="20"/>
      <c r="P441" s="21"/>
    </row>
    <row r="442" spans="1:16" ht="15" hidden="1" customHeight="1" thickBot="1" x14ac:dyDescent="0.25">
      <c r="A442" s="170" t="s">
        <v>892</v>
      </c>
      <c r="B442" s="24" t="s">
        <v>917</v>
      </c>
      <c r="C442" s="24">
        <v>7598</v>
      </c>
      <c r="D442" s="24" t="s">
        <v>894</v>
      </c>
      <c r="E442" s="63" t="s">
        <v>918</v>
      </c>
      <c r="F442" s="24" t="s">
        <v>918</v>
      </c>
      <c r="G442" s="108" t="s">
        <v>921</v>
      </c>
      <c r="H442" s="171" t="s">
        <v>922</v>
      </c>
      <c r="I442" s="86"/>
      <c r="J442" s="157">
        <v>1</v>
      </c>
      <c r="K442" s="86">
        <v>1</v>
      </c>
      <c r="L442" s="24"/>
      <c r="M442" s="24"/>
      <c r="N442" s="16">
        <v>1</v>
      </c>
      <c r="O442" s="24"/>
      <c r="P442" s="25"/>
    </row>
    <row r="443" spans="1:16" ht="15.75" hidden="1" thickBot="1" x14ac:dyDescent="0.3">
      <c r="A443" s="158" t="s">
        <v>892</v>
      </c>
      <c r="B443" s="44" t="s">
        <v>917</v>
      </c>
      <c r="C443" s="44" t="s">
        <v>39</v>
      </c>
      <c r="D443" s="44" t="s">
        <v>894</v>
      </c>
      <c r="E443" s="59" t="s">
        <v>918</v>
      </c>
      <c r="F443" s="44" t="s">
        <v>39</v>
      </c>
      <c r="G443" s="119" t="s">
        <v>39</v>
      </c>
      <c r="H443" s="159" t="s">
        <v>39</v>
      </c>
      <c r="I443" s="81">
        <f t="shared" ref="I443:L443" si="52">SUM(I441:I442)</f>
        <v>0</v>
      </c>
      <c r="J443" s="159">
        <f t="shared" si="52"/>
        <v>2</v>
      </c>
      <c r="K443" s="81">
        <f t="shared" si="52"/>
        <v>2</v>
      </c>
      <c r="L443" s="44">
        <f t="shared" si="52"/>
        <v>0</v>
      </c>
      <c r="M443" s="44">
        <f t="shared" ref="M443:P443" si="53">SUM(M441:M442)</f>
        <v>0</v>
      </c>
      <c r="N443" s="44">
        <f t="shared" si="53"/>
        <v>1</v>
      </c>
      <c r="O443" s="44">
        <f t="shared" si="53"/>
        <v>0</v>
      </c>
      <c r="P443" s="45">
        <f t="shared" si="53"/>
        <v>0</v>
      </c>
    </row>
    <row r="444" spans="1:16" ht="15" hidden="1" customHeight="1" x14ac:dyDescent="0.25">
      <c r="A444" s="166" t="s">
        <v>892</v>
      </c>
      <c r="B444" s="20" t="s">
        <v>923</v>
      </c>
      <c r="C444" s="20">
        <v>10135</v>
      </c>
      <c r="D444" s="20" t="s">
        <v>894</v>
      </c>
      <c r="E444" s="61" t="s">
        <v>894</v>
      </c>
      <c r="F444" s="20" t="s">
        <v>894</v>
      </c>
      <c r="G444" s="112" t="s">
        <v>924</v>
      </c>
      <c r="H444" s="167" t="s">
        <v>925</v>
      </c>
      <c r="I444" s="84"/>
      <c r="J444" s="153">
        <v>1</v>
      </c>
      <c r="K444" s="84">
        <v>1</v>
      </c>
      <c r="L444" s="20"/>
      <c r="M444" s="20">
        <v>1</v>
      </c>
      <c r="N444" s="12">
        <v>1</v>
      </c>
      <c r="O444" s="20"/>
      <c r="P444" s="21"/>
    </row>
    <row r="445" spans="1:16" ht="15" hidden="1" customHeight="1" x14ac:dyDescent="0.25">
      <c r="A445" s="168" t="s">
        <v>892</v>
      </c>
      <c r="B445" s="22" t="s">
        <v>923</v>
      </c>
      <c r="C445" s="22">
        <v>10135</v>
      </c>
      <c r="D445" s="22" t="s">
        <v>894</v>
      </c>
      <c r="E445" s="62" t="s">
        <v>894</v>
      </c>
      <c r="F445" s="22" t="s">
        <v>894</v>
      </c>
      <c r="G445" s="104" t="s">
        <v>926</v>
      </c>
      <c r="H445" s="169" t="s">
        <v>927</v>
      </c>
      <c r="I445" s="85"/>
      <c r="J445" s="155">
        <v>1</v>
      </c>
      <c r="K445" s="85"/>
      <c r="L445" s="22">
        <v>1</v>
      </c>
      <c r="M445" s="22">
        <v>1</v>
      </c>
      <c r="N445" s="22"/>
      <c r="O445" s="22"/>
      <c r="P445" s="23"/>
    </row>
    <row r="446" spans="1:16" ht="15" hidden="1" customHeight="1" x14ac:dyDescent="0.25">
      <c r="A446" s="168" t="s">
        <v>892</v>
      </c>
      <c r="B446" s="22" t="s">
        <v>923</v>
      </c>
      <c r="C446" s="22">
        <v>10135</v>
      </c>
      <c r="D446" s="22" t="s">
        <v>894</v>
      </c>
      <c r="E446" s="62" t="s">
        <v>894</v>
      </c>
      <c r="F446" s="22" t="s">
        <v>894</v>
      </c>
      <c r="G446" s="104" t="s">
        <v>928</v>
      </c>
      <c r="H446" s="169" t="s">
        <v>929</v>
      </c>
      <c r="I446" s="85"/>
      <c r="J446" s="155">
        <v>1</v>
      </c>
      <c r="K446" s="85"/>
      <c r="L446" s="22">
        <v>1</v>
      </c>
      <c r="M446" s="22">
        <v>1</v>
      </c>
      <c r="N446" s="22"/>
      <c r="O446" s="22"/>
      <c r="P446" s="23"/>
    </row>
    <row r="447" spans="1:16" ht="15" hidden="1" customHeight="1" x14ac:dyDescent="0.25">
      <c r="A447" s="168" t="s">
        <v>892</v>
      </c>
      <c r="B447" s="22" t="s">
        <v>923</v>
      </c>
      <c r="C447" s="22">
        <v>10135</v>
      </c>
      <c r="D447" s="22" t="s">
        <v>894</v>
      </c>
      <c r="E447" s="62" t="s">
        <v>894</v>
      </c>
      <c r="F447" s="22" t="s">
        <v>894</v>
      </c>
      <c r="G447" s="104" t="s">
        <v>930</v>
      </c>
      <c r="H447" s="169" t="s">
        <v>931</v>
      </c>
      <c r="I447" s="85"/>
      <c r="J447" s="155">
        <v>1</v>
      </c>
      <c r="K447" s="85"/>
      <c r="L447" s="22">
        <v>1</v>
      </c>
      <c r="M447" s="22">
        <v>1</v>
      </c>
      <c r="N447" s="14">
        <v>1</v>
      </c>
      <c r="O447" s="22"/>
      <c r="P447" s="23"/>
    </row>
    <row r="448" spans="1:16" ht="15" hidden="1" customHeight="1" x14ac:dyDescent="0.25">
      <c r="A448" s="168" t="s">
        <v>892</v>
      </c>
      <c r="B448" s="22" t="s">
        <v>923</v>
      </c>
      <c r="C448" s="22">
        <v>10135</v>
      </c>
      <c r="D448" s="22" t="s">
        <v>894</v>
      </c>
      <c r="E448" s="62" t="s">
        <v>894</v>
      </c>
      <c r="F448" s="22" t="s">
        <v>894</v>
      </c>
      <c r="G448" s="104" t="s">
        <v>932</v>
      </c>
      <c r="H448" s="169" t="s">
        <v>933</v>
      </c>
      <c r="I448" s="85"/>
      <c r="J448" s="155">
        <v>1</v>
      </c>
      <c r="K448" s="85"/>
      <c r="L448" s="22">
        <v>1</v>
      </c>
      <c r="M448" s="22">
        <v>1</v>
      </c>
      <c r="N448" s="22"/>
      <c r="O448" s="22"/>
      <c r="P448" s="23"/>
    </row>
    <row r="449" spans="1:16" ht="15" hidden="1" customHeight="1" x14ac:dyDescent="0.25">
      <c r="A449" s="168" t="s">
        <v>892</v>
      </c>
      <c r="B449" s="22" t="s">
        <v>923</v>
      </c>
      <c r="C449" s="22">
        <v>10135</v>
      </c>
      <c r="D449" s="22" t="s">
        <v>894</v>
      </c>
      <c r="E449" s="62" t="s">
        <v>894</v>
      </c>
      <c r="F449" s="22" t="s">
        <v>894</v>
      </c>
      <c r="G449" s="104" t="s">
        <v>934</v>
      </c>
      <c r="H449" s="169" t="s">
        <v>935</v>
      </c>
      <c r="I449" s="85"/>
      <c r="J449" s="155">
        <v>1</v>
      </c>
      <c r="K449" s="85"/>
      <c r="L449" s="22">
        <v>1</v>
      </c>
      <c r="M449" s="22">
        <v>1</v>
      </c>
      <c r="N449" s="14">
        <v>1</v>
      </c>
      <c r="O449" s="22"/>
      <c r="P449" s="23"/>
    </row>
    <row r="450" spans="1:16" ht="15" hidden="1" customHeight="1" x14ac:dyDescent="0.25">
      <c r="A450" s="168" t="s">
        <v>892</v>
      </c>
      <c r="B450" s="22" t="s">
        <v>923</v>
      </c>
      <c r="C450" s="22">
        <v>10135</v>
      </c>
      <c r="D450" s="22" t="s">
        <v>894</v>
      </c>
      <c r="E450" s="62" t="s">
        <v>894</v>
      </c>
      <c r="F450" s="22" t="s">
        <v>894</v>
      </c>
      <c r="G450" s="104" t="s">
        <v>936</v>
      </c>
      <c r="H450" s="169" t="s">
        <v>937</v>
      </c>
      <c r="I450" s="85"/>
      <c r="J450" s="155">
        <v>1</v>
      </c>
      <c r="K450" s="85"/>
      <c r="L450" s="22">
        <v>1</v>
      </c>
      <c r="M450" s="22"/>
      <c r="N450" s="22"/>
      <c r="O450" s="22"/>
      <c r="P450" s="23"/>
    </row>
    <row r="451" spans="1:16" ht="15" hidden="1" customHeight="1" x14ac:dyDescent="0.25">
      <c r="A451" s="168" t="s">
        <v>892</v>
      </c>
      <c r="B451" s="22" t="s">
        <v>923</v>
      </c>
      <c r="C451" s="22">
        <v>10135</v>
      </c>
      <c r="D451" s="22" t="s">
        <v>894</v>
      </c>
      <c r="E451" s="62" t="s">
        <v>894</v>
      </c>
      <c r="F451" s="22" t="s">
        <v>894</v>
      </c>
      <c r="G451" s="104" t="s">
        <v>938</v>
      </c>
      <c r="H451" s="169" t="s">
        <v>939</v>
      </c>
      <c r="I451" s="85"/>
      <c r="J451" s="155">
        <v>1</v>
      </c>
      <c r="K451" s="85">
        <v>1</v>
      </c>
      <c r="L451" s="22"/>
      <c r="M451" s="22"/>
      <c r="N451" s="22"/>
      <c r="O451" s="22"/>
      <c r="P451" s="23"/>
    </row>
    <row r="452" spans="1:16" ht="15" hidden="1" customHeight="1" x14ac:dyDescent="0.25">
      <c r="A452" s="168" t="s">
        <v>892</v>
      </c>
      <c r="B452" s="22" t="s">
        <v>923</v>
      </c>
      <c r="C452" s="22">
        <v>10135</v>
      </c>
      <c r="D452" s="22" t="s">
        <v>894</v>
      </c>
      <c r="E452" s="62" t="s">
        <v>894</v>
      </c>
      <c r="F452" s="22" t="s">
        <v>894</v>
      </c>
      <c r="G452" s="104" t="s">
        <v>940</v>
      </c>
      <c r="H452" s="169" t="s">
        <v>941</v>
      </c>
      <c r="I452" s="85"/>
      <c r="J452" s="155">
        <v>1</v>
      </c>
      <c r="K452" s="85">
        <v>1</v>
      </c>
      <c r="L452" s="22"/>
      <c r="M452" s="22">
        <v>1</v>
      </c>
      <c r="N452" s="14">
        <v>1</v>
      </c>
      <c r="O452" s="22"/>
      <c r="P452" s="23"/>
    </row>
    <row r="453" spans="1:16" ht="15" hidden="1" customHeight="1" x14ac:dyDescent="0.25">
      <c r="A453" s="168" t="s">
        <v>892</v>
      </c>
      <c r="B453" s="22" t="s">
        <v>923</v>
      </c>
      <c r="C453" s="22">
        <v>10135</v>
      </c>
      <c r="D453" s="22" t="s">
        <v>894</v>
      </c>
      <c r="E453" s="62" t="s">
        <v>894</v>
      </c>
      <c r="F453" s="22" t="s">
        <v>894</v>
      </c>
      <c r="G453" s="104" t="s">
        <v>942</v>
      </c>
      <c r="H453" s="169" t="s">
        <v>943</v>
      </c>
      <c r="I453" s="85"/>
      <c r="J453" s="155">
        <v>1</v>
      </c>
      <c r="K453" s="85">
        <v>1</v>
      </c>
      <c r="L453" s="22"/>
      <c r="M453" s="22">
        <v>1</v>
      </c>
      <c r="N453" s="14">
        <v>1</v>
      </c>
      <c r="O453" s="22"/>
      <c r="P453" s="23"/>
    </row>
    <row r="454" spans="1:16" ht="15" hidden="1" customHeight="1" x14ac:dyDescent="0.25">
      <c r="A454" s="168" t="s">
        <v>892</v>
      </c>
      <c r="B454" s="22" t="s">
        <v>923</v>
      </c>
      <c r="C454" s="22">
        <v>10135</v>
      </c>
      <c r="D454" s="22" t="s">
        <v>894</v>
      </c>
      <c r="E454" s="62" t="s">
        <v>894</v>
      </c>
      <c r="F454" s="22" t="s">
        <v>894</v>
      </c>
      <c r="G454" s="104" t="s">
        <v>944</v>
      </c>
      <c r="H454" s="169" t="s">
        <v>945</v>
      </c>
      <c r="I454" s="85"/>
      <c r="J454" s="155">
        <v>1</v>
      </c>
      <c r="K454" s="85">
        <v>1</v>
      </c>
      <c r="L454" s="22"/>
      <c r="M454" s="22"/>
      <c r="N454" s="14">
        <v>1</v>
      </c>
      <c r="O454" s="22"/>
      <c r="P454" s="23"/>
    </row>
    <row r="455" spans="1:16" ht="15" hidden="1" customHeight="1" x14ac:dyDescent="0.25">
      <c r="A455" s="168" t="s">
        <v>892</v>
      </c>
      <c r="B455" s="22" t="s">
        <v>923</v>
      </c>
      <c r="C455" s="22">
        <v>10135</v>
      </c>
      <c r="D455" s="22" t="s">
        <v>894</v>
      </c>
      <c r="E455" s="62" t="s">
        <v>894</v>
      </c>
      <c r="F455" s="22" t="s">
        <v>894</v>
      </c>
      <c r="G455" s="104" t="s">
        <v>946</v>
      </c>
      <c r="H455" s="169" t="s">
        <v>947</v>
      </c>
      <c r="I455" s="85"/>
      <c r="J455" s="155">
        <v>1</v>
      </c>
      <c r="K455" s="85">
        <v>1</v>
      </c>
      <c r="L455" s="22"/>
      <c r="M455" s="22">
        <v>1</v>
      </c>
      <c r="N455" s="14">
        <v>1</v>
      </c>
      <c r="O455" s="22"/>
      <c r="P455" s="23"/>
    </row>
    <row r="456" spans="1:16" ht="15" hidden="1" customHeight="1" x14ac:dyDescent="0.25">
      <c r="A456" s="168" t="s">
        <v>892</v>
      </c>
      <c r="B456" s="22" t="s">
        <v>923</v>
      </c>
      <c r="C456" s="22">
        <v>10135</v>
      </c>
      <c r="D456" s="22" t="s">
        <v>894</v>
      </c>
      <c r="E456" s="62" t="s">
        <v>894</v>
      </c>
      <c r="F456" s="22" t="s">
        <v>894</v>
      </c>
      <c r="G456" s="104" t="s">
        <v>948</v>
      </c>
      <c r="H456" s="169" t="s">
        <v>949</v>
      </c>
      <c r="I456" s="85"/>
      <c r="J456" s="155">
        <v>1</v>
      </c>
      <c r="K456" s="85">
        <v>1</v>
      </c>
      <c r="L456" s="22"/>
      <c r="M456" s="22"/>
      <c r="N456" s="22"/>
      <c r="O456" s="22"/>
      <c r="P456" s="23"/>
    </row>
    <row r="457" spans="1:16" ht="15" hidden="1" customHeight="1" x14ac:dyDescent="0.25">
      <c r="A457" s="168" t="s">
        <v>892</v>
      </c>
      <c r="B457" s="22" t="s">
        <v>923</v>
      </c>
      <c r="C457" s="22">
        <v>10135</v>
      </c>
      <c r="D457" s="22" t="s">
        <v>894</v>
      </c>
      <c r="E457" s="62" t="s">
        <v>894</v>
      </c>
      <c r="F457" s="22" t="s">
        <v>894</v>
      </c>
      <c r="G457" s="104" t="s">
        <v>950</v>
      </c>
      <c r="H457" s="169" t="s">
        <v>951</v>
      </c>
      <c r="I457" s="85"/>
      <c r="J457" s="155">
        <v>1</v>
      </c>
      <c r="K457" s="85">
        <v>1</v>
      </c>
      <c r="L457" s="22"/>
      <c r="M457" s="22">
        <v>1</v>
      </c>
      <c r="N457" s="14">
        <v>1</v>
      </c>
      <c r="O457" s="22"/>
      <c r="P457" s="23"/>
    </row>
    <row r="458" spans="1:16" ht="15" hidden="1" customHeight="1" x14ac:dyDescent="0.25">
      <c r="A458" s="168" t="s">
        <v>892</v>
      </c>
      <c r="B458" s="22" t="s">
        <v>923</v>
      </c>
      <c r="C458" s="22">
        <v>10135</v>
      </c>
      <c r="D458" s="22" t="s">
        <v>894</v>
      </c>
      <c r="E458" s="62" t="s">
        <v>894</v>
      </c>
      <c r="F458" s="22" t="s">
        <v>894</v>
      </c>
      <c r="G458" s="104" t="s">
        <v>952</v>
      </c>
      <c r="H458" s="169" t="s">
        <v>953</v>
      </c>
      <c r="I458" s="85"/>
      <c r="J458" s="155">
        <v>1</v>
      </c>
      <c r="K458" s="85">
        <v>1</v>
      </c>
      <c r="L458" s="22"/>
      <c r="M458" s="22">
        <v>1</v>
      </c>
      <c r="N458" s="14">
        <v>1</v>
      </c>
      <c r="O458" s="22"/>
      <c r="P458" s="23"/>
    </row>
    <row r="459" spans="1:16" ht="15" hidden="1" customHeight="1" x14ac:dyDescent="0.25">
      <c r="A459" s="168" t="s">
        <v>892</v>
      </c>
      <c r="B459" s="22" t="s">
        <v>923</v>
      </c>
      <c r="C459" s="22">
        <v>10135</v>
      </c>
      <c r="D459" s="22" t="s">
        <v>894</v>
      </c>
      <c r="E459" s="62" t="s">
        <v>894</v>
      </c>
      <c r="F459" s="22" t="s">
        <v>894</v>
      </c>
      <c r="G459" s="104" t="s">
        <v>954</v>
      </c>
      <c r="H459" s="169" t="s">
        <v>955</v>
      </c>
      <c r="I459" s="85"/>
      <c r="J459" s="155">
        <v>1</v>
      </c>
      <c r="K459" s="85">
        <v>1</v>
      </c>
      <c r="L459" s="22"/>
      <c r="M459" s="22">
        <v>1</v>
      </c>
      <c r="N459" s="14">
        <v>1</v>
      </c>
      <c r="O459" s="22"/>
      <c r="P459" s="23"/>
    </row>
    <row r="460" spans="1:16" ht="15" hidden="1" customHeight="1" x14ac:dyDescent="0.25">
      <c r="A460" s="168" t="s">
        <v>892</v>
      </c>
      <c r="B460" s="22" t="s">
        <v>923</v>
      </c>
      <c r="C460" s="22">
        <v>10135</v>
      </c>
      <c r="D460" s="22" t="s">
        <v>894</v>
      </c>
      <c r="E460" s="62" t="s">
        <v>894</v>
      </c>
      <c r="F460" s="22" t="s">
        <v>894</v>
      </c>
      <c r="G460" s="104" t="s">
        <v>956</v>
      </c>
      <c r="H460" s="169" t="s">
        <v>957</v>
      </c>
      <c r="I460" s="85"/>
      <c r="J460" s="155">
        <v>1</v>
      </c>
      <c r="K460" s="85"/>
      <c r="L460" s="22">
        <v>1</v>
      </c>
      <c r="M460" s="22">
        <v>1</v>
      </c>
      <c r="N460" s="14">
        <v>1</v>
      </c>
      <c r="O460" s="22"/>
      <c r="P460" s="23"/>
    </row>
    <row r="461" spans="1:16" ht="15" hidden="1" customHeight="1" x14ac:dyDescent="0.25">
      <c r="A461" s="168" t="s">
        <v>892</v>
      </c>
      <c r="B461" s="22" t="s">
        <v>923</v>
      </c>
      <c r="C461" s="22">
        <v>10135</v>
      </c>
      <c r="D461" s="22" t="s">
        <v>894</v>
      </c>
      <c r="E461" s="62" t="s">
        <v>894</v>
      </c>
      <c r="F461" s="22" t="s">
        <v>894</v>
      </c>
      <c r="G461" s="104" t="s">
        <v>958</v>
      </c>
      <c r="H461" s="169" t="s">
        <v>959</v>
      </c>
      <c r="I461" s="85"/>
      <c r="J461" s="155">
        <v>1</v>
      </c>
      <c r="K461" s="85"/>
      <c r="L461" s="22">
        <v>1</v>
      </c>
      <c r="M461" s="22">
        <v>1</v>
      </c>
      <c r="N461" s="14">
        <v>1</v>
      </c>
      <c r="O461" s="22"/>
      <c r="P461" s="23"/>
    </row>
    <row r="462" spans="1:16" ht="15" hidden="1" customHeight="1" x14ac:dyDescent="0.25">
      <c r="A462" s="168" t="s">
        <v>892</v>
      </c>
      <c r="B462" s="22" t="s">
        <v>923</v>
      </c>
      <c r="C462" s="22">
        <v>10135</v>
      </c>
      <c r="D462" s="22" t="s">
        <v>894</v>
      </c>
      <c r="E462" s="62" t="s">
        <v>894</v>
      </c>
      <c r="F462" s="22" t="s">
        <v>894</v>
      </c>
      <c r="G462" s="104" t="s">
        <v>960</v>
      </c>
      <c r="H462" s="169" t="s">
        <v>961</v>
      </c>
      <c r="I462" s="85"/>
      <c r="J462" s="155">
        <v>1</v>
      </c>
      <c r="K462" s="85"/>
      <c r="L462" s="22">
        <v>1</v>
      </c>
      <c r="M462" s="22">
        <v>1</v>
      </c>
      <c r="N462" s="14">
        <v>1</v>
      </c>
      <c r="O462" s="22"/>
      <c r="P462" s="23"/>
    </row>
    <row r="463" spans="1:16" ht="15" hidden="1" customHeight="1" x14ac:dyDescent="0.25">
      <c r="A463" s="168" t="s">
        <v>892</v>
      </c>
      <c r="B463" s="22" t="s">
        <v>923</v>
      </c>
      <c r="C463" s="22">
        <v>10135</v>
      </c>
      <c r="D463" s="22" t="s">
        <v>894</v>
      </c>
      <c r="E463" s="62" t="s">
        <v>894</v>
      </c>
      <c r="F463" s="22" t="s">
        <v>894</v>
      </c>
      <c r="G463" s="104" t="s">
        <v>962</v>
      </c>
      <c r="H463" s="169" t="s">
        <v>963</v>
      </c>
      <c r="I463" s="85"/>
      <c r="J463" s="155">
        <v>1</v>
      </c>
      <c r="K463" s="85">
        <v>1</v>
      </c>
      <c r="L463" s="22"/>
      <c r="M463" s="22"/>
      <c r="N463" s="22"/>
      <c r="O463" s="22"/>
      <c r="P463" s="23"/>
    </row>
    <row r="464" spans="1:16" ht="15" hidden="1" customHeight="1" x14ac:dyDescent="0.25">
      <c r="A464" s="168" t="s">
        <v>892</v>
      </c>
      <c r="B464" s="22" t="s">
        <v>923</v>
      </c>
      <c r="C464" s="22">
        <v>10135</v>
      </c>
      <c r="D464" s="22" t="s">
        <v>894</v>
      </c>
      <c r="E464" s="62" t="s">
        <v>894</v>
      </c>
      <c r="F464" s="22" t="s">
        <v>894</v>
      </c>
      <c r="G464" s="104" t="s">
        <v>964</v>
      </c>
      <c r="H464" s="169" t="s">
        <v>965</v>
      </c>
      <c r="I464" s="85"/>
      <c r="J464" s="155">
        <v>1</v>
      </c>
      <c r="K464" s="85">
        <v>1</v>
      </c>
      <c r="L464" s="22"/>
      <c r="M464" s="22"/>
      <c r="N464" s="22"/>
      <c r="O464" s="22"/>
      <c r="P464" s="23"/>
    </row>
    <row r="465" spans="1:16" ht="15" hidden="1" customHeight="1" x14ac:dyDescent="0.25">
      <c r="A465" s="168" t="s">
        <v>892</v>
      </c>
      <c r="B465" s="22" t="s">
        <v>923</v>
      </c>
      <c r="C465" s="22">
        <v>10135</v>
      </c>
      <c r="D465" s="22" t="s">
        <v>894</v>
      </c>
      <c r="E465" s="62" t="s">
        <v>894</v>
      </c>
      <c r="F465" s="22" t="s">
        <v>894</v>
      </c>
      <c r="G465" s="104" t="s">
        <v>966</v>
      </c>
      <c r="H465" s="169" t="s">
        <v>967</v>
      </c>
      <c r="I465" s="85"/>
      <c r="J465" s="155">
        <v>1</v>
      </c>
      <c r="K465" s="85">
        <v>1</v>
      </c>
      <c r="L465" s="22"/>
      <c r="M465" s="22">
        <v>1</v>
      </c>
      <c r="N465" s="14">
        <v>1</v>
      </c>
      <c r="O465" s="22"/>
      <c r="P465" s="23"/>
    </row>
    <row r="466" spans="1:16" ht="15" hidden="1" customHeight="1" x14ac:dyDescent="0.25">
      <c r="A466" s="168" t="s">
        <v>892</v>
      </c>
      <c r="B466" s="22" t="s">
        <v>923</v>
      </c>
      <c r="C466" s="22">
        <v>10135</v>
      </c>
      <c r="D466" s="22" t="s">
        <v>894</v>
      </c>
      <c r="E466" s="62" t="s">
        <v>894</v>
      </c>
      <c r="F466" s="22" t="s">
        <v>894</v>
      </c>
      <c r="G466" s="104" t="s">
        <v>968</v>
      </c>
      <c r="H466" s="169" t="s">
        <v>969</v>
      </c>
      <c r="I466" s="85"/>
      <c r="J466" s="155">
        <v>1</v>
      </c>
      <c r="K466" s="85">
        <v>1</v>
      </c>
      <c r="L466" s="22"/>
      <c r="M466" s="22">
        <v>1</v>
      </c>
      <c r="N466" s="14">
        <v>1</v>
      </c>
      <c r="O466" s="22"/>
      <c r="P466" s="23"/>
    </row>
    <row r="467" spans="1:16" ht="15" hidden="1" customHeight="1" x14ac:dyDescent="0.25">
      <c r="A467" s="168" t="s">
        <v>892</v>
      </c>
      <c r="B467" s="22" t="s">
        <v>923</v>
      </c>
      <c r="C467" s="22">
        <v>10135</v>
      </c>
      <c r="D467" s="22" t="s">
        <v>894</v>
      </c>
      <c r="E467" s="62" t="s">
        <v>894</v>
      </c>
      <c r="F467" s="22" t="s">
        <v>894</v>
      </c>
      <c r="G467" s="104" t="s">
        <v>970</v>
      </c>
      <c r="H467" s="169" t="s">
        <v>971</v>
      </c>
      <c r="I467" s="85"/>
      <c r="J467" s="155">
        <v>1</v>
      </c>
      <c r="K467" s="85">
        <v>1</v>
      </c>
      <c r="L467" s="22"/>
      <c r="M467" s="22">
        <v>1</v>
      </c>
      <c r="N467" s="14">
        <v>1</v>
      </c>
      <c r="O467" s="22"/>
      <c r="P467" s="23"/>
    </row>
    <row r="468" spans="1:16" ht="15" hidden="1" customHeight="1" x14ac:dyDescent="0.25">
      <c r="A468" s="168" t="s">
        <v>892</v>
      </c>
      <c r="B468" s="22" t="s">
        <v>923</v>
      </c>
      <c r="C468" s="22">
        <v>10135</v>
      </c>
      <c r="D468" s="22" t="s">
        <v>894</v>
      </c>
      <c r="E468" s="62" t="s">
        <v>894</v>
      </c>
      <c r="F468" s="22" t="s">
        <v>894</v>
      </c>
      <c r="G468" s="104" t="s">
        <v>972</v>
      </c>
      <c r="H468" s="169" t="s">
        <v>973</v>
      </c>
      <c r="I468" s="85"/>
      <c r="J468" s="155">
        <v>1</v>
      </c>
      <c r="K468" s="85">
        <v>1</v>
      </c>
      <c r="L468" s="22"/>
      <c r="M468" s="22">
        <v>1</v>
      </c>
      <c r="N468" s="14">
        <v>1</v>
      </c>
      <c r="O468" s="22"/>
      <c r="P468" s="23"/>
    </row>
    <row r="469" spans="1:16" ht="15" hidden="1" customHeight="1" x14ac:dyDescent="0.25">
      <c r="A469" s="168" t="s">
        <v>892</v>
      </c>
      <c r="B469" s="22" t="s">
        <v>923</v>
      </c>
      <c r="C469" s="22">
        <v>10135</v>
      </c>
      <c r="D469" s="22" t="s">
        <v>894</v>
      </c>
      <c r="E469" s="62" t="s">
        <v>894</v>
      </c>
      <c r="F469" s="22" t="s">
        <v>894</v>
      </c>
      <c r="G469" s="104" t="s">
        <v>974</v>
      </c>
      <c r="H469" s="169" t="s">
        <v>975</v>
      </c>
      <c r="I469" s="85"/>
      <c r="J469" s="155">
        <v>1</v>
      </c>
      <c r="K469" s="85"/>
      <c r="L469" s="22">
        <v>1</v>
      </c>
      <c r="M469" s="22"/>
      <c r="N469" s="22"/>
      <c r="O469" s="22"/>
      <c r="P469" s="23"/>
    </row>
    <row r="470" spans="1:16" ht="15" hidden="1" customHeight="1" x14ac:dyDescent="0.25">
      <c r="A470" s="168" t="s">
        <v>892</v>
      </c>
      <c r="B470" s="22" t="s">
        <v>923</v>
      </c>
      <c r="C470" s="22">
        <v>10135</v>
      </c>
      <c r="D470" s="22" t="s">
        <v>894</v>
      </c>
      <c r="E470" s="62" t="s">
        <v>894</v>
      </c>
      <c r="F470" s="22" t="s">
        <v>894</v>
      </c>
      <c r="G470" s="104" t="s">
        <v>976</v>
      </c>
      <c r="H470" s="169" t="s">
        <v>977</v>
      </c>
      <c r="I470" s="85"/>
      <c r="J470" s="155">
        <v>1</v>
      </c>
      <c r="K470" s="85"/>
      <c r="L470" s="22">
        <v>1</v>
      </c>
      <c r="M470" s="22">
        <v>1</v>
      </c>
      <c r="N470" s="14">
        <v>1</v>
      </c>
      <c r="O470" s="22"/>
      <c r="P470" s="23"/>
    </row>
    <row r="471" spans="1:16" ht="15" hidden="1" customHeight="1" x14ac:dyDescent="0.25">
      <c r="A471" s="168" t="s">
        <v>892</v>
      </c>
      <c r="B471" s="22" t="s">
        <v>923</v>
      </c>
      <c r="C471" s="22">
        <v>10135</v>
      </c>
      <c r="D471" s="22" t="s">
        <v>894</v>
      </c>
      <c r="E471" s="62" t="s">
        <v>894</v>
      </c>
      <c r="F471" s="22" t="s">
        <v>894</v>
      </c>
      <c r="G471" s="104" t="s">
        <v>978</v>
      </c>
      <c r="H471" s="169" t="s">
        <v>979</v>
      </c>
      <c r="I471" s="85"/>
      <c r="J471" s="155">
        <v>1</v>
      </c>
      <c r="K471" s="85">
        <v>1</v>
      </c>
      <c r="L471" s="22"/>
      <c r="M471" s="22">
        <v>1</v>
      </c>
      <c r="N471" s="14">
        <v>1</v>
      </c>
      <c r="O471" s="22"/>
      <c r="P471" s="23"/>
    </row>
    <row r="472" spans="1:16" ht="15" hidden="1" customHeight="1" x14ac:dyDescent="0.25">
      <c r="A472" s="168" t="s">
        <v>892</v>
      </c>
      <c r="B472" s="22" t="s">
        <v>923</v>
      </c>
      <c r="C472" s="22">
        <v>10135</v>
      </c>
      <c r="D472" s="22" t="s">
        <v>894</v>
      </c>
      <c r="E472" s="62" t="s">
        <v>894</v>
      </c>
      <c r="F472" s="22" t="s">
        <v>894</v>
      </c>
      <c r="G472" s="104" t="s">
        <v>980</v>
      </c>
      <c r="H472" s="169" t="s">
        <v>981</v>
      </c>
      <c r="I472" s="85"/>
      <c r="J472" s="155">
        <v>1</v>
      </c>
      <c r="K472" s="85">
        <v>1</v>
      </c>
      <c r="L472" s="22"/>
      <c r="M472" s="22">
        <v>1</v>
      </c>
      <c r="N472" s="14">
        <v>1</v>
      </c>
      <c r="O472" s="22"/>
      <c r="P472" s="23"/>
    </row>
    <row r="473" spans="1:16" ht="15" hidden="1" customHeight="1" x14ac:dyDescent="0.25">
      <c r="A473" s="168" t="s">
        <v>892</v>
      </c>
      <c r="B473" s="22" t="s">
        <v>923</v>
      </c>
      <c r="C473" s="22">
        <v>10135</v>
      </c>
      <c r="D473" s="22" t="s">
        <v>894</v>
      </c>
      <c r="E473" s="62" t="s">
        <v>894</v>
      </c>
      <c r="F473" s="22" t="s">
        <v>894</v>
      </c>
      <c r="G473" s="104" t="s">
        <v>982</v>
      </c>
      <c r="H473" s="169" t="s">
        <v>983</v>
      </c>
      <c r="I473" s="85"/>
      <c r="J473" s="155">
        <v>1</v>
      </c>
      <c r="K473" s="85">
        <v>1</v>
      </c>
      <c r="L473" s="22"/>
      <c r="M473" s="22"/>
      <c r="N473" s="14">
        <v>1</v>
      </c>
      <c r="O473" s="22"/>
      <c r="P473" s="23"/>
    </row>
    <row r="474" spans="1:16" ht="15" hidden="1" customHeight="1" x14ac:dyDescent="0.25">
      <c r="A474" s="168" t="s">
        <v>892</v>
      </c>
      <c r="B474" s="22" t="s">
        <v>923</v>
      </c>
      <c r="C474" s="22">
        <v>10135</v>
      </c>
      <c r="D474" s="22" t="s">
        <v>894</v>
      </c>
      <c r="E474" s="62" t="s">
        <v>894</v>
      </c>
      <c r="F474" s="22" t="s">
        <v>894</v>
      </c>
      <c r="G474" s="104" t="s">
        <v>984</v>
      </c>
      <c r="H474" s="169" t="s">
        <v>985</v>
      </c>
      <c r="I474" s="85"/>
      <c r="J474" s="155">
        <v>1</v>
      </c>
      <c r="K474" s="85">
        <v>1</v>
      </c>
      <c r="L474" s="22"/>
      <c r="M474" s="22">
        <v>1</v>
      </c>
      <c r="N474" s="22"/>
      <c r="O474" s="22"/>
      <c r="P474" s="23"/>
    </row>
    <row r="475" spans="1:16" ht="15" hidden="1" customHeight="1" x14ac:dyDescent="0.25">
      <c r="A475" s="168" t="s">
        <v>892</v>
      </c>
      <c r="B475" s="22" t="s">
        <v>923</v>
      </c>
      <c r="C475" s="22">
        <v>10135</v>
      </c>
      <c r="D475" s="22" t="s">
        <v>894</v>
      </c>
      <c r="E475" s="62" t="s">
        <v>894</v>
      </c>
      <c r="F475" s="22" t="s">
        <v>894</v>
      </c>
      <c r="G475" s="104" t="s">
        <v>986</v>
      </c>
      <c r="H475" s="169" t="s">
        <v>987</v>
      </c>
      <c r="I475" s="85"/>
      <c r="J475" s="155">
        <v>1</v>
      </c>
      <c r="K475" s="85"/>
      <c r="L475" s="22">
        <v>1</v>
      </c>
      <c r="M475" s="22">
        <v>1</v>
      </c>
      <c r="N475" s="14">
        <v>1</v>
      </c>
      <c r="O475" s="22"/>
      <c r="P475" s="23"/>
    </row>
    <row r="476" spans="1:16" ht="15" hidden="1" customHeight="1" x14ac:dyDescent="0.25">
      <c r="A476" s="168" t="s">
        <v>892</v>
      </c>
      <c r="B476" s="22" t="s">
        <v>923</v>
      </c>
      <c r="C476" s="22">
        <v>10135</v>
      </c>
      <c r="D476" s="22" t="s">
        <v>894</v>
      </c>
      <c r="E476" s="62" t="s">
        <v>894</v>
      </c>
      <c r="F476" s="22" t="s">
        <v>894</v>
      </c>
      <c r="G476" s="104" t="s">
        <v>988</v>
      </c>
      <c r="H476" s="169" t="s">
        <v>989</v>
      </c>
      <c r="I476" s="85"/>
      <c r="J476" s="155">
        <v>1</v>
      </c>
      <c r="K476" s="85"/>
      <c r="L476" s="22">
        <v>1</v>
      </c>
      <c r="M476" s="22">
        <v>1</v>
      </c>
      <c r="N476" s="14">
        <v>1</v>
      </c>
      <c r="O476" s="22"/>
      <c r="P476" s="23"/>
    </row>
    <row r="477" spans="1:16" ht="15" hidden="1" customHeight="1" x14ac:dyDescent="0.25">
      <c r="A477" s="168" t="s">
        <v>892</v>
      </c>
      <c r="B477" s="22" t="s">
        <v>923</v>
      </c>
      <c r="C477" s="22">
        <v>10135</v>
      </c>
      <c r="D477" s="22" t="s">
        <v>894</v>
      </c>
      <c r="E477" s="62" t="s">
        <v>894</v>
      </c>
      <c r="F477" s="22" t="s">
        <v>894</v>
      </c>
      <c r="G477" s="104" t="s">
        <v>990</v>
      </c>
      <c r="H477" s="169" t="s">
        <v>991</v>
      </c>
      <c r="I477" s="85"/>
      <c r="J477" s="155">
        <v>1</v>
      </c>
      <c r="K477" s="85">
        <v>1</v>
      </c>
      <c r="L477" s="22"/>
      <c r="M477" s="22">
        <v>1</v>
      </c>
      <c r="N477" s="14">
        <v>1</v>
      </c>
      <c r="O477" s="22"/>
      <c r="P477" s="23"/>
    </row>
    <row r="478" spans="1:16" ht="15" hidden="1" customHeight="1" x14ac:dyDescent="0.25">
      <c r="A478" s="168" t="s">
        <v>892</v>
      </c>
      <c r="B478" s="22" t="s">
        <v>923</v>
      </c>
      <c r="C478" s="22">
        <v>10135</v>
      </c>
      <c r="D478" s="22" t="s">
        <v>894</v>
      </c>
      <c r="E478" s="62" t="s">
        <v>894</v>
      </c>
      <c r="F478" s="22" t="s">
        <v>894</v>
      </c>
      <c r="G478" s="104" t="s">
        <v>992</v>
      </c>
      <c r="H478" s="169" t="s">
        <v>993</v>
      </c>
      <c r="I478" s="85"/>
      <c r="J478" s="155">
        <v>1</v>
      </c>
      <c r="K478" s="85">
        <v>1</v>
      </c>
      <c r="L478" s="22"/>
      <c r="M478" s="22"/>
      <c r="N478" s="14">
        <v>1</v>
      </c>
      <c r="O478" s="22"/>
      <c r="P478" s="23"/>
    </row>
    <row r="479" spans="1:16" ht="15" hidden="1" customHeight="1" x14ac:dyDescent="0.25">
      <c r="A479" s="168" t="s">
        <v>892</v>
      </c>
      <c r="B479" s="22" t="s">
        <v>923</v>
      </c>
      <c r="C479" s="22">
        <v>10135</v>
      </c>
      <c r="D479" s="22" t="s">
        <v>894</v>
      </c>
      <c r="E479" s="62" t="s">
        <v>894</v>
      </c>
      <c r="F479" s="22" t="s">
        <v>894</v>
      </c>
      <c r="G479" s="104" t="s">
        <v>994</v>
      </c>
      <c r="H479" s="169" t="s">
        <v>995</v>
      </c>
      <c r="I479" s="85"/>
      <c r="J479" s="155">
        <v>1</v>
      </c>
      <c r="K479" s="85">
        <v>1</v>
      </c>
      <c r="L479" s="22"/>
      <c r="M479" s="22"/>
      <c r="N479" s="22"/>
      <c r="O479" s="22"/>
      <c r="P479" s="23"/>
    </row>
    <row r="480" spans="1:16" ht="15" hidden="1" customHeight="1" x14ac:dyDescent="0.25">
      <c r="A480" s="168" t="s">
        <v>892</v>
      </c>
      <c r="B480" s="22" t="s">
        <v>923</v>
      </c>
      <c r="C480" s="22">
        <v>10135</v>
      </c>
      <c r="D480" s="22" t="s">
        <v>894</v>
      </c>
      <c r="E480" s="62" t="s">
        <v>894</v>
      </c>
      <c r="F480" s="22" t="s">
        <v>894</v>
      </c>
      <c r="G480" s="104" t="s">
        <v>996</v>
      </c>
      <c r="H480" s="169" t="s">
        <v>997</v>
      </c>
      <c r="I480" s="85"/>
      <c r="J480" s="155">
        <v>1</v>
      </c>
      <c r="K480" s="85">
        <v>1</v>
      </c>
      <c r="L480" s="22"/>
      <c r="M480" s="22">
        <v>1</v>
      </c>
      <c r="N480" s="14">
        <v>1</v>
      </c>
      <c r="O480" s="22"/>
      <c r="P480" s="23"/>
    </row>
    <row r="481" spans="1:16" ht="15" hidden="1" customHeight="1" x14ac:dyDescent="0.25">
      <c r="A481" s="168" t="s">
        <v>892</v>
      </c>
      <c r="B481" s="22" t="s">
        <v>923</v>
      </c>
      <c r="C481" s="22">
        <v>10135</v>
      </c>
      <c r="D481" s="22" t="s">
        <v>894</v>
      </c>
      <c r="E481" s="62" t="s">
        <v>894</v>
      </c>
      <c r="F481" s="22" t="s">
        <v>894</v>
      </c>
      <c r="G481" s="104" t="s">
        <v>998</v>
      </c>
      <c r="H481" s="169" t="s">
        <v>999</v>
      </c>
      <c r="I481" s="85"/>
      <c r="J481" s="155">
        <v>1</v>
      </c>
      <c r="K481" s="85"/>
      <c r="L481" s="22">
        <v>1</v>
      </c>
      <c r="M481" s="22"/>
      <c r="N481" s="14">
        <v>1</v>
      </c>
      <c r="O481" s="22"/>
      <c r="P481" s="23"/>
    </row>
    <row r="482" spans="1:16" ht="15" hidden="1" customHeight="1" x14ac:dyDescent="0.25">
      <c r="A482" s="168" t="s">
        <v>892</v>
      </c>
      <c r="B482" s="22" t="s">
        <v>923</v>
      </c>
      <c r="C482" s="22">
        <v>10135</v>
      </c>
      <c r="D482" s="22" t="s">
        <v>894</v>
      </c>
      <c r="E482" s="62" t="s">
        <v>894</v>
      </c>
      <c r="F482" s="22" t="s">
        <v>894</v>
      </c>
      <c r="G482" s="104" t="s">
        <v>1000</v>
      </c>
      <c r="H482" s="169" t="s">
        <v>1001</v>
      </c>
      <c r="I482" s="85"/>
      <c r="J482" s="155">
        <v>1</v>
      </c>
      <c r="K482" s="85">
        <v>1</v>
      </c>
      <c r="L482" s="22"/>
      <c r="M482" s="22">
        <v>1</v>
      </c>
      <c r="N482" s="14">
        <v>1</v>
      </c>
      <c r="O482" s="22">
        <v>1</v>
      </c>
      <c r="P482" s="23">
        <v>1</v>
      </c>
    </row>
    <row r="483" spans="1:16" ht="15" hidden="1" customHeight="1" x14ac:dyDescent="0.25">
      <c r="A483" s="168" t="s">
        <v>892</v>
      </c>
      <c r="B483" s="22" t="s">
        <v>923</v>
      </c>
      <c r="C483" s="22">
        <v>10135</v>
      </c>
      <c r="D483" s="22" t="s">
        <v>894</v>
      </c>
      <c r="E483" s="62" t="s">
        <v>894</v>
      </c>
      <c r="F483" s="22" t="s">
        <v>894</v>
      </c>
      <c r="G483" s="104" t="s">
        <v>1002</v>
      </c>
      <c r="H483" s="169" t="s">
        <v>1003</v>
      </c>
      <c r="I483" s="85"/>
      <c r="J483" s="155">
        <v>1</v>
      </c>
      <c r="K483" s="85">
        <v>1</v>
      </c>
      <c r="L483" s="22"/>
      <c r="M483" s="22">
        <v>1</v>
      </c>
      <c r="N483" s="14">
        <v>1</v>
      </c>
      <c r="O483" s="22">
        <v>1</v>
      </c>
      <c r="P483" s="23"/>
    </row>
    <row r="484" spans="1:16" ht="15" hidden="1" customHeight="1" x14ac:dyDescent="0.25">
      <c r="A484" s="168" t="s">
        <v>892</v>
      </c>
      <c r="B484" s="22" t="s">
        <v>923</v>
      </c>
      <c r="C484" s="22">
        <v>10135</v>
      </c>
      <c r="D484" s="22" t="s">
        <v>894</v>
      </c>
      <c r="E484" s="62" t="s">
        <v>894</v>
      </c>
      <c r="F484" s="22" t="s">
        <v>894</v>
      </c>
      <c r="G484" s="104" t="s">
        <v>1004</v>
      </c>
      <c r="H484" s="169" t="s">
        <v>1005</v>
      </c>
      <c r="I484" s="85"/>
      <c r="J484" s="155">
        <v>1</v>
      </c>
      <c r="K484" s="85">
        <v>1</v>
      </c>
      <c r="L484" s="22"/>
      <c r="M484" s="22"/>
      <c r="N484" s="14">
        <v>1</v>
      </c>
      <c r="O484" s="22"/>
      <c r="P484" s="23"/>
    </row>
    <row r="485" spans="1:16" ht="15" hidden="1" customHeight="1" x14ac:dyDescent="0.25">
      <c r="A485" s="168" t="s">
        <v>892</v>
      </c>
      <c r="B485" s="22" t="s">
        <v>923</v>
      </c>
      <c r="C485" s="22">
        <v>10135</v>
      </c>
      <c r="D485" s="22" t="s">
        <v>894</v>
      </c>
      <c r="E485" s="62" t="s">
        <v>894</v>
      </c>
      <c r="F485" s="22" t="s">
        <v>894</v>
      </c>
      <c r="G485" s="104" t="s">
        <v>1006</v>
      </c>
      <c r="H485" s="169" t="s">
        <v>1007</v>
      </c>
      <c r="I485" s="85"/>
      <c r="J485" s="155">
        <v>1</v>
      </c>
      <c r="K485" s="85">
        <v>1</v>
      </c>
      <c r="L485" s="22"/>
      <c r="M485" s="22"/>
      <c r="N485" s="14">
        <v>1</v>
      </c>
      <c r="O485" s="22"/>
      <c r="P485" s="23"/>
    </row>
    <row r="486" spans="1:16" ht="15" hidden="1" customHeight="1" x14ac:dyDescent="0.25">
      <c r="A486" s="168" t="s">
        <v>892</v>
      </c>
      <c r="B486" s="22" t="s">
        <v>923</v>
      </c>
      <c r="C486" s="22">
        <v>10135</v>
      </c>
      <c r="D486" s="22" t="s">
        <v>894</v>
      </c>
      <c r="E486" s="62" t="s">
        <v>894</v>
      </c>
      <c r="F486" s="22" t="s">
        <v>894</v>
      </c>
      <c r="G486" s="104" t="s">
        <v>1008</v>
      </c>
      <c r="H486" s="169" t="s">
        <v>1009</v>
      </c>
      <c r="I486" s="85"/>
      <c r="J486" s="155">
        <v>1</v>
      </c>
      <c r="K486" s="85">
        <v>1</v>
      </c>
      <c r="L486" s="22"/>
      <c r="M486" s="22">
        <v>1</v>
      </c>
      <c r="N486" s="14">
        <v>1</v>
      </c>
      <c r="O486" s="22"/>
      <c r="P486" s="23"/>
    </row>
    <row r="487" spans="1:16" ht="15" hidden="1" customHeight="1" x14ac:dyDescent="0.25">
      <c r="A487" s="168" t="s">
        <v>892</v>
      </c>
      <c r="B487" s="22" t="s">
        <v>923</v>
      </c>
      <c r="C487" s="22">
        <v>10135</v>
      </c>
      <c r="D487" s="22" t="s">
        <v>894</v>
      </c>
      <c r="E487" s="62" t="s">
        <v>894</v>
      </c>
      <c r="F487" s="22" t="s">
        <v>894</v>
      </c>
      <c r="G487" s="104" t="s">
        <v>1010</v>
      </c>
      <c r="H487" s="169" t="s">
        <v>1011</v>
      </c>
      <c r="I487" s="85"/>
      <c r="J487" s="155">
        <v>1</v>
      </c>
      <c r="K487" s="85">
        <v>1</v>
      </c>
      <c r="L487" s="22"/>
      <c r="M487" s="22">
        <v>1</v>
      </c>
      <c r="N487" s="14">
        <v>1</v>
      </c>
      <c r="O487" s="22"/>
      <c r="P487" s="23"/>
    </row>
    <row r="488" spans="1:16" ht="15" hidden="1" customHeight="1" x14ac:dyDescent="0.25">
      <c r="A488" s="168" t="s">
        <v>892</v>
      </c>
      <c r="B488" s="22" t="s">
        <v>923</v>
      </c>
      <c r="C488" s="22">
        <v>10135</v>
      </c>
      <c r="D488" s="22" t="s">
        <v>894</v>
      </c>
      <c r="E488" s="62" t="s">
        <v>894</v>
      </c>
      <c r="F488" s="22" t="s">
        <v>894</v>
      </c>
      <c r="G488" s="104" t="s">
        <v>1012</v>
      </c>
      <c r="H488" s="169" t="s">
        <v>1013</v>
      </c>
      <c r="I488" s="85"/>
      <c r="J488" s="155">
        <v>1</v>
      </c>
      <c r="K488" s="85">
        <v>1</v>
      </c>
      <c r="L488" s="22"/>
      <c r="M488" s="22"/>
      <c r="N488" s="14">
        <v>1</v>
      </c>
      <c r="O488" s="22"/>
      <c r="P488" s="23"/>
    </row>
    <row r="489" spans="1:16" ht="15" hidden="1" customHeight="1" x14ac:dyDescent="0.25">
      <c r="A489" s="168" t="s">
        <v>892</v>
      </c>
      <c r="B489" s="22" t="s">
        <v>923</v>
      </c>
      <c r="C489" s="22">
        <v>10135</v>
      </c>
      <c r="D489" s="22" t="s">
        <v>894</v>
      </c>
      <c r="E489" s="62" t="s">
        <v>894</v>
      </c>
      <c r="F489" s="22" t="s">
        <v>894</v>
      </c>
      <c r="G489" s="104" t="s">
        <v>1014</v>
      </c>
      <c r="H489" s="169" t="s">
        <v>1015</v>
      </c>
      <c r="I489" s="85"/>
      <c r="J489" s="155">
        <v>1</v>
      </c>
      <c r="K489" s="85">
        <v>1</v>
      </c>
      <c r="L489" s="22"/>
      <c r="M489" s="22"/>
      <c r="N489" s="14">
        <v>1</v>
      </c>
      <c r="O489" s="22"/>
      <c r="P489" s="23"/>
    </row>
    <row r="490" spans="1:16" ht="15" hidden="1" customHeight="1" x14ac:dyDescent="0.25">
      <c r="A490" s="168" t="s">
        <v>892</v>
      </c>
      <c r="B490" s="22" t="s">
        <v>923</v>
      </c>
      <c r="C490" s="22">
        <v>10135</v>
      </c>
      <c r="D490" s="22" t="s">
        <v>894</v>
      </c>
      <c r="E490" s="62" t="s">
        <v>894</v>
      </c>
      <c r="F490" s="22" t="s">
        <v>894</v>
      </c>
      <c r="G490" s="104" t="s">
        <v>1016</v>
      </c>
      <c r="H490" s="169" t="s">
        <v>1017</v>
      </c>
      <c r="I490" s="85"/>
      <c r="J490" s="155">
        <v>1</v>
      </c>
      <c r="K490" s="85">
        <v>1</v>
      </c>
      <c r="L490" s="22"/>
      <c r="M490" s="22">
        <v>1</v>
      </c>
      <c r="N490" s="14">
        <v>1</v>
      </c>
      <c r="O490" s="22"/>
      <c r="P490" s="23"/>
    </row>
    <row r="491" spans="1:16" ht="15" hidden="1" customHeight="1" x14ac:dyDescent="0.25">
      <c r="A491" s="168" t="s">
        <v>892</v>
      </c>
      <c r="B491" s="22" t="s">
        <v>923</v>
      </c>
      <c r="C491" s="22">
        <v>10135</v>
      </c>
      <c r="D491" s="22" t="s">
        <v>894</v>
      </c>
      <c r="E491" s="62" t="s">
        <v>894</v>
      </c>
      <c r="F491" s="22" t="s">
        <v>894</v>
      </c>
      <c r="G491" s="104" t="s">
        <v>1018</v>
      </c>
      <c r="H491" s="169" t="s">
        <v>1019</v>
      </c>
      <c r="I491" s="85"/>
      <c r="J491" s="155">
        <v>1</v>
      </c>
      <c r="K491" s="85">
        <v>1</v>
      </c>
      <c r="L491" s="22"/>
      <c r="M491" s="22">
        <v>1</v>
      </c>
      <c r="N491" s="14">
        <v>1</v>
      </c>
      <c r="O491" s="22"/>
      <c r="P491" s="23"/>
    </row>
    <row r="492" spans="1:16" ht="15" hidden="1" customHeight="1" x14ac:dyDescent="0.25">
      <c r="A492" s="168" t="s">
        <v>892</v>
      </c>
      <c r="B492" s="22" t="s">
        <v>923</v>
      </c>
      <c r="C492" s="22">
        <v>10135</v>
      </c>
      <c r="D492" s="22" t="s">
        <v>894</v>
      </c>
      <c r="E492" s="62" t="s">
        <v>894</v>
      </c>
      <c r="F492" s="22" t="s">
        <v>894</v>
      </c>
      <c r="G492" s="104" t="s">
        <v>1020</v>
      </c>
      <c r="H492" s="169" t="s">
        <v>1021</v>
      </c>
      <c r="I492" s="85"/>
      <c r="J492" s="155">
        <v>1</v>
      </c>
      <c r="K492" s="85">
        <v>1</v>
      </c>
      <c r="L492" s="22"/>
      <c r="M492" s="22"/>
      <c r="N492" s="14">
        <v>1</v>
      </c>
      <c r="O492" s="22"/>
      <c r="P492" s="23"/>
    </row>
    <row r="493" spans="1:16" ht="15" hidden="1" customHeight="1" x14ac:dyDescent="0.25">
      <c r="A493" s="168" t="s">
        <v>892</v>
      </c>
      <c r="B493" s="22" t="s">
        <v>923</v>
      </c>
      <c r="C493" s="22">
        <v>10135</v>
      </c>
      <c r="D493" s="22" t="s">
        <v>894</v>
      </c>
      <c r="E493" s="62" t="s">
        <v>894</v>
      </c>
      <c r="F493" s="22" t="s">
        <v>894</v>
      </c>
      <c r="G493" s="104" t="s">
        <v>1022</v>
      </c>
      <c r="H493" s="169" t="s">
        <v>1023</v>
      </c>
      <c r="I493" s="85"/>
      <c r="J493" s="155">
        <v>1</v>
      </c>
      <c r="K493" s="85">
        <v>1</v>
      </c>
      <c r="L493" s="22"/>
      <c r="M493" s="22"/>
      <c r="N493" s="22"/>
      <c r="O493" s="22"/>
      <c r="P493" s="23"/>
    </row>
    <row r="494" spans="1:16" ht="15" hidden="1" customHeight="1" x14ac:dyDescent="0.25">
      <c r="A494" s="168" t="s">
        <v>892</v>
      </c>
      <c r="B494" s="22" t="s">
        <v>923</v>
      </c>
      <c r="C494" s="22">
        <v>10135</v>
      </c>
      <c r="D494" s="22" t="s">
        <v>894</v>
      </c>
      <c r="E494" s="62" t="s">
        <v>894</v>
      </c>
      <c r="F494" s="22" t="s">
        <v>894</v>
      </c>
      <c r="G494" s="104" t="s">
        <v>1024</v>
      </c>
      <c r="H494" s="169" t="s">
        <v>1025</v>
      </c>
      <c r="I494" s="85"/>
      <c r="J494" s="155">
        <v>1</v>
      </c>
      <c r="K494" s="85">
        <v>1</v>
      </c>
      <c r="L494" s="22"/>
      <c r="M494" s="22">
        <v>1</v>
      </c>
      <c r="N494" s="14">
        <v>1</v>
      </c>
      <c r="O494" s="22"/>
      <c r="P494" s="23"/>
    </row>
    <row r="495" spans="1:16" ht="15" hidden="1" customHeight="1" x14ac:dyDescent="0.25">
      <c r="A495" s="168" t="s">
        <v>892</v>
      </c>
      <c r="B495" s="22" t="s">
        <v>923</v>
      </c>
      <c r="C495" s="22">
        <v>10135</v>
      </c>
      <c r="D495" s="22" t="s">
        <v>894</v>
      </c>
      <c r="E495" s="62" t="s">
        <v>894</v>
      </c>
      <c r="F495" s="22" t="s">
        <v>894</v>
      </c>
      <c r="G495" s="104" t="s">
        <v>1026</v>
      </c>
      <c r="H495" s="169" t="s">
        <v>1027</v>
      </c>
      <c r="I495" s="85"/>
      <c r="J495" s="155">
        <v>1</v>
      </c>
      <c r="K495" s="85">
        <v>1</v>
      </c>
      <c r="L495" s="22"/>
      <c r="M495" s="22"/>
      <c r="N495" s="14">
        <v>1</v>
      </c>
      <c r="O495" s="22"/>
      <c r="P495" s="23"/>
    </row>
    <row r="496" spans="1:16" ht="15" hidden="1" customHeight="1" x14ac:dyDescent="0.25">
      <c r="A496" s="168" t="s">
        <v>892</v>
      </c>
      <c r="B496" s="22" t="s">
        <v>923</v>
      </c>
      <c r="C496" s="22">
        <v>10135</v>
      </c>
      <c r="D496" s="22" t="s">
        <v>894</v>
      </c>
      <c r="E496" s="62" t="s">
        <v>894</v>
      </c>
      <c r="F496" s="22" t="s">
        <v>894</v>
      </c>
      <c r="G496" s="104" t="s">
        <v>1028</v>
      </c>
      <c r="H496" s="169" t="s">
        <v>1029</v>
      </c>
      <c r="I496" s="85"/>
      <c r="J496" s="155">
        <v>1</v>
      </c>
      <c r="K496" s="85"/>
      <c r="L496" s="22">
        <v>1</v>
      </c>
      <c r="M496" s="22">
        <v>1</v>
      </c>
      <c r="N496" s="14">
        <v>1</v>
      </c>
      <c r="O496" s="22"/>
      <c r="P496" s="23"/>
    </row>
    <row r="497" spans="1:16" ht="15" hidden="1" customHeight="1" x14ac:dyDescent="0.25">
      <c r="A497" s="168" t="s">
        <v>892</v>
      </c>
      <c r="B497" s="22" t="s">
        <v>923</v>
      </c>
      <c r="C497" s="22">
        <v>10135</v>
      </c>
      <c r="D497" s="22" t="s">
        <v>894</v>
      </c>
      <c r="E497" s="62" t="s">
        <v>894</v>
      </c>
      <c r="F497" s="22" t="s">
        <v>894</v>
      </c>
      <c r="G497" s="104" t="s">
        <v>1030</v>
      </c>
      <c r="H497" s="169" t="s">
        <v>1031</v>
      </c>
      <c r="I497" s="85"/>
      <c r="J497" s="155">
        <v>1</v>
      </c>
      <c r="K497" s="85">
        <v>1</v>
      </c>
      <c r="L497" s="22"/>
      <c r="M497" s="22"/>
      <c r="N497" s="22"/>
      <c r="O497" s="22"/>
      <c r="P497" s="23"/>
    </row>
    <row r="498" spans="1:16" ht="15" hidden="1" customHeight="1" x14ac:dyDescent="0.25">
      <c r="A498" s="168" t="s">
        <v>892</v>
      </c>
      <c r="B498" s="22" t="s">
        <v>923</v>
      </c>
      <c r="C498" s="22">
        <v>10135</v>
      </c>
      <c r="D498" s="22" t="s">
        <v>894</v>
      </c>
      <c r="E498" s="62" t="s">
        <v>894</v>
      </c>
      <c r="F498" s="22" t="s">
        <v>894</v>
      </c>
      <c r="G498" s="104" t="s">
        <v>1032</v>
      </c>
      <c r="H498" s="169" t="s">
        <v>1033</v>
      </c>
      <c r="I498" s="85"/>
      <c r="J498" s="155">
        <v>1</v>
      </c>
      <c r="K498" s="85">
        <v>1</v>
      </c>
      <c r="L498" s="22"/>
      <c r="M498" s="22">
        <v>1</v>
      </c>
      <c r="N498" s="14">
        <v>1</v>
      </c>
      <c r="O498" s="22"/>
      <c r="P498" s="23"/>
    </row>
    <row r="499" spans="1:16" ht="15" hidden="1" customHeight="1" x14ac:dyDescent="0.25">
      <c r="A499" s="168" t="s">
        <v>892</v>
      </c>
      <c r="B499" s="22" t="s">
        <v>923</v>
      </c>
      <c r="C499" s="22">
        <v>10135</v>
      </c>
      <c r="D499" s="22" t="s">
        <v>894</v>
      </c>
      <c r="E499" s="62" t="s">
        <v>894</v>
      </c>
      <c r="F499" s="22" t="s">
        <v>894</v>
      </c>
      <c r="G499" s="104" t="s">
        <v>1034</v>
      </c>
      <c r="H499" s="169" t="s">
        <v>1035</v>
      </c>
      <c r="I499" s="85"/>
      <c r="J499" s="155">
        <v>1</v>
      </c>
      <c r="K499" s="85">
        <v>1</v>
      </c>
      <c r="L499" s="22"/>
      <c r="M499" s="22"/>
      <c r="N499" s="14">
        <v>1</v>
      </c>
      <c r="O499" s="22"/>
      <c r="P499" s="23"/>
    </row>
    <row r="500" spans="1:16" ht="15" hidden="1" customHeight="1" x14ac:dyDescent="0.25">
      <c r="A500" s="168" t="s">
        <v>892</v>
      </c>
      <c r="B500" s="22" t="s">
        <v>923</v>
      </c>
      <c r="C500" s="22">
        <v>10135</v>
      </c>
      <c r="D500" s="22" t="s">
        <v>894</v>
      </c>
      <c r="E500" s="62" t="s">
        <v>894</v>
      </c>
      <c r="F500" s="22" t="s">
        <v>894</v>
      </c>
      <c r="G500" s="104" t="s">
        <v>1036</v>
      </c>
      <c r="H500" s="169" t="s">
        <v>1037</v>
      </c>
      <c r="I500" s="85"/>
      <c r="J500" s="155">
        <v>1</v>
      </c>
      <c r="K500" s="85">
        <v>1</v>
      </c>
      <c r="L500" s="22"/>
      <c r="M500" s="22">
        <v>1</v>
      </c>
      <c r="N500" s="22"/>
      <c r="O500" s="22"/>
      <c r="P500" s="23"/>
    </row>
    <row r="501" spans="1:16" ht="15" hidden="1" customHeight="1" x14ac:dyDescent="0.25">
      <c r="A501" s="168" t="s">
        <v>892</v>
      </c>
      <c r="B501" s="22" t="s">
        <v>923</v>
      </c>
      <c r="C501" s="22">
        <v>10135</v>
      </c>
      <c r="D501" s="22" t="s">
        <v>894</v>
      </c>
      <c r="E501" s="62" t="s">
        <v>894</v>
      </c>
      <c r="F501" s="22" t="s">
        <v>894</v>
      </c>
      <c r="G501" s="104" t="s">
        <v>1038</v>
      </c>
      <c r="H501" s="169" t="s">
        <v>1039</v>
      </c>
      <c r="I501" s="85"/>
      <c r="J501" s="155">
        <v>1</v>
      </c>
      <c r="K501" s="85">
        <v>1</v>
      </c>
      <c r="L501" s="22"/>
      <c r="M501" s="22"/>
      <c r="N501" s="14">
        <v>1</v>
      </c>
      <c r="O501" s="22"/>
      <c r="P501" s="23"/>
    </row>
    <row r="502" spans="1:16" ht="15" hidden="1" customHeight="1" x14ac:dyDescent="0.25">
      <c r="A502" s="168" t="s">
        <v>892</v>
      </c>
      <c r="B502" s="22" t="s">
        <v>923</v>
      </c>
      <c r="C502" s="22">
        <v>10135</v>
      </c>
      <c r="D502" s="22" t="s">
        <v>894</v>
      </c>
      <c r="E502" s="62" t="s">
        <v>894</v>
      </c>
      <c r="F502" s="22" t="s">
        <v>894</v>
      </c>
      <c r="G502" s="104" t="s">
        <v>1040</v>
      </c>
      <c r="H502" s="169" t="s">
        <v>1041</v>
      </c>
      <c r="I502" s="85"/>
      <c r="J502" s="155">
        <v>1</v>
      </c>
      <c r="K502" s="85">
        <v>1</v>
      </c>
      <c r="L502" s="22"/>
      <c r="M502" s="22">
        <v>1</v>
      </c>
      <c r="N502" s="14">
        <v>1</v>
      </c>
      <c r="O502" s="22"/>
      <c r="P502" s="23"/>
    </row>
    <row r="503" spans="1:16" ht="15" hidden="1" customHeight="1" x14ac:dyDescent="0.25">
      <c r="A503" s="168" t="s">
        <v>892</v>
      </c>
      <c r="B503" s="22" t="s">
        <v>923</v>
      </c>
      <c r="C503" s="22">
        <v>10135</v>
      </c>
      <c r="D503" s="22" t="s">
        <v>894</v>
      </c>
      <c r="E503" s="62" t="s">
        <v>894</v>
      </c>
      <c r="F503" s="22" t="s">
        <v>894</v>
      </c>
      <c r="G503" s="104" t="s">
        <v>1042</v>
      </c>
      <c r="H503" s="169" t="s">
        <v>1043</v>
      </c>
      <c r="I503" s="85"/>
      <c r="J503" s="155">
        <v>1</v>
      </c>
      <c r="K503" s="85">
        <v>1</v>
      </c>
      <c r="L503" s="22"/>
      <c r="M503" s="22"/>
      <c r="N503" s="14">
        <v>1</v>
      </c>
      <c r="O503" s="22"/>
      <c r="P503" s="23"/>
    </row>
    <row r="504" spans="1:16" ht="15" hidden="1" customHeight="1" x14ac:dyDescent="0.25">
      <c r="A504" s="168" t="s">
        <v>892</v>
      </c>
      <c r="B504" s="22" t="s">
        <v>923</v>
      </c>
      <c r="C504" s="22">
        <v>10135</v>
      </c>
      <c r="D504" s="22" t="s">
        <v>894</v>
      </c>
      <c r="E504" s="62" t="s">
        <v>894</v>
      </c>
      <c r="F504" s="22" t="s">
        <v>894</v>
      </c>
      <c r="G504" s="104" t="s">
        <v>1044</v>
      </c>
      <c r="H504" s="169" t="s">
        <v>1045</v>
      </c>
      <c r="I504" s="85"/>
      <c r="J504" s="155">
        <v>1</v>
      </c>
      <c r="K504" s="85">
        <v>1</v>
      </c>
      <c r="L504" s="22"/>
      <c r="M504" s="22">
        <v>1</v>
      </c>
      <c r="N504" s="14">
        <v>1</v>
      </c>
      <c r="O504" s="22"/>
      <c r="P504" s="23"/>
    </row>
    <row r="505" spans="1:16" ht="15" hidden="1" customHeight="1" x14ac:dyDescent="0.25">
      <c r="A505" s="168" t="s">
        <v>892</v>
      </c>
      <c r="B505" s="22" t="s">
        <v>923</v>
      </c>
      <c r="C505" s="22">
        <v>10135</v>
      </c>
      <c r="D505" s="22" t="s">
        <v>894</v>
      </c>
      <c r="E505" s="62" t="s">
        <v>894</v>
      </c>
      <c r="F505" s="22" t="s">
        <v>894</v>
      </c>
      <c r="G505" s="104" t="s">
        <v>1046</v>
      </c>
      <c r="H505" s="169" t="s">
        <v>1047</v>
      </c>
      <c r="I505" s="85"/>
      <c r="J505" s="155">
        <v>1</v>
      </c>
      <c r="K505" s="85">
        <v>1</v>
      </c>
      <c r="L505" s="22"/>
      <c r="M505" s="22">
        <v>1</v>
      </c>
      <c r="N505" s="14">
        <v>1</v>
      </c>
      <c r="O505" s="22"/>
      <c r="P505" s="23"/>
    </row>
    <row r="506" spans="1:16" ht="15" hidden="1" customHeight="1" x14ac:dyDescent="0.25">
      <c r="A506" s="168" t="s">
        <v>892</v>
      </c>
      <c r="B506" s="22" t="s">
        <v>923</v>
      </c>
      <c r="C506" s="22">
        <v>10135</v>
      </c>
      <c r="D506" s="22" t="s">
        <v>894</v>
      </c>
      <c r="E506" s="62" t="s">
        <v>894</v>
      </c>
      <c r="F506" s="22" t="s">
        <v>894</v>
      </c>
      <c r="G506" s="104" t="s">
        <v>1048</v>
      </c>
      <c r="H506" s="169" t="s">
        <v>1049</v>
      </c>
      <c r="I506" s="85"/>
      <c r="J506" s="155">
        <v>1</v>
      </c>
      <c r="K506" s="85">
        <v>1</v>
      </c>
      <c r="L506" s="22"/>
      <c r="M506" s="22">
        <v>1</v>
      </c>
      <c r="N506" s="14">
        <v>1</v>
      </c>
      <c r="O506" s="22"/>
      <c r="P506" s="23"/>
    </row>
    <row r="507" spans="1:16" ht="15" hidden="1" customHeight="1" x14ac:dyDescent="0.25">
      <c r="A507" s="168" t="s">
        <v>892</v>
      </c>
      <c r="B507" s="22" t="s">
        <v>923</v>
      </c>
      <c r="C507" s="22">
        <v>10135</v>
      </c>
      <c r="D507" s="22" t="s">
        <v>894</v>
      </c>
      <c r="E507" s="62" t="s">
        <v>894</v>
      </c>
      <c r="F507" s="22" t="s">
        <v>894</v>
      </c>
      <c r="G507" s="104" t="s">
        <v>1050</v>
      </c>
      <c r="H507" s="169" t="s">
        <v>1051</v>
      </c>
      <c r="I507" s="85"/>
      <c r="J507" s="155">
        <v>1</v>
      </c>
      <c r="K507" s="85">
        <v>1</v>
      </c>
      <c r="L507" s="22"/>
      <c r="M507" s="22"/>
      <c r="N507" s="14">
        <v>1</v>
      </c>
      <c r="O507" s="22"/>
      <c r="P507" s="23"/>
    </row>
    <row r="508" spans="1:16" ht="15" hidden="1" customHeight="1" x14ac:dyDescent="0.25">
      <c r="A508" s="168" t="s">
        <v>892</v>
      </c>
      <c r="B508" s="22" t="s">
        <v>923</v>
      </c>
      <c r="C508" s="22">
        <v>10135</v>
      </c>
      <c r="D508" s="22" t="s">
        <v>894</v>
      </c>
      <c r="E508" s="62" t="s">
        <v>894</v>
      </c>
      <c r="F508" s="22" t="s">
        <v>894</v>
      </c>
      <c r="G508" s="104" t="s">
        <v>1052</v>
      </c>
      <c r="H508" s="169" t="s">
        <v>1053</v>
      </c>
      <c r="I508" s="85"/>
      <c r="J508" s="155">
        <v>1</v>
      </c>
      <c r="K508" s="85">
        <v>1</v>
      </c>
      <c r="L508" s="22"/>
      <c r="M508" s="22">
        <v>1</v>
      </c>
      <c r="N508" s="14">
        <v>1</v>
      </c>
      <c r="O508" s="22"/>
      <c r="P508" s="23"/>
    </row>
    <row r="509" spans="1:16" ht="15" hidden="1" customHeight="1" x14ac:dyDescent="0.25">
      <c r="A509" s="168" t="s">
        <v>892</v>
      </c>
      <c r="B509" s="22" t="s">
        <v>923</v>
      </c>
      <c r="C509" s="22">
        <v>10135</v>
      </c>
      <c r="D509" s="22" t="s">
        <v>894</v>
      </c>
      <c r="E509" s="62" t="s">
        <v>894</v>
      </c>
      <c r="F509" s="22" t="s">
        <v>894</v>
      </c>
      <c r="G509" s="104" t="s">
        <v>1054</v>
      </c>
      <c r="H509" s="169" t="s">
        <v>1055</v>
      </c>
      <c r="I509" s="85"/>
      <c r="J509" s="155">
        <v>1</v>
      </c>
      <c r="K509" s="85">
        <v>1</v>
      </c>
      <c r="L509" s="22"/>
      <c r="M509" s="22">
        <v>1</v>
      </c>
      <c r="N509" s="14">
        <v>1</v>
      </c>
      <c r="O509" s="22"/>
      <c r="P509" s="23"/>
    </row>
    <row r="510" spans="1:16" ht="15" hidden="1" customHeight="1" x14ac:dyDescent="0.25">
      <c r="A510" s="168" t="s">
        <v>892</v>
      </c>
      <c r="B510" s="22" t="s">
        <v>923</v>
      </c>
      <c r="C510" s="22">
        <v>10135</v>
      </c>
      <c r="D510" s="22" t="s">
        <v>894</v>
      </c>
      <c r="E510" s="62" t="s">
        <v>894</v>
      </c>
      <c r="F510" s="22" t="s">
        <v>894</v>
      </c>
      <c r="G510" s="104" t="s">
        <v>1056</v>
      </c>
      <c r="H510" s="169" t="s">
        <v>1057</v>
      </c>
      <c r="I510" s="85"/>
      <c r="J510" s="155">
        <v>1</v>
      </c>
      <c r="K510" s="85">
        <v>1</v>
      </c>
      <c r="L510" s="22"/>
      <c r="M510" s="22"/>
      <c r="N510" s="22"/>
      <c r="O510" s="22"/>
      <c r="P510" s="23"/>
    </row>
    <row r="511" spans="1:16" ht="15" hidden="1" customHeight="1" x14ac:dyDescent="0.25">
      <c r="A511" s="168" t="s">
        <v>892</v>
      </c>
      <c r="B511" s="22" t="s">
        <v>923</v>
      </c>
      <c r="C511" s="22">
        <v>10135</v>
      </c>
      <c r="D511" s="22" t="s">
        <v>894</v>
      </c>
      <c r="E511" s="62" t="s">
        <v>894</v>
      </c>
      <c r="F511" s="22" t="s">
        <v>894</v>
      </c>
      <c r="G511" s="104" t="s">
        <v>1058</v>
      </c>
      <c r="H511" s="169" t="s">
        <v>1059</v>
      </c>
      <c r="I511" s="85"/>
      <c r="J511" s="155">
        <v>1</v>
      </c>
      <c r="K511" s="85">
        <v>1</v>
      </c>
      <c r="L511" s="22"/>
      <c r="M511" s="22"/>
      <c r="N511" s="14">
        <v>1</v>
      </c>
      <c r="O511" s="22"/>
      <c r="P511" s="23"/>
    </row>
    <row r="512" spans="1:16" ht="15" hidden="1" customHeight="1" x14ac:dyDescent="0.25">
      <c r="A512" s="168" t="s">
        <v>892</v>
      </c>
      <c r="B512" s="22" t="s">
        <v>923</v>
      </c>
      <c r="C512" s="22">
        <v>10135</v>
      </c>
      <c r="D512" s="22" t="s">
        <v>894</v>
      </c>
      <c r="E512" s="62" t="s">
        <v>894</v>
      </c>
      <c r="F512" s="22" t="s">
        <v>894</v>
      </c>
      <c r="G512" s="104" t="s">
        <v>1060</v>
      </c>
      <c r="H512" s="169" t="s">
        <v>1061</v>
      </c>
      <c r="I512" s="85"/>
      <c r="J512" s="155">
        <v>1</v>
      </c>
      <c r="K512" s="85">
        <v>1</v>
      </c>
      <c r="L512" s="22"/>
      <c r="M512" s="22"/>
      <c r="N512" s="14">
        <v>1</v>
      </c>
      <c r="O512" s="22"/>
      <c r="P512" s="23"/>
    </row>
    <row r="513" spans="1:16" ht="15" hidden="1" customHeight="1" x14ac:dyDescent="0.25">
      <c r="A513" s="168" t="s">
        <v>892</v>
      </c>
      <c r="B513" s="22" t="s">
        <v>923</v>
      </c>
      <c r="C513" s="22">
        <v>10135</v>
      </c>
      <c r="D513" s="22" t="s">
        <v>894</v>
      </c>
      <c r="E513" s="62" t="s">
        <v>894</v>
      </c>
      <c r="F513" s="22" t="s">
        <v>894</v>
      </c>
      <c r="G513" s="104" t="s">
        <v>1062</v>
      </c>
      <c r="H513" s="169" t="s">
        <v>1063</v>
      </c>
      <c r="I513" s="85"/>
      <c r="J513" s="155">
        <v>1</v>
      </c>
      <c r="K513" s="85">
        <v>1</v>
      </c>
      <c r="L513" s="22"/>
      <c r="M513" s="22"/>
      <c r="N513" s="22"/>
      <c r="O513" s="22"/>
      <c r="P513" s="23"/>
    </row>
    <row r="514" spans="1:16" ht="15" hidden="1" customHeight="1" x14ac:dyDescent="0.25">
      <c r="A514" s="168" t="s">
        <v>892</v>
      </c>
      <c r="B514" s="22" t="s">
        <v>923</v>
      </c>
      <c r="C514" s="22">
        <v>10135</v>
      </c>
      <c r="D514" s="22" t="s">
        <v>894</v>
      </c>
      <c r="E514" s="62" t="s">
        <v>894</v>
      </c>
      <c r="F514" s="22" t="s">
        <v>894</v>
      </c>
      <c r="G514" s="104" t="s">
        <v>1064</v>
      </c>
      <c r="H514" s="169" t="s">
        <v>1065</v>
      </c>
      <c r="I514" s="85"/>
      <c r="J514" s="155">
        <v>1</v>
      </c>
      <c r="K514" s="85">
        <v>1</v>
      </c>
      <c r="L514" s="22"/>
      <c r="M514" s="22">
        <v>1</v>
      </c>
      <c r="N514" s="14">
        <v>1</v>
      </c>
      <c r="O514" s="22"/>
      <c r="P514" s="23"/>
    </row>
    <row r="515" spans="1:16" ht="15" hidden="1" customHeight="1" x14ac:dyDescent="0.25">
      <c r="A515" s="168" t="s">
        <v>892</v>
      </c>
      <c r="B515" s="22" t="s">
        <v>923</v>
      </c>
      <c r="C515" s="22">
        <v>10135</v>
      </c>
      <c r="D515" s="22" t="s">
        <v>894</v>
      </c>
      <c r="E515" s="62" t="s">
        <v>894</v>
      </c>
      <c r="F515" s="22" t="s">
        <v>894</v>
      </c>
      <c r="G515" s="104" t="s">
        <v>1066</v>
      </c>
      <c r="H515" s="169" t="s">
        <v>1067</v>
      </c>
      <c r="I515" s="85"/>
      <c r="J515" s="155">
        <v>1</v>
      </c>
      <c r="K515" s="85">
        <v>1</v>
      </c>
      <c r="L515" s="22"/>
      <c r="M515" s="22"/>
      <c r="N515" s="22"/>
      <c r="O515" s="22"/>
      <c r="P515" s="23"/>
    </row>
    <row r="516" spans="1:16" ht="15" hidden="1" customHeight="1" x14ac:dyDescent="0.25">
      <c r="A516" s="168" t="s">
        <v>892</v>
      </c>
      <c r="B516" s="22" t="s">
        <v>923</v>
      </c>
      <c r="C516" s="22">
        <v>10135</v>
      </c>
      <c r="D516" s="22" t="s">
        <v>894</v>
      </c>
      <c r="E516" s="62" t="s">
        <v>894</v>
      </c>
      <c r="F516" s="22" t="s">
        <v>894</v>
      </c>
      <c r="G516" s="104" t="s">
        <v>1068</v>
      </c>
      <c r="H516" s="169" t="s">
        <v>1069</v>
      </c>
      <c r="I516" s="85"/>
      <c r="J516" s="155">
        <v>1</v>
      </c>
      <c r="K516" s="85">
        <v>1</v>
      </c>
      <c r="L516" s="22"/>
      <c r="M516" s="22"/>
      <c r="N516" s="22"/>
      <c r="O516" s="22"/>
      <c r="P516" s="23"/>
    </row>
    <row r="517" spans="1:16" ht="15" hidden="1" customHeight="1" x14ac:dyDescent="0.25">
      <c r="A517" s="168" t="s">
        <v>892</v>
      </c>
      <c r="B517" s="22" t="s">
        <v>923</v>
      </c>
      <c r="C517" s="22">
        <v>10135</v>
      </c>
      <c r="D517" s="22" t="s">
        <v>894</v>
      </c>
      <c r="E517" s="62" t="s">
        <v>894</v>
      </c>
      <c r="F517" s="22" t="s">
        <v>894</v>
      </c>
      <c r="G517" s="104" t="s">
        <v>1070</v>
      </c>
      <c r="H517" s="169" t="s">
        <v>1071</v>
      </c>
      <c r="I517" s="85"/>
      <c r="J517" s="155">
        <v>1</v>
      </c>
      <c r="K517" s="85">
        <v>1</v>
      </c>
      <c r="L517" s="22"/>
      <c r="M517" s="22"/>
      <c r="N517" s="22"/>
      <c r="O517" s="22"/>
      <c r="P517" s="23"/>
    </row>
    <row r="518" spans="1:16" ht="15" hidden="1" customHeight="1" x14ac:dyDescent="0.25">
      <c r="A518" s="168" t="s">
        <v>892</v>
      </c>
      <c r="B518" s="22" t="s">
        <v>923</v>
      </c>
      <c r="C518" s="22">
        <v>10135</v>
      </c>
      <c r="D518" s="22" t="s">
        <v>894</v>
      </c>
      <c r="E518" s="62" t="s">
        <v>894</v>
      </c>
      <c r="F518" s="22" t="s">
        <v>894</v>
      </c>
      <c r="G518" s="104" t="s">
        <v>1072</v>
      </c>
      <c r="H518" s="169" t="s">
        <v>1073</v>
      </c>
      <c r="I518" s="85"/>
      <c r="J518" s="155">
        <v>1</v>
      </c>
      <c r="K518" s="85">
        <v>1</v>
      </c>
      <c r="L518" s="22"/>
      <c r="M518" s="22"/>
      <c r="N518" s="14">
        <v>1</v>
      </c>
      <c r="O518" s="22"/>
      <c r="P518" s="23"/>
    </row>
    <row r="519" spans="1:16" ht="15" hidden="1" customHeight="1" x14ac:dyDescent="0.25">
      <c r="A519" s="168" t="s">
        <v>892</v>
      </c>
      <c r="B519" s="22" t="s">
        <v>923</v>
      </c>
      <c r="C519" s="22">
        <v>10135</v>
      </c>
      <c r="D519" s="22" t="s">
        <v>894</v>
      </c>
      <c r="E519" s="62" t="s">
        <v>894</v>
      </c>
      <c r="F519" s="22" t="s">
        <v>894</v>
      </c>
      <c r="G519" s="104" t="s">
        <v>1074</v>
      </c>
      <c r="H519" s="169" t="s">
        <v>1075</v>
      </c>
      <c r="I519" s="85"/>
      <c r="J519" s="155">
        <v>1</v>
      </c>
      <c r="K519" s="85">
        <v>1</v>
      </c>
      <c r="L519" s="22"/>
      <c r="M519" s="22"/>
      <c r="N519" s="14">
        <v>1</v>
      </c>
      <c r="O519" s="22"/>
      <c r="P519" s="23"/>
    </row>
    <row r="520" spans="1:16" ht="15" hidden="1" customHeight="1" x14ac:dyDescent="0.25">
      <c r="A520" s="168" t="s">
        <v>892</v>
      </c>
      <c r="B520" s="22" t="s">
        <v>923</v>
      </c>
      <c r="C520" s="22">
        <v>10135</v>
      </c>
      <c r="D520" s="22" t="s">
        <v>894</v>
      </c>
      <c r="E520" s="62" t="s">
        <v>894</v>
      </c>
      <c r="F520" s="22" t="s">
        <v>894</v>
      </c>
      <c r="G520" s="104" t="s">
        <v>1076</v>
      </c>
      <c r="H520" s="169" t="s">
        <v>1077</v>
      </c>
      <c r="I520" s="85"/>
      <c r="J520" s="155">
        <v>1</v>
      </c>
      <c r="K520" s="85">
        <v>1</v>
      </c>
      <c r="L520" s="22"/>
      <c r="M520" s="22"/>
      <c r="N520" s="22"/>
      <c r="O520" s="22"/>
      <c r="P520" s="23"/>
    </row>
    <row r="521" spans="1:16" ht="15" hidden="1" customHeight="1" x14ac:dyDescent="0.25">
      <c r="A521" s="168" t="s">
        <v>892</v>
      </c>
      <c r="B521" s="22" t="s">
        <v>923</v>
      </c>
      <c r="C521" s="22">
        <v>10135</v>
      </c>
      <c r="D521" s="22" t="s">
        <v>894</v>
      </c>
      <c r="E521" s="62" t="s">
        <v>894</v>
      </c>
      <c r="F521" s="22" t="s">
        <v>894</v>
      </c>
      <c r="G521" s="104" t="s">
        <v>1078</v>
      </c>
      <c r="H521" s="169" t="s">
        <v>1079</v>
      </c>
      <c r="I521" s="85"/>
      <c r="J521" s="155">
        <v>1</v>
      </c>
      <c r="K521" s="85"/>
      <c r="L521" s="22">
        <v>1</v>
      </c>
      <c r="M521" s="22">
        <v>1</v>
      </c>
      <c r="N521" s="14">
        <v>1</v>
      </c>
      <c r="O521" s="22"/>
      <c r="P521" s="23"/>
    </row>
    <row r="522" spans="1:16" ht="15" hidden="1" customHeight="1" x14ac:dyDescent="0.25">
      <c r="A522" s="168" t="s">
        <v>892</v>
      </c>
      <c r="B522" s="22" t="s">
        <v>923</v>
      </c>
      <c r="C522" s="22">
        <v>10135</v>
      </c>
      <c r="D522" s="22" t="s">
        <v>894</v>
      </c>
      <c r="E522" s="62" t="s">
        <v>894</v>
      </c>
      <c r="F522" s="22" t="s">
        <v>894</v>
      </c>
      <c r="G522" s="104" t="s">
        <v>1080</v>
      </c>
      <c r="H522" s="169" t="s">
        <v>1081</v>
      </c>
      <c r="I522" s="85"/>
      <c r="J522" s="155">
        <v>1</v>
      </c>
      <c r="K522" s="85"/>
      <c r="L522" s="22">
        <v>1</v>
      </c>
      <c r="M522" s="22"/>
      <c r="N522" s="22"/>
      <c r="O522" s="22"/>
      <c r="P522" s="23"/>
    </row>
    <row r="523" spans="1:16" ht="15" hidden="1" customHeight="1" x14ac:dyDescent="0.25">
      <c r="A523" s="168" t="s">
        <v>892</v>
      </c>
      <c r="B523" s="22" t="s">
        <v>923</v>
      </c>
      <c r="C523" s="22">
        <v>10135</v>
      </c>
      <c r="D523" s="22" t="s">
        <v>894</v>
      </c>
      <c r="E523" s="62" t="s">
        <v>894</v>
      </c>
      <c r="F523" s="22" t="s">
        <v>894</v>
      </c>
      <c r="G523" s="104" t="s">
        <v>1082</v>
      </c>
      <c r="H523" s="169" t="s">
        <v>1083</v>
      </c>
      <c r="I523" s="85"/>
      <c r="J523" s="155">
        <v>1</v>
      </c>
      <c r="K523" s="85">
        <v>1</v>
      </c>
      <c r="L523" s="22"/>
      <c r="M523" s="22"/>
      <c r="N523" s="14">
        <v>1</v>
      </c>
      <c r="O523" s="22"/>
      <c r="P523" s="23"/>
    </row>
    <row r="524" spans="1:16" ht="15" hidden="1" customHeight="1" x14ac:dyDescent="0.25">
      <c r="A524" s="168" t="s">
        <v>892</v>
      </c>
      <c r="B524" s="22" t="s">
        <v>923</v>
      </c>
      <c r="C524" s="22">
        <v>10135</v>
      </c>
      <c r="D524" s="22" t="s">
        <v>894</v>
      </c>
      <c r="E524" s="62" t="s">
        <v>894</v>
      </c>
      <c r="F524" s="22" t="s">
        <v>894</v>
      </c>
      <c r="G524" s="104" t="s">
        <v>1084</v>
      </c>
      <c r="H524" s="169" t="s">
        <v>1085</v>
      </c>
      <c r="I524" s="85"/>
      <c r="J524" s="155">
        <v>1</v>
      </c>
      <c r="K524" s="85">
        <v>1</v>
      </c>
      <c r="L524" s="22"/>
      <c r="M524" s="22"/>
      <c r="N524" s="14">
        <v>1</v>
      </c>
      <c r="O524" s="22"/>
      <c r="P524" s="23"/>
    </row>
    <row r="525" spans="1:16" ht="15" hidden="1" customHeight="1" x14ac:dyDescent="0.25">
      <c r="A525" s="168" t="s">
        <v>892</v>
      </c>
      <c r="B525" s="22" t="s">
        <v>923</v>
      </c>
      <c r="C525" s="22">
        <v>10135</v>
      </c>
      <c r="D525" s="22" t="s">
        <v>894</v>
      </c>
      <c r="E525" s="62" t="s">
        <v>894</v>
      </c>
      <c r="F525" s="22" t="s">
        <v>894</v>
      </c>
      <c r="G525" s="104" t="s">
        <v>1086</v>
      </c>
      <c r="H525" s="169" t="s">
        <v>1087</v>
      </c>
      <c r="I525" s="85"/>
      <c r="J525" s="155">
        <v>1</v>
      </c>
      <c r="K525" s="85">
        <v>1</v>
      </c>
      <c r="L525" s="22"/>
      <c r="M525" s="22"/>
      <c r="N525" s="22"/>
      <c r="O525" s="22"/>
      <c r="P525" s="23"/>
    </row>
    <row r="526" spans="1:16" ht="15" hidden="1" customHeight="1" x14ac:dyDescent="0.25">
      <c r="A526" s="168" t="s">
        <v>892</v>
      </c>
      <c r="B526" s="22" t="s">
        <v>923</v>
      </c>
      <c r="C526" s="22">
        <v>10135</v>
      </c>
      <c r="D526" s="22" t="s">
        <v>894</v>
      </c>
      <c r="E526" s="62" t="s">
        <v>894</v>
      </c>
      <c r="F526" s="22" t="s">
        <v>894</v>
      </c>
      <c r="G526" s="104" t="s">
        <v>1088</v>
      </c>
      <c r="H526" s="169" t="s">
        <v>1089</v>
      </c>
      <c r="I526" s="85"/>
      <c r="J526" s="155">
        <v>1</v>
      </c>
      <c r="K526" s="85">
        <v>1</v>
      </c>
      <c r="L526" s="22"/>
      <c r="M526" s="22"/>
      <c r="N526" s="22"/>
      <c r="O526" s="22"/>
      <c r="P526" s="23"/>
    </row>
    <row r="527" spans="1:16" ht="15" hidden="1" customHeight="1" x14ac:dyDescent="0.25">
      <c r="A527" s="168" t="s">
        <v>892</v>
      </c>
      <c r="B527" s="22" t="s">
        <v>923</v>
      </c>
      <c r="C527" s="22">
        <v>10135</v>
      </c>
      <c r="D527" s="22" t="s">
        <v>894</v>
      </c>
      <c r="E527" s="62" t="s">
        <v>894</v>
      </c>
      <c r="F527" s="22" t="s">
        <v>894</v>
      </c>
      <c r="G527" s="104" t="s">
        <v>1090</v>
      </c>
      <c r="H527" s="169" t="s">
        <v>1091</v>
      </c>
      <c r="I527" s="85"/>
      <c r="J527" s="155">
        <v>1</v>
      </c>
      <c r="K527" s="85">
        <v>1</v>
      </c>
      <c r="L527" s="22"/>
      <c r="M527" s="22"/>
      <c r="N527" s="22"/>
      <c r="O527" s="22"/>
      <c r="P527" s="23"/>
    </row>
    <row r="528" spans="1:16" ht="15" hidden="1" customHeight="1" x14ac:dyDescent="0.25">
      <c r="A528" s="168" t="s">
        <v>892</v>
      </c>
      <c r="B528" s="22" t="s">
        <v>923</v>
      </c>
      <c r="C528" s="22">
        <v>10135</v>
      </c>
      <c r="D528" s="22" t="s">
        <v>894</v>
      </c>
      <c r="E528" s="62" t="s">
        <v>894</v>
      </c>
      <c r="F528" s="22" t="s">
        <v>894</v>
      </c>
      <c r="G528" s="104" t="s">
        <v>1092</v>
      </c>
      <c r="H528" s="169" t="s">
        <v>1093</v>
      </c>
      <c r="I528" s="85"/>
      <c r="J528" s="155">
        <v>1</v>
      </c>
      <c r="K528" s="85">
        <v>1</v>
      </c>
      <c r="L528" s="22"/>
      <c r="M528" s="22"/>
      <c r="N528" s="14">
        <v>1</v>
      </c>
      <c r="O528" s="22"/>
      <c r="P528" s="23"/>
    </row>
    <row r="529" spans="1:16" ht="15" hidden="1" customHeight="1" x14ac:dyDescent="0.25">
      <c r="A529" s="168" t="s">
        <v>892</v>
      </c>
      <c r="B529" s="22" t="s">
        <v>923</v>
      </c>
      <c r="C529" s="22">
        <v>10135</v>
      </c>
      <c r="D529" s="22" t="s">
        <v>894</v>
      </c>
      <c r="E529" s="62" t="s">
        <v>894</v>
      </c>
      <c r="F529" s="22" t="s">
        <v>894</v>
      </c>
      <c r="G529" s="104" t="s">
        <v>1094</v>
      </c>
      <c r="H529" s="169" t="s">
        <v>1095</v>
      </c>
      <c r="I529" s="85"/>
      <c r="J529" s="155">
        <v>1</v>
      </c>
      <c r="K529" s="85">
        <v>1</v>
      </c>
      <c r="L529" s="22"/>
      <c r="M529" s="22"/>
      <c r="N529" s="14">
        <v>1</v>
      </c>
      <c r="O529" s="22"/>
      <c r="P529" s="23"/>
    </row>
    <row r="530" spans="1:16" ht="15" hidden="1" customHeight="1" x14ac:dyDescent="0.25">
      <c r="A530" s="168" t="s">
        <v>892</v>
      </c>
      <c r="B530" s="22" t="s">
        <v>923</v>
      </c>
      <c r="C530" s="22">
        <v>10135</v>
      </c>
      <c r="D530" s="22" t="s">
        <v>894</v>
      </c>
      <c r="E530" s="62" t="s">
        <v>894</v>
      </c>
      <c r="F530" s="22" t="s">
        <v>894</v>
      </c>
      <c r="G530" s="104" t="s">
        <v>1096</v>
      </c>
      <c r="H530" s="169" t="s">
        <v>1097</v>
      </c>
      <c r="I530" s="85"/>
      <c r="J530" s="155">
        <v>1</v>
      </c>
      <c r="K530" s="85">
        <v>1</v>
      </c>
      <c r="L530" s="22"/>
      <c r="M530" s="22">
        <v>1</v>
      </c>
      <c r="N530" s="14">
        <v>1</v>
      </c>
      <c r="O530" s="22"/>
      <c r="P530" s="23"/>
    </row>
    <row r="531" spans="1:16" ht="15" hidden="1" customHeight="1" x14ac:dyDescent="0.25">
      <c r="A531" s="168" t="s">
        <v>892</v>
      </c>
      <c r="B531" s="22" t="s">
        <v>923</v>
      </c>
      <c r="C531" s="22">
        <v>10135</v>
      </c>
      <c r="D531" s="22" t="s">
        <v>894</v>
      </c>
      <c r="E531" s="62" t="s">
        <v>894</v>
      </c>
      <c r="F531" s="22" t="s">
        <v>894</v>
      </c>
      <c r="G531" s="104" t="s">
        <v>1098</v>
      </c>
      <c r="H531" s="169" t="s">
        <v>1099</v>
      </c>
      <c r="I531" s="85"/>
      <c r="J531" s="155">
        <v>1</v>
      </c>
      <c r="K531" s="85">
        <v>1</v>
      </c>
      <c r="L531" s="22"/>
      <c r="M531" s="22"/>
      <c r="N531" s="14">
        <v>1</v>
      </c>
      <c r="O531" s="22"/>
      <c r="P531" s="23"/>
    </row>
    <row r="532" spans="1:16" ht="15" hidden="1" customHeight="1" x14ac:dyDescent="0.25">
      <c r="A532" s="168" t="s">
        <v>892</v>
      </c>
      <c r="B532" s="22" t="s">
        <v>923</v>
      </c>
      <c r="C532" s="22">
        <v>10135</v>
      </c>
      <c r="D532" s="22" t="s">
        <v>894</v>
      </c>
      <c r="E532" s="62" t="s">
        <v>894</v>
      </c>
      <c r="F532" s="22" t="s">
        <v>894</v>
      </c>
      <c r="G532" s="104" t="s">
        <v>1100</v>
      </c>
      <c r="H532" s="169" t="s">
        <v>1101</v>
      </c>
      <c r="I532" s="85"/>
      <c r="J532" s="155">
        <v>1</v>
      </c>
      <c r="K532" s="85">
        <v>1</v>
      </c>
      <c r="L532" s="22"/>
      <c r="M532" s="22"/>
      <c r="N532" s="14">
        <v>1</v>
      </c>
      <c r="O532" s="22"/>
      <c r="P532" s="23"/>
    </row>
    <row r="533" spans="1:16" ht="15" hidden="1" customHeight="1" x14ac:dyDescent="0.25">
      <c r="A533" s="168" t="s">
        <v>892</v>
      </c>
      <c r="B533" s="22" t="s">
        <v>923</v>
      </c>
      <c r="C533" s="22">
        <v>10135</v>
      </c>
      <c r="D533" s="22" t="s">
        <v>894</v>
      </c>
      <c r="E533" s="62" t="s">
        <v>894</v>
      </c>
      <c r="F533" s="22" t="s">
        <v>894</v>
      </c>
      <c r="G533" s="104" t="s">
        <v>1102</v>
      </c>
      <c r="H533" s="169" t="s">
        <v>1103</v>
      </c>
      <c r="I533" s="85"/>
      <c r="J533" s="155">
        <v>1</v>
      </c>
      <c r="K533" s="85">
        <v>1</v>
      </c>
      <c r="L533" s="22"/>
      <c r="M533" s="22"/>
      <c r="N533" s="22"/>
      <c r="O533" s="22"/>
      <c r="P533" s="23"/>
    </row>
    <row r="534" spans="1:16" ht="15" hidden="1" customHeight="1" x14ac:dyDescent="0.25">
      <c r="A534" s="168" t="s">
        <v>892</v>
      </c>
      <c r="B534" s="22" t="s">
        <v>923</v>
      </c>
      <c r="C534" s="22">
        <v>10135</v>
      </c>
      <c r="D534" s="22" t="s">
        <v>894</v>
      </c>
      <c r="E534" s="62" t="s">
        <v>894</v>
      </c>
      <c r="F534" s="22" t="s">
        <v>894</v>
      </c>
      <c r="G534" s="104" t="s">
        <v>1104</v>
      </c>
      <c r="H534" s="169" t="s">
        <v>1105</v>
      </c>
      <c r="I534" s="85"/>
      <c r="J534" s="155">
        <v>1</v>
      </c>
      <c r="K534" s="85">
        <v>1</v>
      </c>
      <c r="L534" s="22"/>
      <c r="M534" s="22">
        <v>1</v>
      </c>
      <c r="N534" s="14">
        <v>1</v>
      </c>
      <c r="O534" s="22"/>
      <c r="P534" s="23"/>
    </row>
    <row r="535" spans="1:16" ht="15" hidden="1" customHeight="1" x14ac:dyDescent="0.25">
      <c r="A535" s="168" t="s">
        <v>892</v>
      </c>
      <c r="B535" s="22" t="s">
        <v>923</v>
      </c>
      <c r="C535" s="22">
        <v>10135</v>
      </c>
      <c r="D535" s="22" t="s">
        <v>894</v>
      </c>
      <c r="E535" s="62" t="s">
        <v>894</v>
      </c>
      <c r="F535" s="22" t="s">
        <v>894</v>
      </c>
      <c r="G535" s="104" t="s">
        <v>1106</v>
      </c>
      <c r="H535" s="169" t="s">
        <v>1107</v>
      </c>
      <c r="I535" s="85"/>
      <c r="J535" s="155">
        <v>1</v>
      </c>
      <c r="K535" s="85"/>
      <c r="L535" s="22">
        <v>1</v>
      </c>
      <c r="M535" s="22"/>
      <c r="N535" s="14">
        <v>1</v>
      </c>
      <c r="O535" s="22"/>
      <c r="P535" s="23"/>
    </row>
    <row r="536" spans="1:16" ht="15" hidden="1" customHeight="1" x14ac:dyDescent="0.25">
      <c r="A536" s="168" t="s">
        <v>892</v>
      </c>
      <c r="B536" s="22" t="s">
        <v>923</v>
      </c>
      <c r="C536" s="22">
        <v>10135</v>
      </c>
      <c r="D536" s="22" t="s">
        <v>894</v>
      </c>
      <c r="E536" s="62" t="s">
        <v>894</v>
      </c>
      <c r="F536" s="22" t="s">
        <v>894</v>
      </c>
      <c r="G536" s="104" t="s">
        <v>1108</v>
      </c>
      <c r="H536" s="169" t="s">
        <v>1109</v>
      </c>
      <c r="I536" s="85"/>
      <c r="J536" s="155">
        <v>1</v>
      </c>
      <c r="K536" s="85">
        <v>1</v>
      </c>
      <c r="L536" s="22"/>
      <c r="M536" s="22"/>
      <c r="N536" s="14">
        <v>1</v>
      </c>
      <c r="O536" s="22"/>
      <c r="P536" s="23"/>
    </row>
    <row r="537" spans="1:16" ht="15" hidden="1" customHeight="1" x14ac:dyDescent="0.25">
      <c r="A537" s="168" t="s">
        <v>892</v>
      </c>
      <c r="B537" s="22" t="s">
        <v>923</v>
      </c>
      <c r="C537" s="22">
        <v>10135</v>
      </c>
      <c r="D537" s="22" t="s">
        <v>894</v>
      </c>
      <c r="E537" s="62" t="s">
        <v>894</v>
      </c>
      <c r="F537" s="22" t="s">
        <v>894</v>
      </c>
      <c r="G537" s="104" t="s">
        <v>1110</v>
      </c>
      <c r="H537" s="169" t="s">
        <v>1111</v>
      </c>
      <c r="I537" s="85"/>
      <c r="J537" s="155">
        <v>1</v>
      </c>
      <c r="K537" s="85">
        <v>1</v>
      </c>
      <c r="L537" s="22"/>
      <c r="M537" s="22"/>
      <c r="N537" s="22"/>
      <c r="O537" s="22"/>
      <c r="P537" s="23"/>
    </row>
    <row r="538" spans="1:16" ht="15" hidden="1" customHeight="1" x14ac:dyDescent="0.25">
      <c r="A538" s="168" t="s">
        <v>892</v>
      </c>
      <c r="B538" s="22" t="s">
        <v>923</v>
      </c>
      <c r="C538" s="22">
        <v>10135</v>
      </c>
      <c r="D538" s="22" t="s">
        <v>894</v>
      </c>
      <c r="E538" s="62" t="s">
        <v>894</v>
      </c>
      <c r="F538" s="22" t="s">
        <v>894</v>
      </c>
      <c r="G538" s="104" t="s">
        <v>1112</v>
      </c>
      <c r="H538" s="169" t="s">
        <v>1113</v>
      </c>
      <c r="I538" s="85"/>
      <c r="J538" s="155">
        <v>1</v>
      </c>
      <c r="K538" s="85">
        <v>1</v>
      </c>
      <c r="L538" s="22"/>
      <c r="M538" s="22"/>
      <c r="N538" s="14">
        <v>1</v>
      </c>
      <c r="O538" s="22"/>
      <c r="P538" s="23"/>
    </row>
    <row r="539" spans="1:16" ht="15" hidden="1" customHeight="1" x14ac:dyDescent="0.25">
      <c r="A539" s="168" t="s">
        <v>892</v>
      </c>
      <c r="B539" s="22" t="s">
        <v>923</v>
      </c>
      <c r="C539" s="22">
        <v>10135</v>
      </c>
      <c r="D539" s="22" t="s">
        <v>894</v>
      </c>
      <c r="E539" s="62" t="s">
        <v>894</v>
      </c>
      <c r="F539" s="22" t="s">
        <v>894</v>
      </c>
      <c r="G539" s="104" t="s">
        <v>1114</v>
      </c>
      <c r="H539" s="169" t="s">
        <v>1115</v>
      </c>
      <c r="I539" s="85"/>
      <c r="J539" s="155">
        <v>1</v>
      </c>
      <c r="K539" s="85">
        <v>1</v>
      </c>
      <c r="L539" s="22"/>
      <c r="M539" s="22">
        <v>1</v>
      </c>
      <c r="N539" s="14">
        <v>1</v>
      </c>
      <c r="O539" s="22"/>
      <c r="P539" s="23"/>
    </row>
    <row r="540" spans="1:16" ht="15" hidden="1" customHeight="1" x14ac:dyDescent="0.25">
      <c r="A540" s="168" t="s">
        <v>892</v>
      </c>
      <c r="B540" s="22" t="s">
        <v>923</v>
      </c>
      <c r="C540" s="22">
        <v>10135</v>
      </c>
      <c r="D540" s="22" t="s">
        <v>894</v>
      </c>
      <c r="E540" s="62" t="s">
        <v>894</v>
      </c>
      <c r="F540" s="22" t="s">
        <v>894</v>
      </c>
      <c r="G540" s="104" t="s">
        <v>1116</v>
      </c>
      <c r="H540" s="169" t="s">
        <v>1117</v>
      </c>
      <c r="I540" s="85"/>
      <c r="J540" s="155">
        <v>1</v>
      </c>
      <c r="K540" s="85">
        <v>1</v>
      </c>
      <c r="L540" s="22"/>
      <c r="M540" s="22"/>
      <c r="N540" s="14">
        <v>1</v>
      </c>
      <c r="O540" s="22"/>
      <c r="P540" s="23"/>
    </row>
    <row r="541" spans="1:16" ht="15" hidden="1" customHeight="1" x14ac:dyDescent="0.25">
      <c r="A541" s="168" t="s">
        <v>892</v>
      </c>
      <c r="B541" s="22" t="s">
        <v>923</v>
      </c>
      <c r="C541" s="22">
        <v>10135</v>
      </c>
      <c r="D541" s="22" t="s">
        <v>894</v>
      </c>
      <c r="E541" s="62" t="s">
        <v>894</v>
      </c>
      <c r="F541" s="22" t="s">
        <v>894</v>
      </c>
      <c r="G541" s="104" t="s">
        <v>1118</v>
      </c>
      <c r="H541" s="169" t="s">
        <v>1119</v>
      </c>
      <c r="I541" s="85"/>
      <c r="J541" s="155">
        <v>1</v>
      </c>
      <c r="K541" s="85">
        <v>1</v>
      </c>
      <c r="L541" s="22"/>
      <c r="M541" s="22"/>
      <c r="N541" s="14">
        <v>1</v>
      </c>
      <c r="O541" s="22"/>
      <c r="P541" s="23"/>
    </row>
    <row r="542" spans="1:16" ht="15" hidden="1" customHeight="1" x14ac:dyDescent="0.25">
      <c r="A542" s="168" t="s">
        <v>892</v>
      </c>
      <c r="B542" s="22" t="s">
        <v>923</v>
      </c>
      <c r="C542" s="22">
        <v>10135</v>
      </c>
      <c r="D542" s="22" t="s">
        <v>894</v>
      </c>
      <c r="E542" s="62" t="s">
        <v>894</v>
      </c>
      <c r="F542" s="22" t="s">
        <v>894</v>
      </c>
      <c r="G542" s="104" t="s">
        <v>1120</v>
      </c>
      <c r="H542" s="169" t="s">
        <v>1121</v>
      </c>
      <c r="I542" s="85"/>
      <c r="J542" s="155">
        <v>1</v>
      </c>
      <c r="K542" s="85">
        <v>1</v>
      </c>
      <c r="L542" s="22"/>
      <c r="M542" s="22"/>
      <c r="N542" s="22"/>
      <c r="O542" s="22"/>
      <c r="P542" s="23"/>
    </row>
    <row r="543" spans="1:16" ht="15" hidden="1" customHeight="1" x14ac:dyDescent="0.25">
      <c r="A543" s="168" t="s">
        <v>892</v>
      </c>
      <c r="B543" s="22" t="s">
        <v>923</v>
      </c>
      <c r="C543" s="22">
        <v>10135</v>
      </c>
      <c r="D543" s="22" t="s">
        <v>894</v>
      </c>
      <c r="E543" s="62" t="s">
        <v>894</v>
      </c>
      <c r="F543" s="22" t="s">
        <v>894</v>
      </c>
      <c r="G543" s="104" t="s">
        <v>1122</v>
      </c>
      <c r="H543" s="169" t="s">
        <v>1123</v>
      </c>
      <c r="I543" s="85"/>
      <c r="J543" s="155">
        <v>1</v>
      </c>
      <c r="K543" s="85">
        <v>1</v>
      </c>
      <c r="L543" s="22"/>
      <c r="M543" s="22"/>
      <c r="N543" s="14">
        <v>1</v>
      </c>
      <c r="O543" s="22"/>
      <c r="P543" s="23"/>
    </row>
    <row r="544" spans="1:16" ht="15" hidden="1" customHeight="1" x14ac:dyDescent="0.25">
      <c r="A544" s="168" t="s">
        <v>892</v>
      </c>
      <c r="B544" s="22" t="s">
        <v>923</v>
      </c>
      <c r="C544" s="22">
        <v>10135</v>
      </c>
      <c r="D544" s="22" t="s">
        <v>894</v>
      </c>
      <c r="E544" s="62" t="s">
        <v>894</v>
      </c>
      <c r="F544" s="22" t="s">
        <v>894</v>
      </c>
      <c r="G544" s="104" t="s">
        <v>1124</v>
      </c>
      <c r="H544" s="169" t="s">
        <v>1125</v>
      </c>
      <c r="I544" s="85"/>
      <c r="J544" s="155">
        <v>1</v>
      </c>
      <c r="K544" s="85">
        <v>1</v>
      </c>
      <c r="L544" s="22"/>
      <c r="M544" s="22">
        <v>1</v>
      </c>
      <c r="N544" s="14">
        <v>1</v>
      </c>
      <c r="O544" s="22"/>
      <c r="P544" s="23"/>
    </row>
    <row r="545" spans="1:16" ht="15" hidden="1" customHeight="1" x14ac:dyDescent="0.25">
      <c r="A545" s="168" t="s">
        <v>892</v>
      </c>
      <c r="B545" s="22" t="s">
        <v>923</v>
      </c>
      <c r="C545" s="22">
        <v>10135</v>
      </c>
      <c r="D545" s="22" t="s">
        <v>894</v>
      </c>
      <c r="E545" s="62" t="s">
        <v>894</v>
      </c>
      <c r="F545" s="22" t="s">
        <v>894</v>
      </c>
      <c r="G545" s="104" t="s">
        <v>1126</v>
      </c>
      <c r="H545" s="169" t="s">
        <v>1127</v>
      </c>
      <c r="I545" s="85"/>
      <c r="J545" s="155">
        <v>1</v>
      </c>
      <c r="K545" s="85">
        <v>1</v>
      </c>
      <c r="L545" s="22"/>
      <c r="M545" s="22"/>
      <c r="N545" s="22"/>
      <c r="O545" s="22"/>
      <c r="P545" s="23"/>
    </row>
    <row r="546" spans="1:16" ht="15" hidden="1" customHeight="1" x14ac:dyDescent="0.25">
      <c r="A546" s="168" t="s">
        <v>892</v>
      </c>
      <c r="B546" s="22" t="s">
        <v>923</v>
      </c>
      <c r="C546" s="22">
        <v>10135</v>
      </c>
      <c r="D546" s="22" t="s">
        <v>894</v>
      </c>
      <c r="E546" s="62" t="s">
        <v>894</v>
      </c>
      <c r="F546" s="22" t="s">
        <v>894</v>
      </c>
      <c r="G546" s="104" t="s">
        <v>1128</v>
      </c>
      <c r="H546" s="169" t="s">
        <v>1129</v>
      </c>
      <c r="I546" s="85"/>
      <c r="J546" s="155">
        <v>1</v>
      </c>
      <c r="K546" s="85"/>
      <c r="L546" s="22">
        <v>1</v>
      </c>
      <c r="M546" s="22">
        <v>1</v>
      </c>
      <c r="N546" s="14">
        <v>1</v>
      </c>
      <c r="O546" s="22"/>
      <c r="P546" s="23"/>
    </row>
    <row r="547" spans="1:16" ht="15" hidden="1" customHeight="1" x14ac:dyDescent="0.25">
      <c r="A547" s="168" t="s">
        <v>892</v>
      </c>
      <c r="B547" s="22" t="s">
        <v>923</v>
      </c>
      <c r="C547" s="22">
        <v>10135</v>
      </c>
      <c r="D547" s="22" t="s">
        <v>894</v>
      </c>
      <c r="E547" s="62" t="s">
        <v>894</v>
      </c>
      <c r="F547" s="22" t="s">
        <v>894</v>
      </c>
      <c r="G547" s="104" t="s">
        <v>1130</v>
      </c>
      <c r="H547" s="169" t="s">
        <v>1131</v>
      </c>
      <c r="I547" s="85"/>
      <c r="J547" s="155">
        <v>1</v>
      </c>
      <c r="K547" s="85"/>
      <c r="L547" s="22">
        <v>1</v>
      </c>
      <c r="M547" s="22">
        <v>1</v>
      </c>
      <c r="N547" s="22"/>
      <c r="O547" s="22"/>
      <c r="P547" s="23"/>
    </row>
    <row r="548" spans="1:16" ht="15" hidden="1" customHeight="1" x14ac:dyDescent="0.25">
      <c r="A548" s="168" t="s">
        <v>892</v>
      </c>
      <c r="B548" s="22" t="s">
        <v>923</v>
      </c>
      <c r="C548" s="22">
        <v>10135</v>
      </c>
      <c r="D548" s="22" t="s">
        <v>894</v>
      </c>
      <c r="E548" s="62" t="s">
        <v>894</v>
      </c>
      <c r="F548" s="22" t="s">
        <v>894</v>
      </c>
      <c r="G548" s="104" t="s">
        <v>1132</v>
      </c>
      <c r="H548" s="169" t="s">
        <v>1133</v>
      </c>
      <c r="I548" s="85"/>
      <c r="J548" s="155">
        <v>1</v>
      </c>
      <c r="K548" s="85">
        <v>1</v>
      </c>
      <c r="L548" s="22"/>
      <c r="M548" s="22">
        <v>1</v>
      </c>
      <c r="N548" s="14">
        <v>1</v>
      </c>
      <c r="O548" s="22"/>
      <c r="P548" s="23"/>
    </row>
    <row r="549" spans="1:16" ht="15" hidden="1" customHeight="1" x14ac:dyDescent="0.25">
      <c r="A549" s="168" t="s">
        <v>892</v>
      </c>
      <c r="B549" s="22" t="s">
        <v>923</v>
      </c>
      <c r="C549" s="22">
        <v>10135</v>
      </c>
      <c r="D549" s="22" t="s">
        <v>894</v>
      </c>
      <c r="E549" s="62" t="s">
        <v>894</v>
      </c>
      <c r="F549" s="22" t="s">
        <v>894</v>
      </c>
      <c r="G549" s="104" t="s">
        <v>1134</v>
      </c>
      <c r="H549" s="169" t="s">
        <v>1135</v>
      </c>
      <c r="I549" s="85"/>
      <c r="J549" s="155">
        <v>1</v>
      </c>
      <c r="K549" s="85">
        <v>1</v>
      </c>
      <c r="L549" s="22"/>
      <c r="M549" s="22"/>
      <c r="N549" s="22"/>
      <c r="O549" s="22"/>
      <c r="P549" s="23"/>
    </row>
    <row r="550" spans="1:16" ht="15" hidden="1" customHeight="1" x14ac:dyDescent="0.25">
      <c r="A550" s="168" t="s">
        <v>892</v>
      </c>
      <c r="B550" s="22" t="s">
        <v>923</v>
      </c>
      <c r="C550" s="22">
        <v>10135</v>
      </c>
      <c r="D550" s="22" t="s">
        <v>894</v>
      </c>
      <c r="E550" s="62" t="s">
        <v>894</v>
      </c>
      <c r="F550" s="22" t="s">
        <v>894</v>
      </c>
      <c r="G550" s="104" t="s">
        <v>1136</v>
      </c>
      <c r="H550" s="169" t="s">
        <v>1137</v>
      </c>
      <c r="I550" s="85"/>
      <c r="J550" s="155">
        <v>1</v>
      </c>
      <c r="K550" s="85">
        <v>1</v>
      </c>
      <c r="L550" s="22"/>
      <c r="M550" s="22"/>
      <c r="N550" s="14">
        <v>1</v>
      </c>
      <c r="O550" s="22"/>
      <c r="P550" s="23"/>
    </row>
    <row r="551" spans="1:16" ht="15" hidden="1" customHeight="1" x14ac:dyDescent="0.25">
      <c r="A551" s="168" t="s">
        <v>892</v>
      </c>
      <c r="B551" s="22" t="s">
        <v>923</v>
      </c>
      <c r="C551" s="22">
        <v>10135</v>
      </c>
      <c r="D551" s="22" t="s">
        <v>894</v>
      </c>
      <c r="E551" s="62" t="s">
        <v>894</v>
      </c>
      <c r="F551" s="22" t="s">
        <v>894</v>
      </c>
      <c r="G551" s="104" t="s">
        <v>1138</v>
      </c>
      <c r="H551" s="169" t="s">
        <v>1139</v>
      </c>
      <c r="I551" s="85"/>
      <c r="J551" s="155">
        <v>1</v>
      </c>
      <c r="K551" s="85">
        <v>1</v>
      </c>
      <c r="L551" s="22"/>
      <c r="M551" s="22">
        <v>1</v>
      </c>
      <c r="N551" s="14">
        <v>1</v>
      </c>
      <c r="O551" s="22"/>
      <c r="P551" s="23"/>
    </row>
    <row r="552" spans="1:16" ht="15" hidden="1" customHeight="1" x14ac:dyDescent="0.25">
      <c r="A552" s="168" t="s">
        <v>892</v>
      </c>
      <c r="B552" s="22" t="s">
        <v>923</v>
      </c>
      <c r="C552" s="22">
        <v>10135</v>
      </c>
      <c r="D552" s="22" t="s">
        <v>894</v>
      </c>
      <c r="E552" s="62" t="s">
        <v>894</v>
      </c>
      <c r="F552" s="22" t="s">
        <v>894</v>
      </c>
      <c r="G552" s="104" t="s">
        <v>1140</v>
      </c>
      <c r="H552" s="169" t="s">
        <v>1141</v>
      </c>
      <c r="I552" s="85"/>
      <c r="J552" s="155">
        <v>1</v>
      </c>
      <c r="K552" s="85">
        <v>1</v>
      </c>
      <c r="L552" s="22"/>
      <c r="M552" s="22"/>
      <c r="N552" s="14">
        <v>1</v>
      </c>
      <c r="O552" s="22"/>
      <c r="P552" s="23"/>
    </row>
    <row r="553" spans="1:16" ht="15" hidden="1" customHeight="1" x14ac:dyDescent="0.25">
      <c r="A553" s="168" t="s">
        <v>892</v>
      </c>
      <c r="B553" s="22" t="s">
        <v>923</v>
      </c>
      <c r="C553" s="22">
        <v>10135</v>
      </c>
      <c r="D553" s="22" t="s">
        <v>894</v>
      </c>
      <c r="E553" s="62" t="s">
        <v>894</v>
      </c>
      <c r="F553" s="22" t="s">
        <v>894</v>
      </c>
      <c r="G553" s="104" t="s">
        <v>1142</v>
      </c>
      <c r="H553" s="169" t="s">
        <v>1143</v>
      </c>
      <c r="I553" s="85"/>
      <c r="J553" s="155">
        <v>1</v>
      </c>
      <c r="K553" s="85"/>
      <c r="L553" s="22">
        <v>1</v>
      </c>
      <c r="M553" s="22"/>
      <c r="N553" s="22"/>
      <c r="O553" s="22"/>
      <c r="P553" s="23"/>
    </row>
    <row r="554" spans="1:16" ht="15" hidden="1" customHeight="1" x14ac:dyDescent="0.25">
      <c r="A554" s="168" t="s">
        <v>892</v>
      </c>
      <c r="B554" s="22" t="s">
        <v>923</v>
      </c>
      <c r="C554" s="22">
        <v>10135</v>
      </c>
      <c r="D554" s="22" t="s">
        <v>894</v>
      </c>
      <c r="E554" s="62" t="s">
        <v>894</v>
      </c>
      <c r="F554" s="22" t="s">
        <v>894</v>
      </c>
      <c r="G554" s="104" t="s">
        <v>1144</v>
      </c>
      <c r="H554" s="169" t="s">
        <v>1145</v>
      </c>
      <c r="I554" s="85"/>
      <c r="J554" s="155">
        <v>1</v>
      </c>
      <c r="K554" s="85">
        <v>1</v>
      </c>
      <c r="L554" s="22"/>
      <c r="M554" s="22">
        <v>1</v>
      </c>
      <c r="N554" s="14">
        <v>1</v>
      </c>
      <c r="O554" s="22"/>
      <c r="P554" s="23"/>
    </row>
    <row r="555" spans="1:16" ht="15" hidden="1" customHeight="1" x14ac:dyDescent="0.25">
      <c r="A555" s="168" t="s">
        <v>892</v>
      </c>
      <c r="B555" s="22" t="s">
        <v>923</v>
      </c>
      <c r="C555" s="22">
        <v>10135</v>
      </c>
      <c r="D555" s="22" t="s">
        <v>894</v>
      </c>
      <c r="E555" s="62" t="s">
        <v>894</v>
      </c>
      <c r="F555" s="22" t="s">
        <v>894</v>
      </c>
      <c r="G555" s="104" t="s">
        <v>1146</v>
      </c>
      <c r="H555" s="169" t="s">
        <v>1147</v>
      </c>
      <c r="I555" s="85"/>
      <c r="J555" s="155">
        <v>1</v>
      </c>
      <c r="K555" s="85">
        <v>1</v>
      </c>
      <c r="L555" s="22"/>
      <c r="M555" s="22"/>
      <c r="N555" s="14">
        <v>1</v>
      </c>
      <c r="O555" s="22"/>
      <c r="P555" s="23"/>
    </row>
    <row r="556" spans="1:16" ht="15" hidden="1" customHeight="1" x14ac:dyDescent="0.25">
      <c r="A556" s="168" t="s">
        <v>892</v>
      </c>
      <c r="B556" s="22" t="s">
        <v>923</v>
      </c>
      <c r="C556" s="22">
        <v>10135</v>
      </c>
      <c r="D556" s="22" t="s">
        <v>894</v>
      </c>
      <c r="E556" s="62" t="s">
        <v>894</v>
      </c>
      <c r="F556" s="22" t="s">
        <v>894</v>
      </c>
      <c r="G556" s="104" t="s">
        <v>1148</v>
      </c>
      <c r="H556" s="169" t="s">
        <v>1149</v>
      </c>
      <c r="I556" s="85"/>
      <c r="J556" s="155">
        <v>1</v>
      </c>
      <c r="K556" s="85">
        <v>1</v>
      </c>
      <c r="L556" s="22"/>
      <c r="M556" s="22"/>
      <c r="N556" s="14">
        <v>1</v>
      </c>
      <c r="O556" s="22"/>
      <c r="P556" s="23"/>
    </row>
    <row r="557" spans="1:16" ht="15" hidden="1" customHeight="1" x14ac:dyDescent="0.25">
      <c r="A557" s="168" t="s">
        <v>892</v>
      </c>
      <c r="B557" s="22" t="s">
        <v>923</v>
      </c>
      <c r="C557" s="22">
        <v>10135</v>
      </c>
      <c r="D557" s="22" t="s">
        <v>894</v>
      </c>
      <c r="E557" s="62" t="s">
        <v>894</v>
      </c>
      <c r="F557" s="22" t="s">
        <v>894</v>
      </c>
      <c r="G557" s="104" t="s">
        <v>1150</v>
      </c>
      <c r="H557" s="169" t="s">
        <v>1151</v>
      </c>
      <c r="I557" s="85"/>
      <c r="J557" s="155">
        <v>1</v>
      </c>
      <c r="K557" s="85">
        <v>1</v>
      </c>
      <c r="L557" s="22"/>
      <c r="M557" s="22"/>
      <c r="N557" s="14">
        <v>1</v>
      </c>
      <c r="O557" s="22"/>
      <c r="P557" s="23"/>
    </row>
    <row r="558" spans="1:16" ht="15" hidden="1" customHeight="1" x14ac:dyDescent="0.25">
      <c r="A558" s="168" t="s">
        <v>892</v>
      </c>
      <c r="B558" s="22" t="s">
        <v>923</v>
      </c>
      <c r="C558" s="22">
        <v>10135</v>
      </c>
      <c r="D558" s="22" t="s">
        <v>894</v>
      </c>
      <c r="E558" s="62" t="s">
        <v>894</v>
      </c>
      <c r="F558" s="22" t="s">
        <v>894</v>
      </c>
      <c r="G558" s="104" t="s">
        <v>1152</v>
      </c>
      <c r="H558" s="169" t="s">
        <v>1153</v>
      </c>
      <c r="I558" s="85"/>
      <c r="J558" s="155">
        <v>1</v>
      </c>
      <c r="K558" s="85">
        <v>1</v>
      </c>
      <c r="L558" s="22"/>
      <c r="M558" s="22"/>
      <c r="N558" s="14">
        <v>1</v>
      </c>
      <c r="O558" s="22"/>
      <c r="P558" s="23"/>
    </row>
    <row r="559" spans="1:16" ht="15" hidden="1" customHeight="1" x14ac:dyDescent="0.25">
      <c r="A559" s="168" t="s">
        <v>892</v>
      </c>
      <c r="B559" s="22" t="s">
        <v>923</v>
      </c>
      <c r="C559" s="22">
        <v>10135</v>
      </c>
      <c r="D559" s="22" t="s">
        <v>894</v>
      </c>
      <c r="E559" s="62" t="s">
        <v>894</v>
      </c>
      <c r="F559" s="22" t="s">
        <v>894</v>
      </c>
      <c r="G559" s="104" t="s">
        <v>1154</v>
      </c>
      <c r="H559" s="169" t="s">
        <v>1155</v>
      </c>
      <c r="I559" s="85"/>
      <c r="J559" s="155">
        <v>1</v>
      </c>
      <c r="K559" s="85">
        <v>1</v>
      </c>
      <c r="L559" s="22"/>
      <c r="M559" s="22">
        <v>1</v>
      </c>
      <c r="N559" s="14">
        <v>1</v>
      </c>
      <c r="O559" s="22"/>
      <c r="P559" s="23"/>
    </row>
    <row r="560" spans="1:16" ht="15" hidden="1" customHeight="1" x14ac:dyDescent="0.25">
      <c r="A560" s="168" t="s">
        <v>892</v>
      </c>
      <c r="B560" s="22" t="s">
        <v>923</v>
      </c>
      <c r="C560" s="22">
        <v>10135</v>
      </c>
      <c r="D560" s="22" t="s">
        <v>894</v>
      </c>
      <c r="E560" s="62" t="s">
        <v>894</v>
      </c>
      <c r="F560" s="22" t="s">
        <v>894</v>
      </c>
      <c r="G560" s="104" t="s">
        <v>1156</v>
      </c>
      <c r="H560" s="169" t="s">
        <v>1157</v>
      </c>
      <c r="I560" s="85"/>
      <c r="J560" s="155">
        <v>1</v>
      </c>
      <c r="K560" s="85">
        <v>1</v>
      </c>
      <c r="L560" s="22"/>
      <c r="M560" s="22">
        <v>1</v>
      </c>
      <c r="N560" s="14">
        <v>1</v>
      </c>
      <c r="O560" s="22"/>
      <c r="P560" s="23"/>
    </row>
    <row r="561" spans="1:16" ht="15" hidden="1" customHeight="1" x14ac:dyDescent="0.25">
      <c r="A561" s="168" t="s">
        <v>892</v>
      </c>
      <c r="B561" s="22" t="s">
        <v>923</v>
      </c>
      <c r="C561" s="22">
        <v>10135</v>
      </c>
      <c r="D561" s="22" t="s">
        <v>894</v>
      </c>
      <c r="E561" s="62" t="s">
        <v>894</v>
      </c>
      <c r="F561" s="22" t="s">
        <v>894</v>
      </c>
      <c r="G561" s="104" t="s">
        <v>1158</v>
      </c>
      <c r="H561" s="169" t="s">
        <v>1159</v>
      </c>
      <c r="I561" s="85"/>
      <c r="J561" s="155">
        <v>1</v>
      </c>
      <c r="K561" s="85">
        <v>1</v>
      </c>
      <c r="L561" s="22"/>
      <c r="M561" s="22"/>
      <c r="N561" s="14">
        <v>1</v>
      </c>
      <c r="O561" s="22"/>
      <c r="P561" s="23"/>
    </row>
    <row r="562" spans="1:16" ht="15" hidden="1" customHeight="1" x14ac:dyDescent="0.25">
      <c r="A562" s="168" t="s">
        <v>892</v>
      </c>
      <c r="B562" s="22" t="s">
        <v>923</v>
      </c>
      <c r="C562" s="22">
        <v>10135</v>
      </c>
      <c r="D562" s="22" t="s">
        <v>894</v>
      </c>
      <c r="E562" s="62" t="s">
        <v>894</v>
      </c>
      <c r="F562" s="22" t="s">
        <v>894</v>
      </c>
      <c r="G562" s="104" t="s">
        <v>1160</v>
      </c>
      <c r="H562" s="169" t="s">
        <v>1161</v>
      </c>
      <c r="I562" s="85"/>
      <c r="J562" s="155">
        <v>1</v>
      </c>
      <c r="K562" s="85">
        <v>1</v>
      </c>
      <c r="L562" s="22"/>
      <c r="M562" s="22"/>
      <c r="N562" s="14">
        <v>1</v>
      </c>
      <c r="O562" s="22"/>
      <c r="P562" s="23"/>
    </row>
    <row r="563" spans="1:16" ht="15" hidden="1" customHeight="1" x14ac:dyDescent="0.25">
      <c r="A563" s="168" t="s">
        <v>892</v>
      </c>
      <c r="B563" s="22" t="s">
        <v>923</v>
      </c>
      <c r="C563" s="22">
        <v>10135</v>
      </c>
      <c r="D563" s="22" t="s">
        <v>894</v>
      </c>
      <c r="E563" s="62" t="s">
        <v>894</v>
      </c>
      <c r="F563" s="22" t="s">
        <v>894</v>
      </c>
      <c r="G563" s="104" t="s">
        <v>1162</v>
      </c>
      <c r="H563" s="169" t="s">
        <v>1163</v>
      </c>
      <c r="I563" s="85"/>
      <c r="J563" s="155">
        <v>1</v>
      </c>
      <c r="K563" s="85">
        <v>1</v>
      </c>
      <c r="L563" s="22"/>
      <c r="M563" s="22">
        <v>1</v>
      </c>
      <c r="N563" s="14">
        <v>1</v>
      </c>
      <c r="O563" s="22"/>
      <c r="P563" s="23"/>
    </row>
    <row r="564" spans="1:16" ht="15" hidden="1" customHeight="1" x14ac:dyDescent="0.25">
      <c r="A564" s="168" t="s">
        <v>892</v>
      </c>
      <c r="B564" s="22" t="s">
        <v>923</v>
      </c>
      <c r="C564" s="22">
        <v>10135</v>
      </c>
      <c r="D564" s="22" t="s">
        <v>894</v>
      </c>
      <c r="E564" s="62" t="s">
        <v>894</v>
      </c>
      <c r="F564" s="22" t="s">
        <v>894</v>
      </c>
      <c r="G564" s="104" t="s">
        <v>1164</v>
      </c>
      <c r="H564" s="169" t="s">
        <v>1165</v>
      </c>
      <c r="I564" s="85"/>
      <c r="J564" s="155">
        <v>1</v>
      </c>
      <c r="K564" s="85">
        <v>1</v>
      </c>
      <c r="L564" s="22"/>
      <c r="M564" s="22">
        <v>1</v>
      </c>
      <c r="N564" s="14">
        <v>1</v>
      </c>
      <c r="O564" s="22"/>
      <c r="P564" s="23"/>
    </row>
    <row r="565" spans="1:16" ht="15" hidden="1" customHeight="1" x14ac:dyDescent="0.25">
      <c r="A565" s="168" t="s">
        <v>892</v>
      </c>
      <c r="B565" s="22" t="s">
        <v>923</v>
      </c>
      <c r="C565" s="22">
        <v>10135</v>
      </c>
      <c r="D565" s="22" t="s">
        <v>894</v>
      </c>
      <c r="E565" s="62" t="s">
        <v>894</v>
      </c>
      <c r="F565" s="22" t="s">
        <v>894</v>
      </c>
      <c r="G565" s="104" t="s">
        <v>1166</v>
      </c>
      <c r="H565" s="169" t="s">
        <v>1167</v>
      </c>
      <c r="I565" s="85"/>
      <c r="J565" s="155">
        <v>1</v>
      </c>
      <c r="K565" s="85">
        <v>1</v>
      </c>
      <c r="L565" s="22"/>
      <c r="M565" s="22"/>
      <c r="N565" s="14">
        <v>1</v>
      </c>
      <c r="O565" s="22"/>
      <c r="P565" s="23"/>
    </row>
    <row r="566" spans="1:16" ht="15" hidden="1" customHeight="1" x14ac:dyDescent="0.25">
      <c r="A566" s="168" t="s">
        <v>892</v>
      </c>
      <c r="B566" s="22" t="s">
        <v>923</v>
      </c>
      <c r="C566" s="22">
        <v>10135</v>
      </c>
      <c r="D566" s="22" t="s">
        <v>894</v>
      </c>
      <c r="E566" s="62" t="s">
        <v>894</v>
      </c>
      <c r="F566" s="22" t="s">
        <v>894</v>
      </c>
      <c r="G566" s="104" t="s">
        <v>1168</v>
      </c>
      <c r="H566" s="169" t="s">
        <v>1169</v>
      </c>
      <c r="I566" s="85"/>
      <c r="J566" s="155">
        <v>1</v>
      </c>
      <c r="K566" s="85">
        <v>1</v>
      </c>
      <c r="L566" s="22"/>
      <c r="M566" s="22"/>
      <c r="N566" s="22"/>
      <c r="O566" s="22"/>
      <c r="P566" s="23"/>
    </row>
    <row r="567" spans="1:16" ht="15" hidden="1" customHeight="1" x14ac:dyDescent="0.25">
      <c r="A567" s="168" t="s">
        <v>892</v>
      </c>
      <c r="B567" s="22" t="s">
        <v>923</v>
      </c>
      <c r="C567" s="22">
        <v>10135</v>
      </c>
      <c r="D567" s="22" t="s">
        <v>894</v>
      </c>
      <c r="E567" s="62" t="s">
        <v>894</v>
      </c>
      <c r="F567" s="22" t="s">
        <v>894</v>
      </c>
      <c r="G567" s="104" t="s">
        <v>1170</v>
      </c>
      <c r="H567" s="169" t="s">
        <v>1171</v>
      </c>
      <c r="I567" s="85"/>
      <c r="J567" s="155">
        <v>1</v>
      </c>
      <c r="K567" s="85">
        <v>1</v>
      </c>
      <c r="L567" s="22"/>
      <c r="M567" s="22"/>
      <c r="N567" s="22"/>
      <c r="O567" s="22"/>
      <c r="P567" s="23"/>
    </row>
    <row r="568" spans="1:16" ht="15" hidden="1" customHeight="1" x14ac:dyDescent="0.25">
      <c r="A568" s="168" t="s">
        <v>892</v>
      </c>
      <c r="B568" s="22" t="s">
        <v>923</v>
      </c>
      <c r="C568" s="22">
        <v>10135</v>
      </c>
      <c r="D568" s="22" t="s">
        <v>894</v>
      </c>
      <c r="E568" s="62" t="s">
        <v>894</v>
      </c>
      <c r="F568" s="22" t="s">
        <v>894</v>
      </c>
      <c r="G568" s="104" t="s">
        <v>1172</v>
      </c>
      <c r="H568" s="169" t="s">
        <v>1173</v>
      </c>
      <c r="I568" s="85"/>
      <c r="J568" s="155">
        <v>1</v>
      </c>
      <c r="K568" s="85">
        <v>1</v>
      </c>
      <c r="L568" s="22"/>
      <c r="M568" s="22">
        <v>1</v>
      </c>
      <c r="N568" s="14">
        <v>1</v>
      </c>
      <c r="O568" s="22"/>
      <c r="P568" s="23"/>
    </row>
    <row r="569" spans="1:16" ht="15" hidden="1" customHeight="1" x14ac:dyDescent="0.25">
      <c r="A569" s="168" t="s">
        <v>892</v>
      </c>
      <c r="B569" s="22" t="s">
        <v>923</v>
      </c>
      <c r="C569" s="22">
        <v>10135</v>
      </c>
      <c r="D569" s="22" t="s">
        <v>894</v>
      </c>
      <c r="E569" s="62" t="s">
        <v>894</v>
      </c>
      <c r="F569" s="22" t="s">
        <v>894</v>
      </c>
      <c r="G569" s="104" t="s">
        <v>1174</v>
      </c>
      <c r="H569" s="169" t="s">
        <v>1175</v>
      </c>
      <c r="I569" s="85"/>
      <c r="J569" s="155">
        <v>1</v>
      </c>
      <c r="K569" s="85">
        <v>1</v>
      </c>
      <c r="L569" s="22"/>
      <c r="M569" s="22"/>
      <c r="N569" s="14">
        <v>1</v>
      </c>
      <c r="O569" s="22"/>
      <c r="P569" s="23"/>
    </row>
    <row r="570" spans="1:16" ht="15" hidden="1" customHeight="1" x14ac:dyDescent="0.25">
      <c r="A570" s="168" t="s">
        <v>892</v>
      </c>
      <c r="B570" s="22" t="s">
        <v>923</v>
      </c>
      <c r="C570" s="22">
        <v>10135</v>
      </c>
      <c r="D570" s="22" t="s">
        <v>894</v>
      </c>
      <c r="E570" s="62" t="s">
        <v>894</v>
      </c>
      <c r="F570" s="22" t="s">
        <v>894</v>
      </c>
      <c r="G570" s="104" t="s">
        <v>1176</v>
      </c>
      <c r="H570" s="169" t="s">
        <v>1177</v>
      </c>
      <c r="I570" s="85"/>
      <c r="J570" s="155">
        <v>1</v>
      </c>
      <c r="K570" s="85">
        <v>1</v>
      </c>
      <c r="L570" s="22"/>
      <c r="M570" s="22"/>
      <c r="N570" s="22"/>
      <c r="O570" s="22"/>
      <c r="P570" s="23"/>
    </row>
    <row r="571" spans="1:16" ht="15" hidden="1" customHeight="1" x14ac:dyDescent="0.25">
      <c r="A571" s="168" t="s">
        <v>892</v>
      </c>
      <c r="B571" s="22" t="s">
        <v>923</v>
      </c>
      <c r="C571" s="22">
        <v>10135</v>
      </c>
      <c r="D571" s="22" t="s">
        <v>894</v>
      </c>
      <c r="E571" s="62" t="s">
        <v>894</v>
      </c>
      <c r="F571" s="22" t="s">
        <v>894</v>
      </c>
      <c r="G571" s="104" t="s">
        <v>1178</v>
      </c>
      <c r="H571" s="169" t="s">
        <v>1179</v>
      </c>
      <c r="I571" s="85"/>
      <c r="J571" s="155">
        <v>1</v>
      </c>
      <c r="K571" s="85">
        <v>1</v>
      </c>
      <c r="L571" s="22"/>
      <c r="M571" s="22">
        <v>1</v>
      </c>
      <c r="N571" s="14">
        <v>1</v>
      </c>
      <c r="O571" s="22"/>
      <c r="P571" s="23"/>
    </row>
    <row r="572" spans="1:16" ht="15" hidden="1" customHeight="1" x14ac:dyDescent="0.25">
      <c r="A572" s="168" t="s">
        <v>892</v>
      </c>
      <c r="B572" s="22" t="s">
        <v>923</v>
      </c>
      <c r="C572" s="22">
        <v>10135</v>
      </c>
      <c r="D572" s="22" t="s">
        <v>894</v>
      </c>
      <c r="E572" s="62" t="s">
        <v>894</v>
      </c>
      <c r="F572" s="22" t="s">
        <v>894</v>
      </c>
      <c r="G572" s="104" t="s">
        <v>1180</v>
      </c>
      <c r="H572" s="169" t="s">
        <v>1181</v>
      </c>
      <c r="I572" s="85"/>
      <c r="J572" s="155">
        <v>1</v>
      </c>
      <c r="K572" s="85">
        <v>1</v>
      </c>
      <c r="L572" s="22"/>
      <c r="M572" s="22"/>
      <c r="N572" s="14">
        <v>1</v>
      </c>
      <c r="O572" s="22"/>
      <c r="P572" s="23"/>
    </row>
    <row r="573" spans="1:16" ht="15" hidden="1" customHeight="1" x14ac:dyDescent="0.25">
      <c r="A573" s="168" t="s">
        <v>892</v>
      </c>
      <c r="B573" s="22" t="s">
        <v>923</v>
      </c>
      <c r="C573" s="22">
        <v>10135</v>
      </c>
      <c r="D573" s="22" t="s">
        <v>894</v>
      </c>
      <c r="E573" s="62" t="s">
        <v>894</v>
      </c>
      <c r="F573" s="22" t="s">
        <v>894</v>
      </c>
      <c r="G573" s="104" t="s">
        <v>1182</v>
      </c>
      <c r="H573" s="169" t="s">
        <v>1183</v>
      </c>
      <c r="I573" s="85"/>
      <c r="J573" s="155">
        <v>1</v>
      </c>
      <c r="K573" s="85">
        <v>1</v>
      </c>
      <c r="L573" s="22"/>
      <c r="M573" s="22"/>
      <c r="N573" s="14">
        <v>1</v>
      </c>
      <c r="O573" s="22"/>
      <c r="P573" s="23"/>
    </row>
    <row r="574" spans="1:16" ht="15" hidden="1" customHeight="1" x14ac:dyDescent="0.25">
      <c r="A574" s="168" t="s">
        <v>892</v>
      </c>
      <c r="B574" s="22" t="s">
        <v>923</v>
      </c>
      <c r="C574" s="22">
        <v>10135</v>
      </c>
      <c r="D574" s="22" t="s">
        <v>894</v>
      </c>
      <c r="E574" s="62" t="s">
        <v>894</v>
      </c>
      <c r="F574" s="22" t="s">
        <v>894</v>
      </c>
      <c r="G574" s="104" t="s">
        <v>1184</v>
      </c>
      <c r="H574" s="169" t="s">
        <v>1185</v>
      </c>
      <c r="I574" s="85"/>
      <c r="J574" s="155">
        <v>1</v>
      </c>
      <c r="K574" s="85">
        <v>1</v>
      </c>
      <c r="L574" s="22"/>
      <c r="M574" s="22"/>
      <c r="N574" s="22"/>
      <c r="O574" s="22"/>
      <c r="P574" s="23"/>
    </row>
    <row r="575" spans="1:16" ht="15" hidden="1" customHeight="1" x14ac:dyDescent="0.25">
      <c r="A575" s="168" t="s">
        <v>892</v>
      </c>
      <c r="B575" s="22" t="s">
        <v>923</v>
      </c>
      <c r="C575" s="22">
        <v>10135</v>
      </c>
      <c r="D575" s="22" t="s">
        <v>894</v>
      </c>
      <c r="E575" s="62" t="s">
        <v>894</v>
      </c>
      <c r="F575" s="22" t="s">
        <v>894</v>
      </c>
      <c r="G575" s="104" t="s">
        <v>1186</v>
      </c>
      <c r="H575" s="169" t="s">
        <v>1187</v>
      </c>
      <c r="I575" s="85"/>
      <c r="J575" s="155">
        <v>1</v>
      </c>
      <c r="K575" s="85">
        <v>1</v>
      </c>
      <c r="L575" s="22"/>
      <c r="M575" s="22">
        <v>1</v>
      </c>
      <c r="N575" s="22"/>
      <c r="O575" s="22"/>
      <c r="P575" s="23"/>
    </row>
    <row r="576" spans="1:16" ht="15" hidden="1" customHeight="1" x14ac:dyDescent="0.25">
      <c r="A576" s="168" t="s">
        <v>892</v>
      </c>
      <c r="B576" s="22" t="s">
        <v>923</v>
      </c>
      <c r="C576" s="22">
        <v>10135</v>
      </c>
      <c r="D576" s="22" t="s">
        <v>894</v>
      </c>
      <c r="E576" s="62" t="s">
        <v>894</v>
      </c>
      <c r="F576" s="22" t="s">
        <v>894</v>
      </c>
      <c r="G576" s="104" t="s">
        <v>1188</v>
      </c>
      <c r="H576" s="169" t="s">
        <v>1189</v>
      </c>
      <c r="I576" s="85"/>
      <c r="J576" s="155">
        <v>1</v>
      </c>
      <c r="K576" s="85">
        <v>1</v>
      </c>
      <c r="L576" s="22"/>
      <c r="M576" s="22"/>
      <c r="N576" s="22"/>
      <c r="O576" s="22"/>
      <c r="P576" s="23"/>
    </row>
    <row r="577" spans="1:16" ht="15" hidden="1" customHeight="1" x14ac:dyDescent="0.25">
      <c r="A577" s="168" t="s">
        <v>892</v>
      </c>
      <c r="B577" s="22" t="s">
        <v>923</v>
      </c>
      <c r="C577" s="22">
        <v>10135</v>
      </c>
      <c r="D577" s="22" t="s">
        <v>894</v>
      </c>
      <c r="E577" s="62" t="s">
        <v>894</v>
      </c>
      <c r="F577" s="22" t="s">
        <v>894</v>
      </c>
      <c r="G577" s="104" t="s">
        <v>1190</v>
      </c>
      <c r="H577" s="169" t="s">
        <v>1191</v>
      </c>
      <c r="I577" s="85"/>
      <c r="J577" s="155">
        <v>1</v>
      </c>
      <c r="K577" s="85">
        <v>1</v>
      </c>
      <c r="L577" s="22"/>
      <c r="M577" s="22"/>
      <c r="N577" s="14">
        <v>1</v>
      </c>
      <c r="O577" s="22"/>
      <c r="P577" s="23"/>
    </row>
    <row r="578" spans="1:16" ht="15" hidden="1" customHeight="1" x14ac:dyDescent="0.25">
      <c r="A578" s="168" t="s">
        <v>892</v>
      </c>
      <c r="B578" s="22" t="s">
        <v>923</v>
      </c>
      <c r="C578" s="22">
        <v>10135</v>
      </c>
      <c r="D578" s="22" t="s">
        <v>894</v>
      </c>
      <c r="E578" s="62" t="s">
        <v>894</v>
      </c>
      <c r="F578" s="22" t="s">
        <v>894</v>
      </c>
      <c r="G578" s="104" t="s">
        <v>1192</v>
      </c>
      <c r="H578" s="169" t="s">
        <v>1193</v>
      </c>
      <c r="I578" s="85"/>
      <c r="J578" s="155">
        <v>1</v>
      </c>
      <c r="K578" s="85">
        <v>1</v>
      </c>
      <c r="L578" s="22"/>
      <c r="M578" s="22"/>
      <c r="N578" s="22"/>
      <c r="O578" s="22"/>
      <c r="P578" s="23"/>
    </row>
    <row r="579" spans="1:16" ht="15" hidden="1" customHeight="1" x14ac:dyDescent="0.25">
      <c r="A579" s="168" t="s">
        <v>892</v>
      </c>
      <c r="B579" s="22" t="s">
        <v>923</v>
      </c>
      <c r="C579" s="22">
        <v>10135</v>
      </c>
      <c r="D579" s="22" t="s">
        <v>894</v>
      </c>
      <c r="E579" s="62" t="s">
        <v>894</v>
      </c>
      <c r="F579" s="22" t="s">
        <v>894</v>
      </c>
      <c r="G579" s="104" t="s">
        <v>1194</v>
      </c>
      <c r="H579" s="169" t="s">
        <v>1195</v>
      </c>
      <c r="I579" s="85"/>
      <c r="J579" s="155">
        <v>1</v>
      </c>
      <c r="K579" s="85">
        <v>1</v>
      </c>
      <c r="L579" s="22"/>
      <c r="M579" s="22"/>
      <c r="N579" s="14">
        <v>1</v>
      </c>
      <c r="O579" s="22"/>
      <c r="P579" s="23"/>
    </row>
    <row r="580" spans="1:16" ht="15" hidden="1" customHeight="1" x14ac:dyDescent="0.25">
      <c r="A580" s="168" t="s">
        <v>892</v>
      </c>
      <c r="B580" s="22" t="s">
        <v>923</v>
      </c>
      <c r="C580" s="22">
        <v>10135</v>
      </c>
      <c r="D580" s="22" t="s">
        <v>894</v>
      </c>
      <c r="E580" s="62" t="s">
        <v>894</v>
      </c>
      <c r="F580" s="22" t="s">
        <v>894</v>
      </c>
      <c r="G580" s="104" t="s">
        <v>1196</v>
      </c>
      <c r="H580" s="169" t="s">
        <v>1197</v>
      </c>
      <c r="I580" s="85"/>
      <c r="J580" s="155">
        <v>1</v>
      </c>
      <c r="K580" s="85">
        <v>1</v>
      </c>
      <c r="L580" s="22"/>
      <c r="M580" s="22">
        <v>1</v>
      </c>
      <c r="N580" s="14">
        <v>1</v>
      </c>
      <c r="O580" s="22"/>
      <c r="P580" s="23"/>
    </row>
    <row r="581" spans="1:16" ht="15" hidden="1" customHeight="1" x14ac:dyDescent="0.25">
      <c r="A581" s="168" t="s">
        <v>892</v>
      </c>
      <c r="B581" s="22" t="s">
        <v>923</v>
      </c>
      <c r="C581" s="22">
        <v>10135</v>
      </c>
      <c r="D581" s="22" t="s">
        <v>894</v>
      </c>
      <c r="E581" s="62" t="s">
        <v>894</v>
      </c>
      <c r="F581" s="22" t="s">
        <v>894</v>
      </c>
      <c r="G581" s="104" t="s">
        <v>1198</v>
      </c>
      <c r="H581" s="169" t="s">
        <v>1199</v>
      </c>
      <c r="I581" s="85"/>
      <c r="J581" s="155">
        <v>1</v>
      </c>
      <c r="K581" s="85">
        <v>1</v>
      </c>
      <c r="L581" s="22"/>
      <c r="M581" s="22">
        <v>1</v>
      </c>
      <c r="N581" s="14">
        <v>1</v>
      </c>
      <c r="O581" s="22"/>
      <c r="P581" s="23"/>
    </row>
    <row r="582" spans="1:16" ht="15" hidden="1" customHeight="1" x14ac:dyDescent="0.25">
      <c r="A582" s="168" t="s">
        <v>892</v>
      </c>
      <c r="B582" s="22" t="s">
        <v>923</v>
      </c>
      <c r="C582" s="22">
        <v>10135</v>
      </c>
      <c r="D582" s="22" t="s">
        <v>894</v>
      </c>
      <c r="E582" s="62" t="s">
        <v>894</v>
      </c>
      <c r="F582" s="22" t="s">
        <v>894</v>
      </c>
      <c r="G582" s="104" t="s">
        <v>1200</v>
      </c>
      <c r="H582" s="169" t="s">
        <v>1201</v>
      </c>
      <c r="I582" s="85"/>
      <c r="J582" s="155">
        <v>1</v>
      </c>
      <c r="K582" s="85">
        <v>1</v>
      </c>
      <c r="L582" s="22"/>
      <c r="M582" s="22">
        <v>1</v>
      </c>
      <c r="N582" s="14">
        <v>1</v>
      </c>
      <c r="O582" s="22"/>
      <c r="P582" s="23"/>
    </row>
    <row r="583" spans="1:16" ht="15" hidden="1" customHeight="1" x14ac:dyDescent="0.25">
      <c r="A583" s="168" t="s">
        <v>892</v>
      </c>
      <c r="B583" s="22" t="s">
        <v>923</v>
      </c>
      <c r="C583" s="22">
        <v>10135</v>
      </c>
      <c r="D583" s="22" t="s">
        <v>894</v>
      </c>
      <c r="E583" s="62" t="s">
        <v>894</v>
      </c>
      <c r="F583" s="22" t="s">
        <v>894</v>
      </c>
      <c r="G583" s="104" t="s">
        <v>1202</v>
      </c>
      <c r="H583" s="169" t="s">
        <v>1203</v>
      </c>
      <c r="I583" s="85"/>
      <c r="J583" s="155">
        <v>1</v>
      </c>
      <c r="K583" s="85">
        <v>1</v>
      </c>
      <c r="L583" s="22"/>
      <c r="M583" s="22"/>
      <c r="N583" s="14">
        <v>1</v>
      </c>
      <c r="O583" s="22"/>
      <c r="P583" s="23"/>
    </row>
    <row r="584" spans="1:16" ht="15" hidden="1" customHeight="1" x14ac:dyDescent="0.25">
      <c r="A584" s="168" t="s">
        <v>892</v>
      </c>
      <c r="B584" s="22" t="s">
        <v>923</v>
      </c>
      <c r="C584" s="22">
        <v>10135</v>
      </c>
      <c r="D584" s="22" t="s">
        <v>894</v>
      </c>
      <c r="E584" s="62" t="s">
        <v>894</v>
      </c>
      <c r="F584" s="22" t="s">
        <v>894</v>
      </c>
      <c r="G584" s="104" t="s">
        <v>1204</v>
      </c>
      <c r="H584" s="169" t="s">
        <v>1205</v>
      </c>
      <c r="I584" s="85"/>
      <c r="J584" s="155">
        <v>1</v>
      </c>
      <c r="K584" s="85">
        <v>1</v>
      </c>
      <c r="L584" s="22"/>
      <c r="M584" s="22"/>
      <c r="N584" s="14">
        <v>1</v>
      </c>
      <c r="O584" s="22"/>
      <c r="P584" s="23"/>
    </row>
    <row r="585" spans="1:16" ht="15" hidden="1" customHeight="1" x14ac:dyDescent="0.25">
      <c r="A585" s="168" t="s">
        <v>892</v>
      </c>
      <c r="B585" s="22" t="s">
        <v>923</v>
      </c>
      <c r="C585" s="22">
        <v>10135</v>
      </c>
      <c r="D585" s="22" t="s">
        <v>894</v>
      </c>
      <c r="E585" s="62" t="s">
        <v>894</v>
      </c>
      <c r="F585" s="22" t="s">
        <v>894</v>
      </c>
      <c r="G585" s="104" t="s">
        <v>1206</v>
      </c>
      <c r="H585" s="169" t="s">
        <v>1207</v>
      </c>
      <c r="I585" s="85"/>
      <c r="J585" s="155">
        <v>1</v>
      </c>
      <c r="K585" s="85">
        <v>1</v>
      </c>
      <c r="L585" s="22"/>
      <c r="M585" s="22">
        <v>1</v>
      </c>
      <c r="N585" s="14">
        <v>1</v>
      </c>
      <c r="O585" s="22"/>
      <c r="P585" s="23"/>
    </row>
    <row r="586" spans="1:16" ht="15" hidden="1" customHeight="1" x14ac:dyDescent="0.25">
      <c r="A586" s="168" t="s">
        <v>892</v>
      </c>
      <c r="B586" s="22" t="s">
        <v>923</v>
      </c>
      <c r="C586" s="22">
        <v>10135</v>
      </c>
      <c r="D586" s="22" t="s">
        <v>894</v>
      </c>
      <c r="E586" s="62" t="s">
        <v>894</v>
      </c>
      <c r="F586" s="22" t="s">
        <v>894</v>
      </c>
      <c r="G586" s="104" t="s">
        <v>1208</v>
      </c>
      <c r="H586" s="169" t="s">
        <v>1209</v>
      </c>
      <c r="I586" s="85"/>
      <c r="J586" s="155">
        <v>1</v>
      </c>
      <c r="K586" s="85">
        <v>1</v>
      </c>
      <c r="L586" s="22"/>
      <c r="M586" s="22">
        <v>1</v>
      </c>
      <c r="N586" s="14">
        <v>1</v>
      </c>
      <c r="O586" s="22"/>
      <c r="P586" s="23"/>
    </row>
    <row r="587" spans="1:16" ht="15" hidden="1" customHeight="1" x14ac:dyDescent="0.25">
      <c r="A587" s="168" t="s">
        <v>892</v>
      </c>
      <c r="B587" s="22" t="s">
        <v>923</v>
      </c>
      <c r="C587" s="22">
        <v>10135</v>
      </c>
      <c r="D587" s="22" t="s">
        <v>894</v>
      </c>
      <c r="E587" s="62" t="s">
        <v>894</v>
      </c>
      <c r="F587" s="22" t="s">
        <v>894</v>
      </c>
      <c r="G587" s="104" t="s">
        <v>1210</v>
      </c>
      <c r="H587" s="169" t="s">
        <v>1211</v>
      </c>
      <c r="I587" s="85"/>
      <c r="J587" s="155">
        <v>1</v>
      </c>
      <c r="K587" s="85">
        <v>1</v>
      </c>
      <c r="L587" s="22"/>
      <c r="M587" s="22"/>
      <c r="N587" s="14">
        <v>1</v>
      </c>
      <c r="O587" s="22"/>
      <c r="P587" s="23"/>
    </row>
    <row r="588" spans="1:16" ht="15" hidden="1" customHeight="1" x14ac:dyDescent="0.25">
      <c r="A588" s="168" t="s">
        <v>892</v>
      </c>
      <c r="B588" s="22" t="s">
        <v>923</v>
      </c>
      <c r="C588" s="22">
        <v>10135</v>
      </c>
      <c r="D588" s="22" t="s">
        <v>894</v>
      </c>
      <c r="E588" s="62" t="s">
        <v>894</v>
      </c>
      <c r="F588" s="22" t="s">
        <v>894</v>
      </c>
      <c r="G588" s="104" t="s">
        <v>1212</v>
      </c>
      <c r="H588" s="169" t="s">
        <v>1213</v>
      </c>
      <c r="I588" s="85"/>
      <c r="J588" s="155">
        <v>1</v>
      </c>
      <c r="K588" s="85">
        <v>1</v>
      </c>
      <c r="L588" s="22"/>
      <c r="M588" s="22"/>
      <c r="N588" s="14">
        <v>1</v>
      </c>
      <c r="O588" s="22"/>
      <c r="P588" s="23"/>
    </row>
    <row r="589" spans="1:16" ht="15" hidden="1" customHeight="1" x14ac:dyDescent="0.25">
      <c r="A589" s="168" t="s">
        <v>892</v>
      </c>
      <c r="B589" s="22" t="s">
        <v>923</v>
      </c>
      <c r="C589" s="22">
        <v>10135</v>
      </c>
      <c r="D589" s="22" t="s">
        <v>894</v>
      </c>
      <c r="E589" s="62" t="s">
        <v>894</v>
      </c>
      <c r="F589" s="22" t="s">
        <v>894</v>
      </c>
      <c r="G589" s="104" t="s">
        <v>1214</v>
      </c>
      <c r="H589" s="169" t="s">
        <v>1215</v>
      </c>
      <c r="I589" s="85"/>
      <c r="J589" s="155">
        <v>1</v>
      </c>
      <c r="K589" s="85">
        <v>1</v>
      </c>
      <c r="L589" s="22"/>
      <c r="M589" s="22"/>
      <c r="N589" s="14">
        <v>1</v>
      </c>
      <c r="O589" s="22"/>
      <c r="P589" s="23"/>
    </row>
    <row r="590" spans="1:16" ht="15" hidden="1" customHeight="1" x14ac:dyDescent="0.25">
      <c r="A590" s="168" t="s">
        <v>892</v>
      </c>
      <c r="B590" s="22" t="s">
        <v>923</v>
      </c>
      <c r="C590" s="22">
        <v>10135</v>
      </c>
      <c r="D590" s="22" t="s">
        <v>894</v>
      </c>
      <c r="E590" s="62" t="s">
        <v>894</v>
      </c>
      <c r="F590" s="22" t="s">
        <v>894</v>
      </c>
      <c r="G590" s="104" t="s">
        <v>1216</v>
      </c>
      <c r="H590" s="169" t="s">
        <v>1217</v>
      </c>
      <c r="I590" s="85"/>
      <c r="J590" s="155">
        <v>1</v>
      </c>
      <c r="K590" s="85">
        <v>1</v>
      </c>
      <c r="L590" s="22"/>
      <c r="M590" s="22"/>
      <c r="N590" s="22"/>
      <c r="O590" s="22"/>
      <c r="P590" s="23"/>
    </row>
    <row r="591" spans="1:16" ht="15" hidden="1" customHeight="1" x14ac:dyDescent="0.25">
      <c r="A591" s="168" t="s">
        <v>892</v>
      </c>
      <c r="B591" s="22" t="s">
        <v>923</v>
      </c>
      <c r="C591" s="22">
        <v>10135</v>
      </c>
      <c r="D591" s="22" t="s">
        <v>894</v>
      </c>
      <c r="E591" s="62" t="s">
        <v>894</v>
      </c>
      <c r="F591" s="22" t="s">
        <v>894</v>
      </c>
      <c r="G591" s="104" t="s">
        <v>1218</v>
      </c>
      <c r="H591" s="169" t="s">
        <v>1219</v>
      </c>
      <c r="I591" s="85"/>
      <c r="J591" s="155">
        <v>1</v>
      </c>
      <c r="K591" s="85">
        <v>1</v>
      </c>
      <c r="L591" s="22"/>
      <c r="M591" s="22">
        <v>1</v>
      </c>
      <c r="N591" s="14">
        <v>1</v>
      </c>
      <c r="O591" s="22"/>
      <c r="P591" s="23"/>
    </row>
    <row r="592" spans="1:16" ht="15" hidden="1" customHeight="1" x14ac:dyDescent="0.25">
      <c r="A592" s="168" t="s">
        <v>892</v>
      </c>
      <c r="B592" s="22" t="s">
        <v>923</v>
      </c>
      <c r="C592" s="22">
        <v>10135</v>
      </c>
      <c r="D592" s="22" t="s">
        <v>894</v>
      </c>
      <c r="E592" s="62" t="s">
        <v>894</v>
      </c>
      <c r="F592" s="22" t="s">
        <v>894</v>
      </c>
      <c r="G592" s="104" t="s">
        <v>1220</v>
      </c>
      <c r="H592" s="169" t="s">
        <v>1221</v>
      </c>
      <c r="I592" s="85"/>
      <c r="J592" s="155">
        <v>1</v>
      </c>
      <c r="K592" s="85">
        <v>1</v>
      </c>
      <c r="L592" s="22"/>
      <c r="M592" s="22"/>
      <c r="N592" s="14">
        <v>1</v>
      </c>
      <c r="O592" s="22"/>
      <c r="P592" s="23"/>
    </row>
    <row r="593" spans="1:16" ht="15" hidden="1" customHeight="1" x14ac:dyDescent="0.25">
      <c r="A593" s="168" t="s">
        <v>892</v>
      </c>
      <c r="B593" s="22" t="s">
        <v>923</v>
      </c>
      <c r="C593" s="22">
        <v>10135</v>
      </c>
      <c r="D593" s="22" t="s">
        <v>894</v>
      </c>
      <c r="E593" s="62" t="s">
        <v>894</v>
      </c>
      <c r="F593" s="22" t="s">
        <v>894</v>
      </c>
      <c r="G593" s="104" t="s">
        <v>1222</v>
      </c>
      <c r="H593" s="169" t="s">
        <v>1223</v>
      </c>
      <c r="I593" s="85"/>
      <c r="J593" s="155">
        <v>1</v>
      </c>
      <c r="K593" s="85">
        <v>1</v>
      </c>
      <c r="L593" s="22"/>
      <c r="M593" s="22">
        <v>1</v>
      </c>
      <c r="N593" s="14">
        <v>1</v>
      </c>
      <c r="O593" s="22"/>
      <c r="P593" s="23"/>
    </row>
    <row r="594" spans="1:16" ht="15" hidden="1" customHeight="1" x14ac:dyDescent="0.25">
      <c r="A594" s="168" t="s">
        <v>892</v>
      </c>
      <c r="B594" s="22" t="s">
        <v>923</v>
      </c>
      <c r="C594" s="22">
        <v>10135</v>
      </c>
      <c r="D594" s="22" t="s">
        <v>894</v>
      </c>
      <c r="E594" s="62" t="s">
        <v>894</v>
      </c>
      <c r="F594" s="22" t="s">
        <v>894</v>
      </c>
      <c r="G594" s="104" t="s">
        <v>1224</v>
      </c>
      <c r="H594" s="169" t="s">
        <v>1225</v>
      </c>
      <c r="I594" s="85"/>
      <c r="J594" s="155">
        <v>1</v>
      </c>
      <c r="K594" s="85">
        <v>1</v>
      </c>
      <c r="L594" s="22"/>
      <c r="M594" s="22"/>
      <c r="N594" s="22"/>
      <c r="O594" s="22"/>
      <c r="P594" s="23"/>
    </row>
    <row r="595" spans="1:16" ht="15" hidden="1" customHeight="1" x14ac:dyDescent="0.25">
      <c r="A595" s="168" t="s">
        <v>892</v>
      </c>
      <c r="B595" s="22" t="s">
        <v>923</v>
      </c>
      <c r="C595" s="22">
        <v>10135</v>
      </c>
      <c r="D595" s="22" t="s">
        <v>894</v>
      </c>
      <c r="E595" s="62" t="s">
        <v>894</v>
      </c>
      <c r="F595" s="22" t="s">
        <v>894</v>
      </c>
      <c r="G595" s="104" t="s">
        <v>1226</v>
      </c>
      <c r="H595" s="169" t="s">
        <v>1227</v>
      </c>
      <c r="I595" s="85"/>
      <c r="J595" s="155">
        <v>1</v>
      </c>
      <c r="K595" s="85">
        <v>1</v>
      </c>
      <c r="L595" s="22"/>
      <c r="M595" s="22">
        <v>1</v>
      </c>
      <c r="N595" s="14">
        <v>1</v>
      </c>
      <c r="O595" s="22"/>
      <c r="P595" s="23"/>
    </row>
    <row r="596" spans="1:16" ht="15" hidden="1" customHeight="1" x14ac:dyDescent="0.25">
      <c r="A596" s="168" t="s">
        <v>892</v>
      </c>
      <c r="B596" s="22" t="s">
        <v>923</v>
      </c>
      <c r="C596" s="22">
        <v>10135</v>
      </c>
      <c r="D596" s="22" t="s">
        <v>894</v>
      </c>
      <c r="E596" s="62" t="s">
        <v>894</v>
      </c>
      <c r="F596" s="22" t="s">
        <v>894</v>
      </c>
      <c r="G596" s="104" t="s">
        <v>1228</v>
      </c>
      <c r="H596" s="169" t="s">
        <v>1229</v>
      </c>
      <c r="I596" s="85"/>
      <c r="J596" s="155">
        <v>1</v>
      </c>
      <c r="K596" s="85">
        <v>1</v>
      </c>
      <c r="L596" s="22"/>
      <c r="M596" s="22">
        <v>1</v>
      </c>
      <c r="N596" s="14">
        <v>1</v>
      </c>
      <c r="O596" s="22"/>
      <c r="P596" s="23"/>
    </row>
    <row r="597" spans="1:16" ht="15" hidden="1" customHeight="1" x14ac:dyDescent="0.25">
      <c r="A597" s="168" t="s">
        <v>892</v>
      </c>
      <c r="B597" s="22" t="s">
        <v>923</v>
      </c>
      <c r="C597" s="22">
        <v>10135</v>
      </c>
      <c r="D597" s="22" t="s">
        <v>894</v>
      </c>
      <c r="E597" s="62" t="s">
        <v>894</v>
      </c>
      <c r="F597" s="22" t="s">
        <v>894</v>
      </c>
      <c r="G597" s="104" t="s">
        <v>1230</v>
      </c>
      <c r="H597" s="169" t="s">
        <v>1231</v>
      </c>
      <c r="I597" s="85"/>
      <c r="J597" s="155">
        <v>1</v>
      </c>
      <c r="K597" s="85">
        <v>1</v>
      </c>
      <c r="L597" s="22"/>
      <c r="M597" s="22"/>
      <c r="N597" s="14">
        <v>1</v>
      </c>
      <c r="O597" s="22"/>
      <c r="P597" s="23"/>
    </row>
    <row r="598" spans="1:16" ht="15" hidden="1" customHeight="1" x14ac:dyDescent="0.25">
      <c r="A598" s="168" t="s">
        <v>892</v>
      </c>
      <c r="B598" s="22" t="s">
        <v>923</v>
      </c>
      <c r="C598" s="22">
        <v>10135</v>
      </c>
      <c r="D598" s="22" t="s">
        <v>894</v>
      </c>
      <c r="E598" s="62" t="s">
        <v>894</v>
      </c>
      <c r="F598" s="22" t="s">
        <v>894</v>
      </c>
      <c r="G598" s="104" t="s">
        <v>1232</v>
      </c>
      <c r="H598" s="169" t="s">
        <v>1233</v>
      </c>
      <c r="I598" s="85"/>
      <c r="J598" s="155">
        <v>1</v>
      </c>
      <c r="K598" s="85">
        <v>1</v>
      </c>
      <c r="L598" s="22"/>
      <c r="M598" s="22"/>
      <c r="N598" s="22"/>
      <c r="O598" s="22"/>
      <c r="P598" s="23"/>
    </row>
    <row r="599" spans="1:16" ht="15" hidden="1" customHeight="1" x14ac:dyDescent="0.25">
      <c r="A599" s="168" t="s">
        <v>892</v>
      </c>
      <c r="B599" s="22" t="s">
        <v>923</v>
      </c>
      <c r="C599" s="22">
        <v>10135</v>
      </c>
      <c r="D599" s="22" t="s">
        <v>894</v>
      </c>
      <c r="E599" s="62" t="s">
        <v>894</v>
      </c>
      <c r="F599" s="22" t="s">
        <v>894</v>
      </c>
      <c r="G599" s="104" t="s">
        <v>1234</v>
      </c>
      <c r="H599" s="169" t="s">
        <v>1235</v>
      </c>
      <c r="I599" s="85"/>
      <c r="J599" s="155">
        <v>1</v>
      </c>
      <c r="K599" s="85">
        <v>1</v>
      </c>
      <c r="L599" s="22"/>
      <c r="M599" s="22"/>
      <c r="N599" s="22"/>
      <c r="O599" s="22"/>
      <c r="P599" s="23"/>
    </row>
    <row r="600" spans="1:16" ht="15" hidden="1" customHeight="1" x14ac:dyDescent="0.25">
      <c r="A600" s="168" t="s">
        <v>892</v>
      </c>
      <c r="B600" s="22" t="s">
        <v>923</v>
      </c>
      <c r="C600" s="22">
        <v>10135</v>
      </c>
      <c r="D600" s="22" t="s">
        <v>894</v>
      </c>
      <c r="E600" s="62" t="s">
        <v>894</v>
      </c>
      <c r="F600" s="22" t="s">
        <v>894</v>
      </c>
      <c r="G600" s="104" t="s">
        <v>1090</v>
      </c>
      <c r="H600" s="169" t="s">
        <v>1236</v>
      </c>
      <c r="I600" s="85"/>
      <c r="J600" s="155">
        <v>1</v>
      </c>
      <c r="K600" s="85">
        <v>1</v>
      </c>
      <c r="L600" s="22"/>
      <c r="M600" s="22"/>
      <c r="N600" s="14">
        <v>1</v>
      </c>
      <c r="O600" s="22"/>
      <c r="P600" s="23"/>
    </row>
    <row r="601" spans="1:16" ht="15" hidden="1" customHeight="1" thickBot="1" x14ac:dyDescent="0.25">
      <c r="A601" s="170" t="s">
        <v>892</v>
      </c>
      <c r="B601" s="24" t="s">
        <v>923</v>
      </c>
      <c r="C601" s="24">
        <v>72709</v>
      </c>
      <c r="D601" s="24" t="s">
        <v>894</v>
      </c>
      <c r="E601" s="63" t="s">
        <v>894</v>
      </c>
      <c r="F601" s="24" t="s">
        <v>1237</v>
      </c>
      <c r="G601" s="108" t="s">
        <v>1238</v>
      </c>
      <c r="H601" s="171" t="s">
        <v>1239</v>
      </c>
      <c r="I601" s="86"/>
      <c r="J601" s="157">
        <v>1</v>
      </c>
      <c r="K601" s="86">
        <v>1</v>
      </c>
      <c r="L601" s="24"/>
      <c r="M601" s="24"/>
      <c r="N601" s="16">
        <v>1</v>
      </c>
      <c r="O601" s="24"/>
      <c r="P601" s="25"/>
    </row>
    <row r="602" spans="1:16" ht="15.75" hidden="1" thickBot="1" x14ac:dyDescent="0.3">
      <c r="A602" s="158" t="s">
        <v>892</v>
      </c>
      <c r="B602" s="44" t="s">
        <v>923</v>
      </c>
      <c r="C602" s="44" t="s">
        <v>39</v>
      </c>
      <c r="D602" s="44" t="s">
        <v>894</v>
      </c>
      <c r="E602" s="59" t="s">
        <v>894</v>
      </c>
      <c r="F602" s="44" t="s">
        <v>39</v>
      </c>
      <c r="G602" s="119" t="s">
        <v>39</v>
      </c>
      <c r="H602" s="159" t="s">
        <v>39</v>
      </c>
      <c r="I602" s="81">
        <f t="shared" ref="I602:J602" si="54">SUM(I444:I601)</f>
        <v>0</v>
      </c>
      <c r="J602" s="159">
        <f t="shared" si="54"/>
        <v>158</v>
      </c>
      <c r="K602" s="81">
        <f t="shared" ref="K602:L602" si="55">SUM(K444:K601)</f>
        <v>137</v>
      </c>
      <c r="L602" s="44">
        <f t="shared" si="55"/>
        <v>21</v>
      </c>
      <c r="M602" s="44">
        <f t="shared" ref="M602:P602" si="56">SUM(M444:M601)</f>
        <v>70</v>
      </c>
      <c r="N602" s="44">
        <f t="shared" ref="N602" si="57">SUM(N444:N601)</f>
        <v>116</v>
      </c>
      <c r="O602" s="44">
        <f t="shared" si="56"/>
        <v>2</v>
      </c>
      <c r="P602" s="45">
        <f t="shared" si="56"/>
        <v>1</v>
      </c>
    </row>
    <row r="603" spans="1:16" ht="15.75" hidden="1" thickBot="1" x14ac:dyDescent="0.3">
      <c r="A603" s="158" t="s">
        <v>892</v>
      </c>
      <c r="B603" s="44" t="s">
        <v>1240</v>
      </c>
      <c r="C603" s="44" t="s">
        <v>39</v>
      </c>
      <c r="D603" s="44" t="s">
        <v>894</v>
      </c>
      <c r="E603" s="59" t="s">
        <v>1241</v>
      </c>
      <c r="F603" s="44" t="s">
        <v>39</v>
      </c>
      <c r="G603" s="119" t="s">
        <v>39</v>
      </c>
      <c r="H603" s="159" t="s">
        <v>39</v>
      </c>
      <c r="I603" s="81">
        <v>0</v>
      </c>
      <c r="J603" s="159">
        <v>0</v>
      </c>
      <c r="K603" s="81">
        <v>0</v>
      </c>
      <c r="L603" s="44">
        <v>0</v>
      </c>
      <c r="M603" s="44">
        <v>0</v>
      </c>
      <c r="N603" s="44">
        <v>0</v>
      </c>
      <c r="O603" s="44">
        <v>0</v>
      </c>
      <c r="P603" s="45">
        <v>0</v>
      </c>
    </row>
    <row r="604" spans="1:16" ht="15" hidden="1" customHeight="1" x14ac:dyDescent="0.25">
      <c r="A604" s="166" t="s">
        <v>892</v>
      </c>
      <c r="B604" s="20" t="s">
        <v>1242</v>
      </c>
      <c r="C604" s="20">
        <v>12574</v>
      </c>
      <c r="D604" s="20" t="s">
        <v>894</v>
      </c>
      <c r="E604" s="61" t="s">
        <v>1243</v>
      </c>
      <c r="F604" s="20" t="s">
        <v>1243</v>
      </c>
      <c r="G604" s="112" t="s">
        <v>1244</v>
      </c>
      <c r="H604" s="167" t="s">
        <v>1245</v>
      </c>
      <c r="I604" s="84"/>
      <c r="J604" s="153">
        <v>1</v>
      </c>
      <c r="K604" s="84">
        <v>1</v>
      </c>
      <c r="L604" s="20"/>
      <c r="M604" s="20"/>
      <c r="N604" s="12">
        <v>1</v>
      </c>
      <c r="O604" s="20"/>
      <c r="P604" s="21"/>
    </row>
    <row r="605" spans="1:16" ht="15" hidden="1" customHeight="1" x14ac:dyDescent="0.25">
      <c r="A605" s="168" t="s">
        <v>892</v>
      </c>
      <c r="B605" s="22" t="s">
        <v>1242</v>
      </c>
      <c r="C605" s="22">
        <v>80529</v>
      </c>
      <c r="D605" s="22" t="s">
        <v>894</v>
      </c>
      <c r="E605" s="62" t="s">
        <v>1243</v>
      </c>
      <c r="F605" s="22" t="s">
        <v>1246</v>
      </c>
      <c r="G605" s="104" t="s">
        <v>1247</v>
      </c>
      <c r="H605" s="169" t="s">
        <v>1248</v>
      </c>
      <c r="I605" s="85"/>
      <c r="J605" s="155">
        <v>1</v>
      </c>
      <c r="K605" s="85">
        <v>1</v>
      </c>
      <c r="L605" s="22"/>
      <c r="M605" s="22"/>
      <c r="N605" s="14">
        <v>1</v>
      </c>
      <c r="O605" s="22"/>
      <c r="P605" s="23"/>
    </row>
    <row r="606" spans="1:16" ht="15" hidden="1" customHeight="1" thickBot="1" x14ac:dyDescent="0.25">
      <c r="A606" s="170" t="s">
        <v>892</v>
      </c>
      <c r="B606" s="24" t="s">
        <v>1242</v>
      </c>
      <c r="C606" s="24">
        <v>12574</v>
      </c>
      <c r="D606" s="24" t="s">
        <v>894</v>
      </c>
      <c r="E606" s="63" t="s">
        <v>1243</v>
      </c>
      <c r="F606" s="24" t="s">
        <v>1243</v>
      </c>
      <c r="G606" s="108" t="s">
        <v>1249</v>
      </c>
      <c r="H606" s="171" t="s">
        <v>1250</v>
      </c>
      <c r="I606" s="86"/>
      <c r="J606" s="157">
        <v>1</v>
      </c>
      <c r="K606" s="86">
        <v>1</v>
      </c>
      <c r="L606" s="24"/>
      <c r="M606" s="24">
        <v>1</v>
      </c>
      <c r="N606" s="16">
        <v>1</v>
      </c>
      <c r="O606" s="24"/>
      <c r="P606" s="25"/>
    </row>
    <row r="607" spans="1:16" ht="15.75" hidden="1" thickBot="1" x14ac:dyDescent="0.3">
      <c r="A607" s="158" t="s">
        <v>892</v>
      </c>
      <c r="B607" s="44" t="s">
        <v>1242</v>
      </c>
      <c r="C607" s="44" t="s">
        <v>39</v>
      </c>
      <c r="D607" s="44" t="s">
        <v>894</v>
      </c>
      <c r="E607" s="59" t="s">
        <v>1243</v>
      </c>
      <c r="F607" s="44" t="s">
        <v>39</v>
      </c>
      <c r="G607" s="119" t="s">
        <v>39</v>
      </c>
      <c r="H607" s="159" t="s">
        <v>39</v>
      </c>
      <c r="I607" s="81">
        <f t="shared" ref="I607:L607" si="58">SUM(I604:I606)</f>
        <v>0</v>
      </c>
      <c r="J607" s="159">
        <f t="shared" si="58"/>
        <v>3</v>
      </c>
      <c r="K607" s="81">
        <f t="shared" si="58"/>
        <v>3</v>
      </c>
      <c r="L607" s="44">
        <f t="shared" si="58"/>
        <v>0</v>
      </c>
      <c r="M607" s="44">
        <f t="shared" ref="M607:P607" si="59">SUM(M604:M606)</f>
        <v>1</v>
      </c>
      <c r="N607" s="44">
        <f t="shared" si="59"/>
        <v>3</v>
      </c>
      <c r="O607" s="44">
        <f t="shared" si="59"/>
        <v>0</v>
      </c>
      <c r="P607" s="45">
        <f t="shared" si="59"/>
        <v>0</v>
      </c>
    </row>
    <row r="608" spans="1:16" ht="15" hidden="1" customHeight="1" x14ac:dyDescent="0.25">
      <c r="A608" s="166" t="s">
        <v>892</v>
      </c>
      <c r="B608" s="20" t="s">
        <v>1259</v>
      </c>
      <c r="C608" s="20">
        <v>17912</v>
      </c>
      <c r="D608" s="20" t="s">
        <v>894</v>
      </c>
      <c r="E608" s="61" t="s">
        <v>1260</v>
      </c>
      <c r="F608" s="20" t="s">
        <v>1261</v>
      </c>
      <c r="G608" s="112" t="s">
        <v>1262</v>
      </c>
      <c r="H608" s="167" t="s">
        <v>1263</v>
      </c>
      <c r="I608" s="84"/>
      <c r="J608" s="153">
        <v>1</v>
      </c>
      <c r="K608" s="84">
        <v>1</v>
      </c>
      <c r="L608" s="20"/>
      <c r="M608" s="20"/>
      <c r="N608" s="12">
        <v>1</v>
      </c>
      <c r="O608" s="20"/>
      <c r="P608" s="21"/>
    </row>
    <row r="609" spans="1:16" ht="15" hidden="1" customHeight="1" x14ac:dyDescent="0.25">
      <c r="A609" s="168" t="s">
        <v>892</v>
      </c>
      <c r="B609" s="22" t="s">
        <v>1259</v>
      </c>
      <c r="C609" s="22">
        <v>21912</v>
      </c>
      <c r="D609" s="22" t="s">
        <v>894</v>
      </c>
      <c r="E609" s="62" t="s">
        <v>1260</v>
      </c>
      <c r="F609" s="22" t="s">
        <v>1260</v>
      </c>
      <c r="G609" s="104" t="s">
        <v>1264</v>
      </c>
      <c r="H609" s="169" t="s">
        <v>1265</v>
      </c>
      <c r="I609" s="85"/>
      <c r="J609" s="155">
        <v>1</v>
      </c>
      <c r="K609" s="85">
        <v>1</v>
      </c>
      <c r="L609" s="22"/>
      <c r="M609" s="22">
        <v>1</v>
      </c>
      <c r="N609" s="14">
        <v>1</v>
      </c>
      <c r="O609" s="22"/>
      <c r="P609" s="23"/>
    </row>
    <row r="610" spans="1:16" ht="15" hidden="1" customHeight="1" x14ac:dyDescent="0.25">
      <c r="A610" s="168" t="s">
        <v>892</v>
      </c>
      <c r="B610" s="22" t="s">
        <v>1259</v>
      </c>
      <c r="C610" s="22">
        <v>21912</v>
      </c>
      <c r="D610" s="22" t="s">
        <v>894</v>
      </c>
      <c r="E610" s="62" t="s">
        <v>1260</v>
      </c>
      <c r="F610" s="22" t="s">
        <v>1260</v>
      </c>
      <c r="G610" s="104" t="s">
        <v>1266</v>
      </c>
      <c r="H610" s="169" t="s">
        <v>1267</v>
      </c>
      <c r="I610" s="85"/>
      <c r="J610" s="155">
        <v>1</v>
      </c>
      <c r="K610" s="85">
        <v>1</v>
      </c>
      <c r="L610" s="22"/>
      <c r="M610" s="22">
        <v>1</v>
      </c>
      <c r="N610" s="14">
        <v>1</v>
      </c>
      <c r="O610" s="22"/>
      <c r="P610" s="23"/>
    </row>
    <row r="611" spans="1:16" ht="15" hidden="1" customHeight="1" x14ac:dyDescent="0.25">
      <c r="A611" s="168" t="s">
        <v>892</v>
      </c>
      <c r="B611" s="22" t="s">
        <v>1259</v>
      </c>
      <c r="C611" s="22">
        <v>58921</v>
      </c>
      <c r="D611" s="22" t="s">
        <v>894</v>
      </c>
      <c r="E611" s="62" t="s">
        <v>1260</v>
      </c>
      <c r="F611" s="22" t="s">
        <v>1268</v>
      </c>
      <c r="G611" s="104" t="s">
        <v>1269</v>
      </c>
      <c r="H611" s="169" t="s">
        <v>1270</v>
      </c>
      <c r="I611" s="85"/>
      <c r="J611" s="155">
        <v>1</v>
      </c>
      <c r="K611" s="85">
        <v>1</v>
      </c>
      <c r="L611" s="22"/>
      <c r="M611" s="22"/>
      <c r="N611" s="14">
        <v>1</v>
      </c>
      <c r="O611" s="22"/>
      <c r="P611" s="23"/>
    </row>
    <row r="612" spans="1:16" ht="15" hidden="1" customHeight="1" x14ac:dyDescent="0.25">
      <c r="A612" s="168" t="s">
        <v>892</v>
      </c>
      <c r="B612" s="22" t="s">
        <v>1259</v>
      </c>
      <c r="C612" s="22">
        <v>68998</v>
      </c>
      <c r="D612" s="22" t="s">
        <v>894</v>
      </c>
      <c r="E612" s="62" t="s">
        <v>1260</v>
      </c>
      <c r="F612" s="22" t="s">
        <v>1271</v>
      </c>
      <c r="G612" s="104" t="s">
        <v>1272</v>
      </c>
      <c r="H612" s="169" t="s">
        <v>1273</v>
      </c>
      <c r="I612" s="85"/>
      <c r="J612" s="155">
        <v>1</v>
      </c>
      <c r="K612" s="85">
        <v>1</v>
      </c>
      <c r="L612" s="22"/>
      <c r="M612" s="22">
        <v>1</v>
      </c>
      <c r="N612" s="14">
        <v>1</v>
      </c>
      <c r="O612" s="22"/>
      <c r="P612" s="23"/>
    </row>
    <row r="613" spans="1:16" ht="15" hidden="1" customHeight="1" thickBot="1" x14ac:dyDescent="0.25">
      <c r="A613" s="170" t="s">
        <v>892</v>
      </c>
      <c r="B613" s="24" t="s">
        <v>1259</v>
      </c>
      <c r="C613" s="24">
        <v>68998</v>
      </c>
      <c r="D613" s="24" t="s">
        <v>894</v>
      </c>
      <c r="E613" s="63" t="s">
        <v>1260</v>
      </c>
      <c r="F613" s="24" t="s">
        <v>1271</v>
      </c>
      <c r="G613" s="108" t="s">
        <v>1274</v>
      </c>
      <c r="H613" s="171" t="s">
        <v>1275</v>
      </c>
      <c r="I613" s="86"/>
      <c r="J613" s="157">
        <v>1</v>
      </c>
      <c r="K613" s="86">
        <v>1</v>
      </c>
      <c r="L613" s="24"/>
      <c r="M613" s="24"/>
      <c r="N613" s="16">
        <v>1</v>
      </c>
      <c r="O613" s="24"/>
      <c r="P613" s="25"/>
    </row>
    <row r="614" spans="1:16" ht="15.75" hidden="1" thickBot="1" x14ac:dyDescent="0.3">
      <c r="A614" s="158" t="s">
        <v>892</v>
      </c>
      <c r="B614" s="44" t="s">
        <v>1259</v>
      </c>
      <c r="C614" s="44" t="s">
        <v>39</v>
      </c>
      <c r="D614" s="44" t="s">
        <v>894</v>
      </c>
      <c r="E614" s="59" t="s">
        <v>1260</v>
      </c>
      <c r="F614" s="44" t="s">
        <v>39</v>
      </c>
      <c r="G614" s="119" t="s">
        <v>39</v>
      </c>
      <c r="H614" s="159" t="s">
        <v>39</v>
      </c>
      <c r="I614" s="81">
        <f t="shared" ref="I614:L614" si="60">SUM(I608:I613)</f>
        <v>0</v>
      </c>
      <c r="J614" s="159">
        <f t="shared" si="60"/>
        <v>6</v>
      </c>
      <c r="K614" s="81">
        <f t="shared" si="60"/>
        <v>6</v>
      </c>
      <c r="L614" s="44">
        <f t="shared" si="60"/>
        <v>0</v>
      </c>
      <c r="M614" s="44">
        <f t="shared" ref="M614:P614" si="61">SUM(M608:M613)</f>
        <v>3</v>
      </c>
      <c r="N614" s="44">
        <f t="shared" si="61"/>
        <v>6</v>
      </c>
      <c r="O614" s="44">
        <f t="shared" si="61"/>
        <v>0</v>
      </c>
      <c r="P614" s="45">
        <f t="shared" si="61"/>
        <v>0</v>
      </c>
    </row>
    <row r="615" spans="1:16" ht="15" hidden="1" customHeight="1" x14ac:dyDescent="0.25">
      <c r="A615" s="166" t="s">
        <v>892</v>
      </c>
      <c r="B615" s="20" t="s">
        <v>1251</v>
      </c>
      <c r="C615" s="20">
        <v>20482</v>
      </c>
      <c r="D615" s="20" t="s">
        <v>894</v>
      </c>
      <c r="E615" s="61" t="s">
        <v>1252</v>
      </c>
      <c r="F615" s="20" t="s">
        <v>1252</v>
      </c>
      <c r="G615" s="112" t="s">
        <v>1253</v>
      </c>
      <c r="H615" s="167" t="s">
        <v>1254</v>
      </c>
      <c r="I615" s="84"/>
      <c r="J615" s="153">
        <v>1</v>
      </c>
      <c r="K615" s="84">
        <v>1</v>
      </c>
      <c r="L615" s="20"/>
      <c r="M615" s="20">
        <v>1</v>
      </c>
      <c r="N615" s="12">
        <v>1</v>
      </c>
      <c r="O615" s="20"/>
      <c r="P615" s="21"/>
    </row>
    <row r="616" spans="1:16" ht="15" hidden="1" customHeight="1" x14ac:dyDescent="0.25">
      <c r="A616" s="168" t="s">
        <v>892</v>
      </c>
      <c r="B616" s="22" t="s">
        <v>1251</v>
      </c>
      <c r="C616" s="22">
        <v>20482</v>
      </c>
      <c r="D616" s="22" t="s">
        <v>894</v>
      </c>
      <c r="E616" s="62" t="s">
        <v>1252</v>
      </c>
      <c r="F616" s="22" t="s">
        <v>1252</v>
      </c>
      <c r="G616" s="104" t="s">
        <v>1255</v>
      </c>
      <c r="H616" s="169" t="s">
        <v>1256</v>
      </c>
      <c r="I616" s="85"/>
      <c r="J616" s="155">
        <v>1</v>
      </c>
      <c r="K616" s="85">
        <v>1</v>
      </c>
      <c r="L616" s="22"/>
      <c r="M616" s="22"/>
      <c r="N616" s="14">
        <v>1</v>
      </c>
      <c r="O616" s="22"/>
      <c r="P616" s="23"/>
    </row>
    <row r="617" spans="1:16" ht="15" hidden="1" customHeight="1" thickBot="1" x14ac:dyDescent="0.25">
      <c r="A617" s="170" t="s">
        <v>892</v>
      </c>
      <c r="B617" s="24" t="s">
        <v>1251</v>
      </c>
      <c r="C617" s="24">
        <v>20482</v>
      </c>
      <c r="D617" s="24" t="s">
        <v>894</v>
      </c>
      <c r="E617" s="63" t="s">
        <v>1252</v>
      </c>
      <c r="F617" s="24" t="s">
        <v>1252</v>
      </c>
      <c r="G617" s="108" t="s">
        <v>1257</v>
      </c>
      <c r="H617" s="171" t="s">
        <v>1258</v>
      </c>
      <c r="I617" s="86"/>
      <c r="J617" s="157">
        <v>1</v>
      </c>
      <c r="K617" s="86">
        <v>1</v>
      </c>
      <c r="L617" s="24"/>
      <c r="M617" s="24">
        <v>1</v>
      </c>
      <c r="N617" s="16">
        <v>1</v>
      </c>
      <c r="O617" s="24"/>
      <c r="P617" s="25"/>
    </row>
    <row r="618" spans="1:16" ht="15.75" hidden="1" thickBot="1" x14ac:dyDescent="0.3">
      <c r="A618" s="158" t="s">
        <v>892</v>
      </c>
      <c r="B618" s="44" t="s">
        <v>1251</v>
      </c>
      <c r="C618" s="44" t="s">
        <v>39</v>
      </c>
      <c r="D618" s="44" t="s">
        <v>894</v>
      </c>
      <c r="E618" s="59" t="s">
        <v>1252</v>
      </c>
      <c r="F618" s="44" t="s">
        <v>39</v>
      </c>
      <c r="G618" s="119" t="s">
        <v>39</v>
      </c>
      <c r="H618" s="159" t="s">
        <v>39</v>
      </c>
      <c r="I618" s="81">
        <f t="shared" ref="I618:L618" si="62">SUM(I615:I617)</f>
        <v>0</v>
      </c>
      <c r="J618" s="159">
        <f t="shared" si="62"/>
        <v>3</v>
      </c>
      <c r="K618" s="81">
        <f t="shared" si="62"/>
        <v>3</v>
      </c>
      <c r="L618" s="44">
        <f t="shared" si="62"/>
        <v>0</v>
      </c>
      <c r="M618" s="44">
        <f t="shared" ref="M618:P618" si="63">SUM(M615:M617)</f>
        <v>2</v>
      </c>
      <c r="N618" s="44">
        <f t="shared" si="63"/>
        <v>3</v>
      </c>
      <c r="O618" s="44">
        <f t="shared" si="63"/>
        <v>0</v>
      </c>
      <c r="P618" s="45">
        <f t="shared" si="63"/>
        <v>0</v>
      </c>
    </row>
    <row r="619" spans="1:16" ht="15" hidden="1" customHeight="1" x14ac:dyDescent="0.25">
      <c r="A619" s="166" t="s">
        <v>892</v>
      </c>
      <c r="B619" s="20" t="s">
        <v>1276</v>
      </c>
      <c r="C619" s="20">
        <v>24565</v>
      </c>
      <c r="D619" s="20" t="s">
        <v>894</v>
      </c>
      <c r="E619" s="61" t="s">
        <v>1277</v>
      </c>
      <c r="F619" s="20" t="s">
        <v>1277</v>
      </c>
      <c r="G619" s="112" t="s">
        <v>1278</v>
      </c>
      <c r="H619" s="167" t="s">
        <v>1279</v>
      </c>
      <c r="I619" s="84"/>
      <c r="J619" s="153">
        <v>1</v>
      </c>
      <c r="K619" s="84">
        <v>1</v>
      </c>
      <c r="L619" s="20"/>
      <c r="M619" s="20"/>
      <c r="N619" s="12">
        <v>1</v>
      </c>
      <c r="O619" s="20"/>
      <c r="P619" s="21"/>
    </row>
    <row r="620" spans="1:16" ht="15" hidden="1" customHeight="1" x14ac:dyDescent="0.25">
      <c r="A620" s="168" t="s">
        <v>892</v>
      </c>
      <c r="B620" s="22" t="s">
        <v>1276</v>
      </c>
      <c r="C620" s="22">
        <v>24565</v>
      </c>
      <c r="D620" s="22" t="s">
        <v>894</v>
      </c>
      <c r="E620" s="62" t="s">
        <v>1277</v>
      </c>
      <c r="F620" s="22" t="s">
        <v>1277</v>
      </c>
      <c r="G620" s="104" t="s">
        <v>1280</v>
      </c>
      <c r="H620" s="169" t="s">
        <v>1281</v>
      </c>
      <c r="I620" s="85"/>
      <c r="J620" s="155">
        <v>1</v>
      </c>
      <c r="K620" s="85">
        <v>1</v>
      </c>
      <c r="L620" s="22"/>
      <c r="M620" s="22"/>
      <c r="N620" s="14">
        <v>1</v>
      </c>
      <c r="O620" s="22"/>
      <c r="P620" s="23"/>
    </row>
    <row r="621" spans="1:16" ht="15" hidden="1" customHeight="1" thickBot="1" x14ac:dyDescent="0.25">
      <c r="A621" s="170" t="s">
        <v>892</v>
      </c>
      <c r="B621" s="24" t="s">
        <v>1276</v>
      </c>
      <c r="C621" s="24">
        <v>78519</v>
      </c>
      <c r="D621" s="24" t="s">
        <v>894</v>
      </c>
      <c r="E621" s="63" t="s">
        <v>1277</v>
      </c>
      <c r="F621" s="24" t="s">
        <v>1282</v>
      </c>
      <c r="G621" s="108" t="s">
        <v>1283</v>
      </c>
      <c r="H621" s="171" t="s">
        <v>1284</v>
      </c>
      <c r="I621" s="86">
        <v>1</v>
      </c>
      <c r="J621" s="171"/>
      <c r="K621" s="86"/>
      <c r="L621" s="24"/>
      <c r="M621" s="24"/>
      <c r="N621" s="24"/>
      <c r="O621" s="24"/>
      <c r="P621" s="25"/>
    </row>
    <row r="622" spans="1:16" ht="15.75" hidden="1" thickBot="1" x14ac:dyDescent="0.3">
      <c r="A622" s="158" t="s">
        <v>892</v>
      </c>
      <c r="B622" s="44" t="s">
        <v>1276</v>
      </c>
      <c r="C622" s="44" t="s">
        <v>39</v>
      </c>
      <c r="D622" s="44" t="s">
        <v>894</v>
      </c>
      <c r="E622" s="59" t="s">
        <v>1277</v>
      </c>
      <c r="F622" s="44" t="s">
        <v>39</v>
      </c>
      <c r="G622" s="119" t="s">
        <v>39</v>
      </c>
      <c r="H622" s="159" t="s">
        <v>39</v>
      </c>
      <c r="I622" s="81">
        <f t="shared" ref="I622:L622" si="64">SUM(I619:I621)</f>
        <v>1</v>
      </c>
      <c r="J622" s="159">
        <f t="shared" si="64"/>
        <v>2</v>
      </c>
      <c r="K622" s="81">
        <f t="shared" si="64"/>
        <v>2</v>
      </c>
      <c r="L622" s="44">
        <f t="shared" si="64"/>
        <v>0</v>
      </c>
      <c r="M622" s="44">
        <f t="shared" ref="M622:P622" si="65">SUM(M619:M621)</f>
        <v>0</v>
      </c>
      <c r="N622" s="44">
        <f t="shared" si="65"/>
        <v>2</v>
      </c>
      <c r="O622" s="44">
        <f t="shared" si="65"/>
        <v>0</v>
      </c>
      <c r="P622" s="45">
        <f t="shared" si="65"/>
        <v>0</v>
      </c>
    </row>
    <row r="623" spans="1:16" ht="15" hidden="1" customHeight="1" x14ac:dyDescent="0.25">
      <c r="A623" s="166" t="s">
        <v>892</v>
      </c>
      <c r="B623" s="20" t="s">
        <v>1285</v>
      </c>
      <c r="C623" s="20">
        <v>58503</v>
      </c>
      <c r="D623" s="20" t="s">
        <v>894</v>
      </c>
      <c r="E623" s="61" t="s">
        <v>1286</v>
      </c>
      <c r="F623" s="20" t="s">
        <v>1286</v>
      </c>
      <c r="G623" s="112" t="s">
        <v>1287</v>
      </c>
      <c r="H623" s="167" t="s">
        <v>1288</v>
      </c>
      <c r="I623" s="84"/>
      <c r="J623" s="153">
        <v>1</v>
      </c>
      <c r="K623" s="84">
        <v>1</v>
      </c>
      <c r="L623" s="20"/>
      <c r="M623" s="20">
        <v>1</v>
      </c>
      <c r="N623" s="12">
        <v>1</v>
      </c>
      <c r="O623" s="20"/>
      <c r="P623" s="21"/>
    </row>
    <row r="624" spans="1:16" ht="15" hidden="1" customHeight="1" x14ac:dyDescent="0.25">
      <c r="A624" s="168" t="s">
        <v>892</v>
      </c>
      <c r="B624" s="22" t="s">
        <v>1285</v>
      </c>
      <c r="C624" s="22">
        <v>58503</v>
      </c>
      <c r="D624" s="22" t="s">
        <v>894</v>
      </c>
      <c r="E624" s="62" t="s">
        <v>1286</v>
      </c>
      <c r="F624" s="22" t="s">
        <v>1286</v>
      </c>
      <c r="G624" s="104" t="s">
        <v>589</v>
      </c>
      <c r="H624" s="169" t="s">
        <v>1289</v>
      </c>
      <c r="I624" s="85"/>
      <c r="J624" s="155">
        <v>1</v>
      </c>
      <c r="K624" s="85"/>
      <c r="L624" s="22">
        <v>1</v>
      </c>
      <c r="M624" s="22">
        <v>1</v>
      </c>
      <c r="N624" s="14">
        <v>1</v>
      </c>
      <c r="O624" s="22"/>
      <c r="P624" s="23"/>
    </row>
    <row r="625" spans="1:16" ht="15" hidden="1" customHeight="1" x14ac:dyDescent="0.25">
      <c r="A625" s="168" t="s">
        <v>892</v>
      </c>
      <c r="B625" s="22" t="s">
        <v>1285</v>
      </c>
      <c r="C625" s="22">
        <v>58503</v>
      </c>
      <c r="D625" s="22" t="s">
        <v>894</v>
      </c>
      <c r="E625" s="62" t="s">
        <v>1286</v>
      </c>
      <c r="F625" s="22" t="s">
        <v>1286</v>
      </c>
      <c r="G625" s="104" t="s">
        <v>1290</v>
      </c>
      <c r="H625" s="169" t="s">
        <v>1291</v>
      </c>
      <c r="I625" s="85"/>
      <c r="J625" s="155">
        <v>1</v>
      </c>
      <c r="K625" s="85">
        <v>1</v>
      </c>
      <c r="L625" s="22"/>
      <c r="M625" s="22">
        <v>1</v>
      </c>
      <c r="N625" s="14">
        <v>1</v>
      </c>
      <c r="O625" s="22">
        <v>1</v>
      </c>
      <c r="P625" s="23">
        <v>1</v>
      </c>
    </row>
    <row r="626" spans="1:16" ht="15" hidden="1" customHeight="1" x14ac:dyDescent="0.25">
      <c r="A626" s="168" t="s">
        <v>892</v>
      </c>
      <c r="B626" s="22" t="s">
        <v>1285</v>
      </c>
      <c r="C626" s="22">
        <v>58503</v>
      </c>
      <c r="D626" s="22" t="s">
        <v>894</v>
      </c>
      <c r="E626" s="62" t="s">
        <v>1286</v>
      </c>
      <c r="F626" s="22" t="s">
        <v>1286</v>
      </c>
      <c r="G626" s="104" t="s">
        <v>1292</v>
      </c>
      <c r="H626" s="169" t="s">
        <v>1293</v>
      </c>
      <c r="I626" s="85"/>
      <c r="J626" s="155">
        <v>1</v>
      </c>
      <c r="K626" s="85">
        <v>1</v>
      </c>
      <c r="L626" s="22"/>
      <c r="M626" s="22">
        <v>1</v>
      </c>
      <c r="N626" s="14">
        <v>1</v>
      </c>
      <c r="O626" s="22"/>
      <c r="P626" s="23"/>
    </row>
    <row r="627" spans="1:16" ht="15" hidden="1" customHeight="1" thickBot="1" x14ac:dyDescent="0.25">
      <c r="A627" s="170" t="s">
        <v>892</v>
      </c>
      <c r="B627" s="24" t="s">
        <v>1285</v>
      </c>
      <c r="C627" s="24">
        <v>58503</v>
      </c>
      <c r="D627" s="24" t="s">
        <v>894</v>
      </c>
      <c r="E627" s="63" t="s">
        <v>1286</v>
      </c>
      <c r="F627" s="24" t="s">
        <v>1286</v>
      </c>
      <c r="G627" s="108" t="s">
        <v>1294</v>
      </c>
      <c r="H627" s="171" t="s">
        <v>1295</v>
      </c>
      <c r="I627" s="86"/>
      <c r="J627" s="157">
        <v>1</v>
      </c>
      <c r="K627" s="86">
        <v>1</v>
      </c>
      <c r="L627" s="24"/>
      <c r="M627" s="24">
        <v>1</v>
      </c>
      <c r="N627" s="16">
        <v>1</v>
      </c>
      <c r="O627" s="24"/>
      <c r="P627" s="25"/>
    </row>
    <row r="628" spans="1:16" ht="15.75" hidden="1" thickBot="1" x14ac:dyDescent="0.3">
      <c r="A628" s="158" t="s">
        <v>892</v>
      </c>
      <c r="B628" s="44" t="s">
        <v>1285</v>
      </c>
      <c r="C628" s="44" t="s">
        <v>39</v>
      </c>
      <c r="D628" s="44" t="s">
        <v>894</v>
      </c>
      <c r="E628" s="59" t="s">
        <v>1286</v>
      </c>
      <c r="F628" s="44" t="s">
        <v>39</v>
      </c>
      <c r="G628" s="119" t="s">
        <v>39</v>
      </c>
      <c r="H628" s="159" t="s">
        <v>39</v>
      </c>
      <c r="I628" s="81">
        <f t="shared" ref="I628:L628" si="66">SUM(I623:I627)</f>
        <v>0</v>
      </c>
      <c r="J628" s="159">
        <f t="shared" si="66"/>
        <v>5</v>
      </c>
      <c r="K628" s="81">
        <f t="shared" si="66"/>
        <v>4</v>
      </c>
      <c r="L628" s="44">
        <f t="shared" si="66"/>
        <v>1</v>
      </c>
      <c r="M628" s="44">
        <f t="shared" ref="M628:P628" si="67">SUM(M623:M627)</f>
        <v>5</v>
      </c>
      <c r="N628" s="44">
        <f t="shared" si="67"/>
        <v>5</v>
      </c>
      <c r="O628" s="44">
        <f t="shared" si="67"/>
        <v>1</v>
      </c>
      <c r="P628" s="45">
        <f t="shared" si="67"/>
        <v>1</v>
      </c>
    </row>
    <row r="629" spans="1:16" ht="15" hidden="1" customHeight="1" x14ac:dyDescent="0.25">
      <c r="A629" s="166" t="s">
        <v>892</v>
      </c>
      <c r="B629" s="20" t="s">
        <v>1296</v>
      </c>
      <c r="C629" s="20">
        <v>70175</v>
      </c>
      <c r="D629" s="20" t="s">
        <v>894</v>
      </c>
      <c r="E629" s="61" t="s">
        <v>1297</v>
      </c>
      <c r="F629" s="20" t="s">
        <v>1297</v>
      </c>
      <c r="G629" s="112" t="s">
        <v>1298</v>
      </c>
      <c r="H629" s="167" t="s">
        <v>1299</v>
      </c>
      <c r="I629" s="84"/>
      <c r="J629" s="153">
        <v>1</v>
      </c>
      <c r="K629" s="84">
        <v>1</v>
      </c>
      <c r="L629" s="20"/>
      <c r="M629" s="20"/>
      <c r="N629" s="20"/>
      <c r="O629" s="20"/>
      <c r="P629" s="21"/>
    </row>
    <row r="630" spans="1:16" ht="15" hidden="1" customHeight="1" thickBot="1" x14ac:dyDescent="0.25">
      <c r="A630" s="170" t="s">
        <v>892</v>
      </c>
      <c r="B630" s="24" t="s">
        <v>1296</v>
      </c>
      <c r="C630" s="24">
        <v>70175</v>
      </c>
      <c r="D630" s="24" t="s">
        <v>894</v>
      </c>
      <c r="E630" s="63" t="s">
        <v>1297</v>
      </c>
      <c r="F630" s="24" t="s">
        <v>1297</v>
      </c>
      <c r="G630" s="108" t="s">
        <v>1300</v>
      </c>
      <c r="H630" s="171" t="s">
        <v>1301</v>
      </c>
      <c r="I630" s="86"/>
      <c r="J630" s="157">
        <v>1</v>
      </c>
      <c r="K630" s="86"/>
      <c r="L630" s="24">
        <v>1</v>
      </c>
      <c r="M630" s="24"/>
      <c r="N630" s="16">
        <v>1</v>
      </c>
      <c r="O630" s="24"/>
      <c r="P630" s="25"/>
    </row>
    <row r="631" spans="1:16" hidden="1" x14ac:dyDescent="0.25">
      <c r="A631" s="163" t="s">
        <v>892</v>
      </c>
      <c r="B631" s="95" t="s">
        <v>1296</v>
      </c>
      <c r="C631" s="95" t="s">
        <v>39</v>
      </c>
      <c r="D631" s="95" t="s">
        <v>894</v>
      </c>
      <c r="E631" s="96" t="s">
        <v>1297</v>
      </c>
      <c r="F631" s="95" t="s">
        <v>39</v>
      </c>
      <c r="G631" s="123" t="s">
        <v>39</v>
      </c>
      <c r="H631" s="164" t="s">
        <v>39</v>
      </c>
      <c r="I631" s="97">
        <f t="shared" ref="I631:L631" si="68">SUM(I629:I630)</f>
        <v>0</v>
      </c>
      <c r="J631" s="164">
        <f t="shared" si="68"/>
        <v>2</v>
      </c>
      <c r="K631" s="97">
        <f t="shared" si="68"/>
        <v>1</v>
      </c>
      <c r="L631" s="95">
        <f t="shared" si="68"/>
        <v>1</v>
      </c>
      <c r="M631" s="95">
        <f t="shared" ref="M631:P631" si="69">SUM(M629:M630)</f>
        <v>0</v>
      </c>
      <c r="N631" s="95">
        <f t="shared" si="69"/>
        <v>1</v>
      </c>
      <c r="O631" s="95">
        <f t="shared" si="69"/>
        <v>0</v>
      </c>
      <c r="P631" s="98">
        <f t="shared" si="69"/>
        <v>0</v>
      </c>
    </row>
    <row r="632" spans="1:16" ht="16.5" hidden="1" thickTop="1" thickBot="1" x14ac:dyDescent="0.3">
      <c r="A632" s="130" t="s">
        <v>892</v>
      </c>
      <c r="B632" s="131" t="s">
        <v>39</v>
      </c>
      <c r="C632" s="131" t="s">
        <v>39</v>
      </c>
      <c r="D632" s="131" t="s">
        <v>894</v>
      </c>
      <c r="E632" s="132" t="s">
        <v>39</v>
      </c>
      <c r="F632" s="131" t="s">
        <v>39</v>
      </c>
      <c r="G632" s="131" t="s">
        <v>39</v>
      </c>
      <c r="H632" s="165" t="s">
        <v>39</v>
      </c>
      <c r="I632" s="142">
        <f>I432+I436+I440+I443+I602+I603+I607+I614+I618+I622+I628+I631</f>
        <v>1</v>
      </c>
      <c r="J632" s="165">
        <f t="shared" ref="J632:P632" si="70">J432+J436+J440+J443+J602+J603+J607+J614+J618+J622+J628+J631</f>
        <v>188</v>
      </c>
      <c r="K632" s="142">
        <f t="shared" si="70"/>
        <v>165</v>
      </c>
      <c r="L632" s="131">
        <f t="shared" si="70"/>
        <v>23</v>
      </c>
      <c r="M632" s="131">
        <f t="shared" si="70"/>
        <v>85</v>
      </c>
      <c r="N632" s="131">
        <f t="shared" si="70"/>
        <v>144</v>
      </c>
      <c r="O632" s="131">
        <f t="shared" si="70"/>
        <v>4</v>
      </c>
      <c r="P632" s="133">
        <f t="shared" si="70"/>
        <v>3</v>
      </c>
    </row>
    <row r="633" spans="1:16" ht="15" hidden="1" customHeight="1" thickTop="1" x14ac:dyDescent="0.25">
      <c r="A633" s="174" t="s">
        <v>1302</v>
      </c>
      <c r="B633" s="12" t="s">
        <v>1303</v>
      </c>
      <c r="C633" s="12">
        <v>10447</v>
      </c>
      <c r="D633" s="12" t="s">
        <v>1304</v>
      </c>
      <c r="E633" s="56" t="s">
        <v>1304</v>
      </c>
      <c r="F633" s="12" t="s">
        <v>1304</v>
      </c>
      <c r="G633" s="110" t="s">
        <v>1305</v>
      </c>
      <c r="H633" s="153" t="s">
        <v>1306</v>
      </c>
      <c r="I633" s="82"/>
      <c r="J633" s="153">
        <v>1</v>
      </c>
      <c r="K633" s="82"/>
      <c r="L633" s="12">
        <v>1</v>
      </c>
      <c r="M633" s="12">
        <v>1</v>
      </c>
      <c r="N633" s="12">
        <v>1</v>
      </c>
      <c r="O633" s="12"/>
      <c r="P633" s="13"/>
    </row>
    <row r="634" spans="1:16" ht="15" hidden="1" customHeight="1" x14ac:dyDescent="0.25">
      <c r="A634" s="172" t="s">
        <v>1302</v>
      </c>
      <c r="B634" s="14" t="s">
        <v>1303</v>
      </c>
      <c r="C634" s="14">
        <v>10447</v>
      </c>
      <c r="D634" s="14" t="s">
        <v>1304</v>
      </c>
      <c r="E634" s="57" t="s">
        <v>1304</v>
      </c>
      <c r="F634" s="14" t="s">
        <v>1304</v>
      </c>
      <c r="G634" s="103" t="s">
        <v>1307</v>
      </c>
      <c r="H634" s="155" t="s">
        <v>1308</v>
      </c>
      <c r="I634" s="79"/>
      <c r="J634" s="155">
        <v>1</v>
      </c>
      <c r="K634" s="79">
        <v>1</v>
      </c>
      <c r="L634" s="14"/>
      <c r="M634" s="14">
        <v>1</v>
      </c>
      <c r="N634" s="14">
        <v>1</v>
      </c>
      <c r="O634" s="14"/>
      <c r="P634" s="15"/>
    </row>
    <row r="635" spans="1:16" ht="15" hidden="1" customHeight="1" x14ac:dyDescent="0.25">
      <c r="A635" s="172" t="s">
        <v>1302</v>
      </c>
      <c r="B635" s="14" t="s">
        <v>1303</v>
      </c>
      <c r="C635" s="14">
        <v>10447</v>
      </c>
      <c r="D635" s="14" t="s">
        <v>1304</v>
      </c>
      <c r="E635" s="57" t="s">
        <v>1304</v>
      </c>
      <c r="F635" s="14" t="s">
        <v>1304</v>
      </c>
      <c r="G635" s="103" t="s">
        <v>1309</v>
      </c>
      <c r="H635" s="155" t="s">
        <v>1310</v>
      </c>
      <c r="I635" s="79"/>
      <c r="J635" s="155">
        <v>1</v>
      </c>
      <c r="K635" s="79">
        <v>1</v>
      </c>
      <c r="L635" s="14"/>
      <c r="M635" s="14">
        <v>1</v>
      </c>
      <c r="N635" s="14">
        <v>1</v>
      </c>
      <c r="O635" s="14"/>
      <c r="P635" s="15"/>
    </row>
    <row r="636" spans="1:16" ht="15" hidden="1" customHeight="1" x14ac:dyDescent="0.25">
      <c r="A636" s="172" t="s">
        <v>1302</v>
      </c>
      <c r="B636" s="14" t="s">
        <v>1303</v>
      </c>
      <c r="C636" s="14">
        <v>10447</v>
      </c>
      <c r="D636" s="14" t="s">
        <v>1304</v>
      </c>
      <c r="E636" s="57" t="s">
        <v>1304</v>
      </c>
      <c r="F636" s="14" t="s">
        <v>1304</v>
      </c>
      <c r="G636" s="103" t="s">
        <v>1311</v>
      </c>
      <c r="H636" s="155" t="s">
        <v>1312</v>
      </c>
      <c r="I636" s="79"/>
      <c r="J636" s="155">
        <v>1</v>
      </c>
      <c r="K636" s="79">
        <v>1</v>
      </c>
      <c r="L636" s="14"/>
      <c r="M636" s="14"/>
      <c r="N636" s="14"/>
      <c r="O636" s="14"/>
      <c r="P636" s="15"/>
    </row>
    <row r="637" spans="1:16" ht="15" hidden="1" customHeight="1" x14ac:dyDescent="0.25">
      <c r="A637" s="172" t="s">
        <v>1302</v>
      </c>
      <c r="B637" s="14" t="s">
        <v>1303</v>
      </c>
      <c r="C637" s="14">
        <v>10447</v>
      </c>
      <c r="D637" s="14" t="s">
        <v>1304</v>
      </c>
      <c r="E637" s="57" t="s">
        <v>1304</v>
      </c>
      <c r="F637" s="14" t="s">
        <v>1304</v>
      </c>
      <c r="G637" s="103" t="s">
        <v>1313</v>
      </c>
      <c r="H637" s="155" t="s">
        <v>1314</v>
      </c>
      <c r="I637" s="79"/>
      <c r="J637" s="155">
        <v>1</v>
      </c>
      <c r="K637" s="79">
        <v>1</v>
      </c>
      <c r="L637" s="14"/>
      <c r="M637" s="14"/>
      <c r="N637" s="14">
        <v>1</v>
      </c>
      <c r="O637" s="14"/>
      <c r="P637" s="15"/>
    </row>
    <row r="638" spans="1:16" ht="15" hidden="1" customHeight="1" x14ac:dyDescent="0.25">
      <c r="A638" s="172" t="s">
        <v>1302</v>
      </c>
      <c r="B638" s="14" t="s">
        <v>1303</v>
      </c>
      <c r="C638" s="14">
        <v>10447</v>
      </c>
      <c r="D638" s="14" t="s">
        <v>1304</v>
      </c>
      <c r="E638" s="57" t="s">
        <v>1304</v>
      </c>
      <c r="F638" s="14" t="s">
        <v>1304</v>
      </c>
      <c r="G638" s="103" t="s">
        <v>1315</v>
      </c>
      <c r="H638" s="155" t="s">
        <v>1316</v>
      </c>
      <c r="I638" s="79"/>
      <c r="J638" s="155">
        <v>1</v>
      </c>
      <c r="K638" s="79">
        <v>1</v>
      </c>
      <c r="L638" s="14"/>
      <c r="M638" s="14">
        <v>1</v>
      </c>
      <c r="N638" s="14">
        <v>1</v>
      </c>
      <c r="O638" s="14"/>
      <c r="P638" s="15"/>
    </row>
    <row r="639" spans="1:16" ht="15" hidden="1" customHeight="1" x14ac:dyDescent="0.25">
      <c r="A639" s="172" t="s">
        <v>1302</v>
      </c>
      <c r="B639" s="14" t="s">
        <v>1303</v>
      </c>
      <c r="C639" s="14">
        <v>10447</v>
      </c>
      <c r="D639" s="14" t="s">
        <v>1304</v>
      </c>
      <c r="E639" s="57" t="s">
        <v>1304</v>
      </c>
      <c r="F639" s="14" t="s">
        <v>1304</v>
      </c>
      <c r="G639" s="103" t="s">
        <v>1317</v>
      </c>
      <c r="H639" s="155" t="s">
        <v>1318</v>
      </c>
      <c r="I639" s="79"/>
      <c r="J639" s="155">
        <v>1</v>
      </c>
      <c r="K639" s="79"/>
      <c r="L639" s="14"/>
      <c r="M639" s="14"/>
      <c r="N639" s="14"/>
      <c r="O639" s="14"/>
      <c r="P639" s="15"/>
    </row>
    <row r="640" spans="1:16" ht="15" hidden="1" customHeight="1" x14ac:dyDescent="0.25">
      <c r="A640" s="172" t="s">
        <v>1302</v>
      </c>
      <c r="B640" s="14" t="s">
        <v>1303</v>
      </c>
      <c r="C640" s="14">
        <v>10447</v>
      </c>
      <c r="D640" s="14" t="s">
        <v>1304</v>
      </c>
      <c r="E640" s="57" t="s">
        <v>1304</v>
      </c>
      <c r="F640" s="14" t="s">
        <v>1304</v>
      </c>
      <c r="G640" s="103" t="s">
        <v>1319</v>
      </c>
      <c r="H640" s="155" t="s">
        <v>1320</v>
      </c>
      <c r="I640" s="79"/>
      <c r="J640" s="155">
        <v>1</v>
      </c>
      <c r="K640" s="79">
        <v>1</v>
      </c>
      <c r="L640" s="14"/>
      <c r="M640" s="14"/>
      <c r="N640" s="14">
        <v>1</v>
      </c>
      <c r="O640" s="14"/>
      <c r="P640" s="15"/>
    </row>
    <row r="641" spans="1:16" ht="15" hidden="1" customHeight="1" x14ac:dyDescent="0.25">
      <c r="A641" s="172" t="s">
        <v>1302</v>
      </c>
      <c r="B641" s="14" t="s">
        <v>1303</v>
      </c>
      <c r="C641" s="22">
        <v>10447</v>
      </c>
      <c r="D641" s="14" t="s">
        <v>1304</v>
      </c>
      <c r="E641" s="57" t="s">
        <v>1304</v>
      </c>
      <c r="F641" s="22" t="s">
        <v>1304</v>
      </c>
      <c r="G641" s="104" t="s">
        <v>1321</v>
      </c>
      <c r="H641" s="169" t="s">
        <v>1322</v>
      </c>
      <c r="I641" s="85"/>
      <c r="J641" s="155">
        <v>1</v>
      </c>
      <c r="K641" s="85">
        <v>1</v>
      </c>
      <c r="L641" s="22"/>
      <c r="M641" s="22">
        <v>1</v>
      </c>
      <c r="N641" s="14">
        <v>1</v>
      </c>
      <c r="O641" s="22">
        <v>1</v>
      </c>
      <c r="P641" s="23">
        <v>1</v>
      </c>
    </row>
    <row r="642" spans="1:16" ht="15" hidden="1" customHeight="1" x14ac:dyDescent="0.25">
      <c r="A642" s="172" t="s">
        <v>1302</v>
      </c>
      <c r="B642" s="14" t="s">
        <v>1303</v>
      </c>
      <c r="C642" s="22">
        <v>10447</v>
      </c>
      <c r="D642" s="14" t="s">
        <v>1304</v>
      </c>
      <c r="E642" s="57" t="s">
        <v>1304</v>
      </c>
      <c r="F642" s="22" t="s">
        <v>1304</v>
      </c>
      <c r="G642" s="104" t="s">
        <v>1323</v>
      </c>
      <c r="H642" s="169" t="s">
        <v>1324</v>
      </c>
      <c r="I642" s="85"/>
      <c r="J642" s="155">
        <v>1</v>
      </c>
      <c r="K642" s="85">
        <v>1</v>
      </c>
      <c r="L642" s="22"/>
      <c r="M642" s="22"/>
      <c r="N642" s="14">
        <v>1</v>
      </c>
      <c r="O642" s="22"/>
      <c r="P642" s="23"/>
    </row>
    <row r="643" spans="1:16" ht="15" hidden="1" customHeight="1" x14ac:dyDescent="0.25">
      <c r="A643" s="172" t="s">
        <v>1302</v>
      </c>
      <c r="B643" s="14" t="s">
        <v>1303</v>
      </c>
      <c r="C643" s="22">
        <v>10447</v>
      </c>
      <c r="D643" s="14" t="s">
        <v>1304</v>
      </c>
      <c r="E643" s="57" t="s">
        <v>1304</v>
      </c>
      <c r="F643" s="22" t="s">
        <v>1304</v>
      </c>
      <c r="G643" s="104" t="s">
        <v>1325</v>
      </c>
      <c r="H643" s="169" t="s">
        <v>1326</v>
      </c>
      <c r="I643" s="85"/>
      <c r="J643" s="155">
        <v>1</v>
      </c>
      <c r="K643" s="85">
        <v>1</v>
      </c>
      <c r="L643" s="22"/>
      <c r="M643" s="22">
        <v>1</v>
      </c>
      <c r="N643" s="14">
        <v>1</v>
      </c>
      <c r="O643" s="22"/>
      <c r="P643" s="23"/>
    </row>
    <row r="644" spans="1:16" ht="15" hidden="1" customHeight="1" x14ac:dyDescent="0.25">
      <c r="A644" s="172" t="s">
        <v>1302</v>
      </c>
      <c r="B644" s="14" t="s">
        <v>1303</v>
      </c>
      <c r="C644" s="22">
        <v>10447</v>
      </c>
      <c r="D644" s="14" t="s">
        <v>1304</v>
      </c>
      <c r="E644" s="57" t="s">
        <v>1304</v>
      </c>
      <c r="F644" s="22" t="s">
        <v>1304</v>
      </c>
      <c r="G644" s="104" t="s">
        <v>1327</v>
      </c>
      <c r="H644" s="169" t="s">
        <v>1328</v>
      </c>
      <c r="I644" s="85"/>
      <c r="J644" s="155">
        <v>1</v>
      </c>
      <c r="K644" s="85">
        <v>1</v>
      </c>
      <c r="L644" s="22"/>
      <c r="M644" s="22">
        <v>1</v>
      </c>
      <c r="N644" s="14">
        <v>1</v>
      </c>
      <c r="O644" s="22"/>
      <c r="P644" s="23"/>
    </row>
    <row r="645" spans="1:16" ht="15" hidden="1" customHeight="1" x14ac:dyDescent="0.25">
      <c r="A645" s="172" t="s">
        <v>1302</v>
      </c>
      <c r="B645" s="14" t="s">
        <v>1303</v>
      </c>
      <c r="C645" s="22">
        <v>10447</v>
      </c>
      <c r="D645" s="14" t="s">
        <v>1304</v>
      </c>
      <c r="E645" s="57" t="s">
        <v>1304</v>
      </c>
      <c r="F645" s="22" t="s">
        <v>1304</v>
      </c>
      <c r="G645" s="104" t="s">
        <v>1329</v>
      </c>
      <c r="H645" s="169" t="s">
        <v>1330</v>
      </c>
      <c r="I645" s="85"/>
      <c r="J645" s="155">
        <v>1</v>
      </c>
      <c r="K645" s="85">
        <v>1</v>
      </c>
      <c r="L645" s="22"/>
      <c r="M645" s="22"/>
      <c r="N645" s="22"/>
      <c r="O645" s="22"/>
      <c r="P645" s="23"/>
    </row>
    <row r="646" spans="1:16" ht="15" hidden="1" customHeight="1" x14ac:dyDescent="0.25">
      <c r="A646" s="172" t="s">
        <v>1302</v>
      </c>
      <c r="B646" s="14" t="s">
        <v>1303</v>
      </c>
      <c r="C646" s="22">
        <v>10447</v>
      </c>
      <c r="D646" s="14" t="s">
        <v>1304</v>
      </c>
      <c r="E646" s="57" t="s">
        <v>1304</v>
      </c>
      <c r="F646" s="22" t="s">
        <v>1304</v>
      </c>
      <c r="G646" s="104" t="s">
        <v>1331</v>
      </c>
      <c r="H646" s="169" t="s">
        <v>1332</v>
      </c>
      <c r="I646" s="85"/>
      <c r="J646" s="155">
        <v>1</v>
      </c>
      <c r="K646" s="85">
        <v>1</v>
      </c>
      <c r="L646" s="22"/>
      <c r="M646" s="22">
        <v>1</v>
      </c>
      <c r="N646" s="14">
        <v>1</v>
      </c>
      <c r="O646" s="22"/>
      <c r="P646" s="23"/>
    </row>
    <row r="647" spans="1:16" ht="15" hidden="1" customHeight="1" x14ac:dyDescent="0.25">
      <c r="A647" s="172" t="s">
        <v>1302</v>
      </c>
      <c r="B647" s="14" t="s">
        <v>1303</v>
      </c>
      <c r="C647" s="22">
        <v>10447</v>
      </c>
      <c r="D647" s="14" t="s">
        <v>1304</v>
      </c>
      <c r="E647" s="57" t="s">
        <v>1304</v>
      </c>
      <c r="F647" s="22" t="s">
        <v>1304</v>
      </c>
      <c r="G647" s="104" t="s">
        <v>1333</v>
      </c>
      <c r="H647" s="169" t="s">
        <v>1334</v>
      </c>
      <c r="I647" s="85"/>
      <c r="J647" s="155">
        <v>1</v>
      </c>
      <c r="K647" s="85">
        <v>1</v>
      </c>
      <c r="L647" s="22"/>
      <c r="M647" s="22"/>
      <c r="N647" s="14">
        <v>1</v>
      </c>
      <c r="O647" s="22"/>
      <c r="P647" s="23"/>
    </row>
    <row r="648" spans="1:16" ht="15" hidden="1" customHeight="1" x14ac:dyDescent="0.25">
      <c r="A648" s="172" t="s">
        <v>1302</v>
      </c>
      <c r="B648" s="14" t="s">
        <v>1303</v>
      </c>
      <c r="C648" s="22">
        <v>10447</v>
      </c>
      <c r="D648" s="14" t="s">
        <v>1304</v>
      </c>
      <c r="E648" s="57" t="s">
        <v>1304</v>
      </c>
      <c r="F648" s="22" t="s">
        <v>1304</v>
      </c>
      <c r="G648" s="104" t="s">
        <v>1335</v>
      </c>
      <c r="H648" s="169" t="s">
        <v>1336</v>
      </c>
      <c r="I648" s="85"/>
      <c r="J648" s="155">
        <v>1</v>
      </c>
      <c r="K648" s="85">
        <v>1</v>
      </c>
      <c r="L648" s="22"/>
      <c r="M648" s="22"/>
      <c r="N648" s="14">
        <v>1</v>
      </c>
      <c r="O648" s="22"/>
      <c r="P648" s="23"/>
    </row>
    <row r="649" spans="1:16" ht="15" hidden="1" customHeight="1" x14ac:dyDescent="0.25">
      <c r="A649" s="172" t="s">
        <v>1302</v>
      </c>
      <c r="B649" s="14" t="s">
        <v>1303</v>
      </c>
      <c r="C649" s="22">
        <v>10447</v>
      </c>
      <c r="D649" s="14" t="s">
        <v>1304</v>
      </c>
      <c r="E649" s="57" t="s">
        <v>1304</v>
      </c>
      <c r="F649" s="22" t="s">
        <v>1304</v>
      </c>
      <c r="G649" s="104" t="s">
        <v>1337</v>
      </c>
      <c r="H649" s="169" t="s">
        <v>1338</v>
      </c>
      <c r="I649" s="85"/>
      <c r="J649" s="155">
        <v>1</v>
      </c>
      <c r="K649" s="85">
        <v>1</v>
      </c>
      <c r="L649" s="22"/>
      <c r="M649" s="22">
        <v>1</v>
      </c>
      <c r="N649" s="14">
        <v>1</v>
      </c>
      <c r="O649" s="22"/>
      <c r="P649" s="23"/>
    </row>
    <row r="650" spans="1:16" ht="15" hidden="1" customHeight="1" x14ac:dyDescent="0.25">
      <c r="A650" s="172" t="s">
        <v>1302</v>
      </c>
      <c r="B650" s="14" t="s">
        <v>1303</v>
      </c>
      <c r="C650" s="22">
        <v>10447</v>
      </c>
      <c r="D650" s="14" t="s">
        <v>1304</v>
      </c>
      <c r="E650" s="57" t="s">
        <v>1304</v>
      </c>
      <c r="F650" s="22" t="s">
        <v>1304</v>
      </c>
      <c r="G650" s="104" t="s">
        <v>1339</v>
      </c>
      <c r="H650" s="169" t="s">
        <v>1340</v>
      </c>
      <c r="I650" s="85"/>
      <c r="J650" s="155">
        <v>1</v>
      </c>
      <c r="K650" s="85">
        <v>1</v>
      </c>
      <c r="L650" s="22"/>
      <c r="M650" s="22"/>
      <c r="N650" s="14">
        <v>1</v>
      </c>
      <c r="O650" s="22"/>
      <c r="P650" s="23"/>
    </row>
    <row r="651" spans="1:16" ht="15" hidden="1" customHeight="1" x14ac:dyDescent="0.25">
      <c r="A651" s="172" t="s">
        <v>1302</v>
      </c>
      <c r="B651" s="14" t="s">
        <v>1303</v>
      </c>
      <c r="C651" s="22">
        <v>10447</v>
      </c>
      <c r="D651" s="14" t="s">
        <v>1304</v>
      </c>
      <c r="E651" s="57" t="s">
        <v>1304</v>
      </c>
      <c r="F651" s="22" t="s">
        <v>1304</v>
      </c>
      <c r="G651" s="104" t="s">
        <v>1341</v>
      </c>
      <c r="H651" s="169" t="s">
        <v>1342</v>
      </c>
      <c r="I651" s="85"/>
      <c r="J651" s="155">
        <v>1</v>
      </c>
      <c r="K651" s="85">
        <v>1</v>
      </c>
      <c r="L651" s="22"/>
      <c r="M651" s="22"/>
      <c r="N651" s="14">
        <v>1</v>
      </c>
      <c r="O651" s="22"/>
      <c r="P651" s="23"/>
    </row>
    <row r="652" spans="1:16" ht="15" hidden="1" customHeight="1" x14ac:dyDescent="0.25">
      <c r="A652" s="172" t="s">
        <v>1302</v>
      </c>
      <c r="B652" s="14" t="s">
        <v>1303</v>
      </c>
      <c r="C652" s="22">
        <v>10447</v>
      </c>
      <c r="D652" s="14" t="s">
        <v>1304</v>
      </c>
      <c r="E652" s="57" t="s">
        <v>1304</v>
      </c>
      <c r="F652" s="22" t="s">
        <v>1304</v>
      </c>
      <c r="G652" s="104" t="s">
        <v>1343</v>
      </c>
      <c r="H652" s="169" t="s">
        <v>1344</v>
      </c>
      <c r="I652" s="85"/>
      <c r="J652" s="155">
        <v>1</v>
      </c>
      <c r="K652" s="85">
        <v>1</v>
      </c>
      <c r="L652" s="22"/>
      <c r="M652" s="22">
        <v>1</v>
      </c>
      <c r="N652" s="14">
        <v>1</v>
      </c>
      <c r="O652" s="22"/>
      <c r="P652" s="23"/>
    </row>
    <row r="653" spans="1:16" ht="15" hidden="1" customHeight="1" x14ac:dyDescent="0.25">
      <c r="A653" s="172" t="s">
        <v>1302</v>
      </c>
      <c r="B653" s="14" t="s">
        <v>1303</v>
      </c>
      <c r="C653" s="22">
        <v>10447</v>
      </c>
      <c r="D653" s="14" t="s">
        <v>1304</v>
      </c>
      <c r="E653" s="57" t="s">
        <v>1304</v>
      </c>
      <c r="F653" s="22" t="s">
        <v>1304</v>
      </c>
      <c r="G653" s="104" t="s">
        <v>1345</v>
      </c>
      <c r="H653" s="169" t="s">
        <v>1346</v>
      </c>
      <c r="I653" s="85"/>
      <c r="J653" s="155">
        <v>1</v>
      </c>
      <c r="K653" s="85">
        <v>1</v>
      </c>
      <c r="L653" s="22"/>
      <c r="M653" s="22">
        <v>1</v>
      </c>
      <c r="N653" s="14">
        <v>1</v>
      </c>
      <c r="O653" s="22"/>
      <c r="P653" s="23"/>
    </row>
    <row r="654" spans="1:16" ht="15" hidden="1" customHeight="1" x14ac:dyDescent="0.25">
      <c r="A654" s="172" t="s">
        <v>1302</v>
      </c>
      <c r="B654" s="14" t="s">
        <v>1303</v>
      </c>
      <c r="C654" s="22">
        <v>10447</v>
      </c>
      <c r="D654" s="14" t="s">
        <v>1304</v>
      </c>
      <c r="E654" s="57" t="s">
        <v>1304</v>
      </c>
      <c r="F654" s="22" t="s">
        <v>1304</v>
      </c>
      <c r="G654" s="104" t="s">
        <v>1347</v>
      </c>
      <c r="H654" s="169" t="s">
        <v>1348</v>
      </c>
      <c r="I654" s="85"/>
      <c r="J654" s="155">
        <v>1</v>
      </c>
      <c r="K654" s="85">
        <v>1</v>
      </c>
      <c r="L654" s="22"/>
      <c r="M654" s="22">
        <v>1</v>
      </c>
      <c r="N654" s="14">
        <v>1</v>
      </c>
      <c r="O654" s="22"/>
      <c r="P654" s="23"/>
    </row>
    <row r="655" spans="1:16" ht="15" hidden="1" customHeight="1" x14ac:dyDescent="0.25">
      <c r="A655" s="172" t="s">
        <v>1302</v>
      </c>
      <c r="B655" s="14" t="s">
        <v>1303</v>
      </c>
      <c r="C655" s="22">
        <v>10447</v>
      </c>
      <c r="D655" s="14" t="s">
        <v>1304</v>
      </c>
      <c r="E655" s="57" t="s">
        <v>1304</v>
      </c>
      <c r="F655" s="22" t="s">
        <v>1304</v>
      </c>
      <c r="G655" s="104" t="s">
        <v>1349</v>
      </c>
      <c r="H655" s="169" t="s">
        <v>1350</v>
      </c>
      <c r="I655" s="85"/>
      <c r="J655" s="155">
        <v>1</v>
      </c>
      <c r="K655" s="85">
        <v>1</v>
      </c>
      <c r="L655" s="22"/>
      <c r="M655" s="22">
        <v>1</v>
      </c>
      <c r="N655" s="14">
        <v>1</v>
      </c>
      <c r="O655" s="22"/>
      <c r="P655" s="23"/>
    </row>
    <row r="656" spans="1:16" ht="15" hidden="1" customHeight="1" x14ac:dyDescent="0.25">
      <c r="A656" s="172" t="s">
        <v>1302</v>
      </c>
      <c r="B656" s="14" t="s">
        <v>1303</v>
      </c>
      <c r="C656" s="22">
        <v>10447</v>
      </c>
      <c r="D656" s="14" t="s">
        <v>1304</v>
      </c>
      <c r="E656" s="57" t="s">
        <v>1304</v>
      </c>
      <c r="F656" s="22" t="s">
        <v>1304</v>
      </c>
      <c r="G656" s="104" t="s">
        <v>1351</v>
      </c>
      <c r="H656" s="169" t="s">
        <v>1352</v>
      </c>
      <c r="I656" s="85"/>
      <c r="J656" s="155">
        <v>1</v>
      </c>
      <c r="K656" s="85">
        <v>1</v>
      </c>
      <c r="L656" s="22"/>
      <c r="M656" s="22">
        <v>1</v>
      </c>
      <c r="N656" s="14">
        <v>1</v>
      </c>
      <c r="O656" s="22"/>
      <c r="P656" s="23"/>
    </row>
    <row r="657" spans="1:16" ht="15" hidden="1" customHeight="1" x14ac:dyDescent="0.25">
      <c r="A657" s="172" t="s">
        <v>1302</v>
      </c>
      <c r="B657" s="14" t="s">
        <v>1303</v>
      </c>
      <c r="C657" s="22">
        <v>10447</v>
      </c>
      <c r="D657" s="14" t="s">
        <v>1304</v>
      </c>
      <c r="E657" s="57" t="s">
        <v>1304</v>
      </c>
      <c r="F657" s="22" t="s">
        <v>1304</v>
      </c>
      <c r="G657" s="104" t="s">
        <v>1353</v>
      </c>
      <c r="H657" s="169" t="s">
        <v>1354</v>
      </c>
      <c r="I657" s="85"/>
      <c r="J657" s="155">
        <v>1</v>
      </c>
      <c r="K657" s="85">
        <v>1</v>
      </c>
      <c r="L657" s="22"/>
      <c r="M657" s="22">
        <v>1</v>
      </c>
      <c r="N657" s="14">
        <v>1</v>
      </c>
      <c r="O657" s="22">
        <v>1</v>
      </c>
      <c r="P657" s="23">
        <v>1</v>
      </c>
    </row>
    <row r="658" spans="1:16" ht="15" hidden="1" customHeight="1" x14ac:dyDescent="0.25">
      <c r="A658" s="172" t="s">
        <v>1302</v>
      </c>
      <c r="B658" s="14" t="s">
        <v>1303</v>
      </c>
      <c r="C658" s="22">
        <v>10447</v>
      </c>
      <c r="D658" s="14" t="s">
        <v>1304</v>
      </c>
      <c r="E658" s="57" t="s">
        <v>1304</v>
      </c>
      <c r="F658" s="22" t="s">
        <v>1304</v>
      </c>
      <c r="G658" s="104" t="s">
        <v>1355</v>
      </c>
      <c r="H658" s="169" t="s">
        <v>1356</v>
      </c>
      <c r="I658" s="85"/>
      <c r="J658" s="155">
        <v>1</v>
      </c>
      <c r="K658" s="85">
        <v>1</v>
      </c>
      <c r="L658" s="22"/>
      <c r="M658" s="22"/>
      <c r="N658" s="14">
        <v>1</v>
      </c>
      <c r="O658" s="22"/>
      <c r="P658" s="23"/>
    </row>
    <row r="659" spans="1:16" ht="15" hidden="1" customHeight="1" x14ac:dyDescent="0.25">
      <c r="A659" s="172" t="s">
        <v>1302</v>
      </c>
      <c r="B659" s="14" t="s">
        <v>1303</v>
      </c>
      <c r="C659" s="22">
        <v>10447</v>
      </c>
      <c r="D659" s="14" t="s">
        <v>1304</v>
      </c>
      <c r="E659" s="57" t="s">
        <v>1304</v>
      </c>
      <c r="F659" s="22" t="s">
        <v>1304</v>
      </c>
      <c r="G659" s="104" t="s">
        <v>1357</v>
      </c>
      <c r="H659" s="169" t="s">
        <v>1358</v>
      </c>
      <c r="I659" s="85"/>
      <c r="J659" s="155">
        <v>1</v>
      </c>
      <c r="K659" s="85">
        <v>1</v>
      </c>
      <c r="L659" s="22"/>
      <c r="M659" s="22"/>
      <c r="N659" s="14">
        <v>1</v>
      </c>
      <c r="O659" s="22"/>
      <c r="P659" s="23"/>
    </row>
    <row r="660" spans="1:16" ht="15" hidden="1" customHeight="1" x14ac:dyDescent="0.25">
      <c r="A660" s="172" t="s">
        <v>1302</v>
      </c>
      <c r="B660" s="14" t="s">
        <v>1303</v>
      </c>
      <c r="C660" s="22">
        <v>10447</v>
      </c>
      <c r="D660" s="14" t="s">
        <v>1304</v>
      </c>
      <c r="E660" s="57" t="s">
        <v>1304</v>
      </c>
      <c r="F660" s="22" t="s">
        <v>1304</v>
      </c>
      <c r="G660" s="104" t="s">
        <v>1359</v>
      </c>
      <c r="H660" s="169" t="s">
        <v>1360</v>
      </c>
      <c r="I660" s="85"/>
      <c r="J660" s="155">
        <v>1</v>
      </c>
      <c r="K660" s="85">
        <v>1</v>
      </c>
      <c r="L660" s="22"/>
      <c r="M660" s="22">
        <v>1</v>
      </c>
      <c r="N660" s="14">
        <v>1</v>
      </c>
      <c r="O660" s="22"/>
      <c r="P660" s="23"/>
    </row>
    <row r="661" spans="1:16" ht="15" hidden="1" customHeight="1" x14ac:dyDescent="0.25">
      <c r="A661" s="172" t="s">
        <v>1302</v>
      </c>
      <c r="B661" s="14" t="s">
        <v>1303</v>
      </c>
      <c r="C661" s="22">
        <v>10447</v>
      </c>
      <c r="D661" s="14" t="s">
        <v>1304</v>
      </c>
      <c r="E661" s="57" t="s">
        <v>1304</v>
      </c>
      <c r="F661" s="22" t="s">
        <v>1304</v>
      </c>
      <c r="G661" s="104" t="s">
        <v>1361</v>
      </c>
      <c r="H661" s="169" t="s">
        <v>1362</v>
      </c>
      <c r="I661" s="85"/>
      <c r="J661" s="155">
        <v>1</v>
      </c>
      <c r="K661" s="85">
        <v>1</v>
      </c>
      <c r="L661" s="22"/>
      <c r="M661" s="22"/>
      <c r="N661" s="14">
        <v>1</v>
      </c>
      <c r="O661" s="22"/>
      <c r="P661" s="23"/>
    </row>
    <row r="662" spans="1:16" ht="15" hidden="1" customHeight="1" x14ac:dyDescent="0.25">
      <c r="A662" s="172" t="s">
        <v>1302</v>
      </c>
      <c r="B662" s="14" t="s">
        <v>1303</v>
      </c>
      <c r="C662" s="22">
        <v>10447</v>
      </c>
      <c r="D662" s="14" t="s">
        <v>1304</v>
      </c>
      <c r="E662" s="57" t="s">
        <v>1304</v>
      </c>
      <c r="F662" s="22" t="s">
        <v>1304</v>
      </c>
      <c r="G662" s="104" t="s">
        <v>1363</v>
      </c>
      <c r="H662" s="169" t="s">
        <v>1364</v>
      </c>
      <c r="I662" s="85"/>
      <c r="J662" s="155">
        <v>1</v>
      </c>
      <c r="K662" s="85">
        <v>1</v>
      </c>
      <c r="L662" s="22"/>
      <c r="M662" s="22"/>
      <c r="N662" s="14">
        <v>1</v>
      </c>
      <c r="O662" s="22"/>
      <c r="P662" s="23"/>
    </row>
    <row r="663" spans="1:16" ht="15" hidden="1" customHeight="1" x14ac:dyDescent="0.25">
      <c r="A663" s="172" t="s">
        <v>1302</v>
      </c>
      <c r="B663" s="14" t="s">
        <v>1303</v>
      </c>
      <c r="C663" s="22">
        <v>20242</v>
      </c>
      <c r="D663" s="14" t="s">
        <v>1304</v>
      </c>
      <c r="E663" s="57" t="s">
        <v>1304</v>
      </c>
      <c r="F663" s="22" t="s">
        <v>1365</v>
      </c>
      <c r="G663" s="104" t="s">
        <v>1366</v>
      </c>
      <c r="H663" s="169" t="s">
        <v>1367</v>
      </c>
      <c r="I663" s="85"/>
      <c r="J663" s="155">
        <v>1</v>
      </c>
      <c r="K663" s="85">
        <v>1</v>
      </c>
      <c r="L663" s="22"/>
      <c r="M663" s="22"/>
      <c r="N663" s="14">
        <v>1</v>
      </c>
      <c r="O663" s="22"/>
      <c r="P663" s="23"/>
    </row>
    <row r="664" spans="1:16" ht="15" hidden="1" customHeight="1" x14ac:dyDescent="0.25">
      <c r="A664" s="172" t="s">
        <v>1302</v>
      </c>
      <c r="B664" s="14" t="s">
        <v>1303</v>
      </c>
      <c r="C664" s="22">
        <v>20242</v>
      </c>
      <c r="D664" s="14" t="s">
        <v>1304</v>
      </c>
      <c r="E664" s="57" t="s">
        <v>1304</v>
      </c>
      <c r="F664" s="22" t="s">
        <v>1365</v>
      </c>
      <c r="G664" s="104" t="s">
        <v>1368</v>
      </c>
      <c r="H664" s="169" t="s">
        <v>1369</v>
      </c>
      <c r="I664" s="85"/>
      <c r="J664" s="155">
        <v>1</v>
      </c>
      <c r="K664" s="85">
        <v>1</v>
      </c>
      <c r="L664" s="22"/>
      <c r="M664" s="22">
        <v>1</v>
      </c>
      <c r="N664" s="14">
        <v>1</v>
      </c>
      <c r="O664" s="22"/>
      <c r="P664" s="23"/>
    </row>
    <row r="665" spans="1:16" ht="15" hidden="1" customHeight="1" x14ac:dyDescent="0.25">
      <c r="A665" s="172" t="s">
        <v>1302</v>
      </c>
      <c r="B665" s="14" t="s">
        <v>1303</v>
      </c>
      <c r="C665" s="22">
        <v>36837</v>
      </c>
      <c r="D665" s="14" t="s">
        <v>1304</v>
      </c>
      <c r="E665" s="57" t="s">
        <v>1304</v>
      </c>
      <c r="F665" s="22" t="s">
        <v>1370</v>
      </c>
      <c r="G665" s="104" t="s">
        <v>1371</v>
      </c>
      <c r="H665" s="169" t="s">
        <v>1372</v>
      </c>
      <c r="I665" s="85"/>
      <c r="J665" s="155">
        <v>1</v>
      </c>
      <c r="K665" s="85">
        <v>1</v>
      </c>
      <c r="L665" s="22"/>
      <c r="M665" s="22"/>
      <c r="N665" s="14">
        <v>1</v>
      </c>
      <c r="O665" s="22"/>
      <c r="P665" s="23"/>
    </row>
    <row r="666" spans="1:16" ht="15" hidden="1" customHeight="1" x14ac:dyDescent="0.25">
      <c r="A666" s="172" t="s">
        <v>1302</v>
      </c>
      <c r="B666" s="14" t="s">
        <v>1303</v>
      </c>
      <c r="C666" s="22">
        <v>62517</v>
      </c>
      <c r="D666" s="14" t="s">
        <v>1304</v>
      </c>
      <c r="E666" s="57" t="s">
        <v>1304</v>
      </c>
      <c r="F666" s="22" t="s">
        <v>1373</v>
      </c>
      <c r="G666" s="104" t="s">
        <v>1374</v>
      </c>
      <c r="H666" s="169" t="s">
        <v>1375</v>
      </c>
      <c r="I666" s="85"/>
      <c r="J666" s="155">
        <v>1</v>
      </c>
      <c r="K666" s="85">
        <v>1</v>
      </c>
      <c r="L666" s="22"/>
      <c r="M666" s="22"/>
      <c r="N666" s="14">
        <v>1</v>
      </c>
      <c r="O666" s="22"/>
      <c r="P666" s="23"/>
    </row>
    <row r="667" spans="1:16" ht="15" hidden="1" customHeight="1" thickBot="1" x14ac:dyDescent="0.25">
      <c r="A667" s="175" t="s">
        <v>1302</v>
      </c>
      <c r="B667" s="16" t="s">
        <v>1303</v>
      </c>
      <c r="C667" s="24">
        <v>65200</v>
      </c>
      <c r="D667" s="16" t="s">
        <v>1304</v>
      </c>
      <c r="E667" s="58" t="s">
        <v>1304</v>
      </c>
      <c r="F667" s="24" t="s">
        <v>1376</v>
      </c>
      <c r="G667" s="108" t="s">
        <v>1377</v>
      </c>
      <c r="H667" s="171" t="s">
        <v>1378</v>
      </c>
      <c r="I667" s="86"/>
      <c r="J667" s="157">
        <v>1</v>
      </c>
      <c r="K667" s="86">
        <v>1</v>
      </c>
      <c r="L667" s="24"/>
      <c r="M667" s="24">
        <v>1</v>
      </c>
      <c r="N667" s="16">
        <v>1</v>
      </c>
      <c r="O667" s="24"/>
      <c r="P667" s="25"/>
    </row>
    <row r="668" spans="1:16" ht="15.75" hidden="1" thickBot="1" x14ac:dyDescent="0.3">
      <c r="A668" s="158" t="s">
        <v>1302</v>
      </c>
      <c r="B668" s="44" t="s">
        <v>1303</v>
      </c>
      <c r="C668" s="44" t="s">
        <v>39</v>
      </c>
      <c r="D668" s="44" t="s">
        <v>1304</v>
      </c>
      <c r="E668" s="59" t="s">
        <v>1304</v>
      </c>
      <c r="F668" s="44" t="s">
        <v>39</v>
      </c>
      <c r="G668" s="119" t="s">
        <v>39</v>
      </c>
      <c r="H668" s="159" t="s">
        <v>39</v>
      </c>
      <c r="I668" s="81">
        <f t="shared" ref="I668:P668" si="71">SUM(I633:I667)</f>
        <v>0</v>
      </c>
      <c r="J668" s="159">
        <f t="shared" si="71"/>
        <v>35</v>
      </c>
      <c r="K668" s="81">
        <f t="shared" si="71"/>
        <v>33</v>
      </c>
      <c r="L668" s="44">
        <f t="shared" si="71"/>
        <v>1</v>
      </c>
      <c r="M668" s="44">
        <f t="shared" si="71"/>
        <v>18</v>
      </c>
      <c r="N668" s="44">
        <f t="shared" si="71"/>
        <v>32</v>
      </c>
      <c r="O668" s="44">
        <f t="shared" si="71"/>
        <v>2</v>
      </c>
      <c r="P668" s="45">
        <f t="shared" si="71"/>
        <v>2</v>
      </c>
    </row>
    <row r="669" spans="1:16" ht="15" hidden="1" customHeight="1" x14ac:dyDescent="0.25">
      <c r="A669" s="166" t="s">
        <v>1302</v>
      </c>
      <c r="B669" s="20" t="s">
        <v>1380</v>
      </c>
      <c r="C669" s="20">
        <v>16359</v>
      </c>
      <c r="D669" s="20" t="s">
        <v>1304</v>
      </c>
      <c r="E669" s="61" t="s">
        <v>1381</v>
      </c>
      <c r="F669" s="20" t="s">
        <v>1381</v>
      </c>
      <c r="G669" s="112" t="s">
        <v>1382</v>
      </c>
      <c r="H669" s="167" t="s">
        <v>1383</v>
      </c>
      <c r="I669" s="84"/>
      <c r="J669" s="153">
        <v>1</v>
      </c>
      <c r="K669" s="84">
        <v>1</v>
      </c>
      <c r="L669" s="20"/>
      <c r="M669" s="20">
        <v>1</v>
      </c>
      <c r="N669" s="12">
        <v>1</v>
      </c>
      <c r="O669" s="20"/>
      <c r="P669" s="21"/>
    </row>
    <row r="670" spans="1:16" ht="15" hidden="1" customHeight="1" x14ac:dyDescent="0.25">
      <c r="A670" s="168" t="s">
        <v>1302</v>
      </c>
      <c r="B670" s="22" t="s">
        <v>1380</v>
      </c>
      <c r="C670" s="22">
        <v>16359</v>
      </c>
      <c r="D670" s="22" t="s">
        <v>1304</v>
      </c>
      <c r="E670" s="62" t="s">
        <v>1381</v>
      </c>
      <c r="F670" s="22" t="s">
        <v>1381</v>
      </c>
      <c r="G670" s="104" t="s">
        <v>1384</v>
      </c>
      <c r="H670" s="169" t="s">
        <v>1385</v>
      </c>
      <c r="I670" s="85"/>
      <c r="J670" s="155">
        <v>1</v>
      </c>
      <c r="K670" s="85">
        <v>1</v>
      </c>
      <c r="L670" s="22"/>
      <c r="M670" s="22">
        <v>1</v>
      </c>
      <c r="N670" s="14">
        <v>1</v>
      </c>
      <c r="O670" s="22">
        <v>1</v>
      </c>
      <c r="P670" s="23"/>
    </row>
    <row r="671" spans="1:16" ht="15" hidden="1" customHeight="1" x14ac:dyDescent="0.25">
      <c r="A671" s="168" t="s">
        <v>1302</v>
      </c>
      <c r="B671" s="22" t="s">
        <v>1380</v>
      </c>
      <c r="C671" s="22">
        <v>16359</v>
      </c>
      <c r="D671" s="22" t="s">
        <v>1304</v>
      </c>
      <c r="E671" s="62" t="s">
        <v>1381</v>
      </c>
      <c r="F671" s="22" t="s">
        <v>1381</v>
      </c>
      <c r="G671" s="104" t="s">
        <v>1386</v>
      </c>
      <c r="H671" s="169" t="s">
        <v>1387</v>
      </c>
      <c r="I671" s="85"/>
      <c r="J671" s="155">
        <v>1</v>
      </c>
      <c r="K671" s="85">
        <v>1</v>
      </c>
      <c r="L671" s="22"/>
      <c r="M671" s="22">
        <v>1</v>
      </c>
      <c r="N671" s="14">
        <v>1</v>
      </c>
      <c r="O671" s="22"/>
      <c r="P671" s="23"/>
    </row>
    <row r="672" spans="1:16" ht="15" hidden="1" customHeight="1" x14ac:dyDescent="0.25">
      <c r="A672" s="168" t="s">
        <v>1302</v>
      </c>
      <c r="B672" s="22" t="s">
        <v>1380</v>
      </c>
      <c r="C672" s="22">
        <v>16359</v>
      </c>
      <c r="D672" s="22" t="s">
        <v>1304</v>
      </c>
      <c r="E672" s="62" t="s">
        <v>1381</v>
      </c>
      <c r="F672" s="22" t="s">
        <v>1381</v>
      </c>
      <c r="G672" s="104" t="s">
        <v>1388</v>
      </c>
      <c r="H672" s="169" t="s">
        <v>1389</v>
      </c>
      <c r="I672" s="85"/>
      <c r="J672" s="155">
        <v>1</v>
      </c>
      <c r="K672" s="85">
        <v>1</v>
      </c>
      <c r="L672" s="22"/>
      <c r="M672" s="22">
        <v>1</v>
      </c>
      <c r="N672" s="14">
        <v>1</v>
      </c>
      <c r="O672" s="22">
        <v>1</v>
      </c>
      <c r="P672" s="23">
        <v>1</v>
      </c>
    </row>
    <row r="673" spans="1:16" ht="15" hidden="1" customHeight="1" x14ac:dyDescent="0.25">
      <c r="A673" s="168" t="s">
        <v>1302</v>
      </c>
      <c r="B673" s="22" t="s">
        <v>1380</v>
      </c>
      <c r="C673" s="22">
        <v>16359</v>
      </c>
      <c r="D673" s="22" t="s">
        <v>1304</v>
      </c>
      <c r="E673" s="62" t="s">
        <v>1381</v>
      </c>
      <c r="F673" s="22" t="s">
        <v>1381</v>
      </c>
      <c r="G673" s="104" t="s">
        <v>1390</v>
      </c>
      <c r="H673" s="169" t="s">
        <v>1391</v>
      </c>
      <c r="I673" s="85"/>
      <c r="J673" s="155">
        <v>1</v>
      </c>
      <c r="K673" s="85">
        <v>1</v>
      </c>
      <c r="L673" s="22"/>
      <c r="M673" s="22">
        <v>1</v>
      </c>
      <c r="N673" s="14">
        <v>1</v>
      </c>
      <c r="O673" s="22"/>
      <c r="P673" s="23"/>
    </row>
    <row r="674" spans="1:16" ht="15" hidden="1" customHeight="1" x14ac:dyDescent="0.25">
      <c r="A674" s="168" t="s">
        <v>1302</v>
      </c>
      <c r="B674" s="22" t="s">
        <v>1380</v>
      </c>
      <c r="C674" s="22">
        <v>16359</v>
      </c>
      <c r="D674" s="22" t="s">
        <v>1304</v>
      </c>
      <c r="E674" s="62" t="s">
        <v>1381</v>
      </c>
      <c r="F674" s="22" t="s">
        <v>1381</v>
      </c>
      <c r="G674" s="104" t="s">
        <v>1392</v>
      </c>
      <c r="H674" s="169" t="s">
        <v>1393</v>
      </c>
      <c r="I674" s="85"/>
      <c r="J674" s="155">
        <v>1</v>
      </c>
      <c r="K674" s="85">
        <v>1</v>
      </c>
      <c r="L674" s="22"/>
      <c r="M674" s="22">
        <v>1</v>
      </c>
      <c r="N674" s="14">
        <v>1</v>
      </c>
      <c r="O674" s="22"/>
      <c r="P674" s="23"/>
    </row>
    <row r="675" spans="1:16" ht="15" hidden="1" customHeight="1" x14ac:dyDescent="0.25">
      <c r="A675" s="168" t="s">
        <v>1302</v>
      </c>
      <c r="B675" s="22" t="s">
        <v>1380</v>
      </c>
      <c r="C675" s="22">
        <v>16359</v>
      </c>
      <c r="D675" s="22" t="s">
        <v>1304</v>
      </c>
      <c r="E675" s="62" t="s">
        <v>1381</v>
      </c>
      <c r="F675" s="22" t="s">
        <v>1381</v>
      </c>
      <c r="G675" s="104" t="s">
        <v>1394</v>
      </c>
      <c r="H675" s="169" t="s">
        <v>1395</v>
      </c>
      <c r="I675" s="85"/>
      <c r="J675" s="155">
        <v>1</v>
      </c>
      <c r="K675" s="85">
        <v>1</v>
      </c>
      <c r="L675" s="22"/>
      <c r="M675" s="22"/>
      <c r="N675" s="22"/>
      <c r="O675" s="22"/>
      <c r="P675" s="23"/>
    </row>
    <row r="676" spans="1:16" ht="15" hidden="1" customHeight="1" x14ac:dyDescent="0.25">
      <c r="A676" s="168" t="s">
        <v>1302</v>
      </c>
      <c r="B676" s="22" t="s">
        <v>1380</v>
      </c>
      <c r="C676" s="22">
        <v>16359</v>
      </c>
      <c r="D676" s="22" t="s">
        <v>1304</v>
      </c>
      <c r="E676" s="62" t="s">
        <v>1381</v>
      </c>
      <c r="F676" s="22" t="s">
        <v>1381</v>
      </c>
      <c r="G676" s="104" t="s">
        <v>1396</v>
      </c>
      <c r="H676" s="169" t="s">
        <v>1397</v>
      </c>
      <c r="I676" s="85"/>
      <c r="J676" s="155">
        <v>1</v>
      </c>
      <c r="K676" s="85">
        <v>1</v>
      </c>
      <c r="L676" s="22"/>
      <c r="M676" s="22"/>
      <c r="N676" s="14">
        <v>1</v>
      </c>
      <c r="O676" s="22"/>
      <c r="P676" s="23"/>
    </row>
    <row r="677" spans="1:16" ht="15" hidden="1" customHeight="1" x14ac:dyDescent="0.25">
      <c r="A677" s="168" t="s">
        <v>1302</v>
      </c>
      <c r="B677" s="22" t="s">
        <v>1380</v>
      </c>
      <c r="C677" s="22">
        <v>16359</v>
      </c>
      <c r="D677" s="22" t="s">
        <v>1304</v>
      </c>
      <c r="E677" s="62" t="s">
        <v>1381</v>
      </c>
      <c r="F677" s="22" t="s">
        <v>1381</v>
      </c>
      <c r="G677" s="104" t="s">
        <v>1398</v>
      </c>
      <c r="H677" s="169" t="s">
        <v>1399</v>
      </c>
      <c r="I677" s="85"/>
      <c r="J677" s="155">
        <v>1</v>
      </c>
      <c r="K677" s="85">
        <v>1</v>
      </c>
      <c r="L677" s="22"/>
      <c r="M677" s="22"/>
      <c r="N677" s="14">
        <v>1</v>
      </c>
      <c r="O677" s="22"/>
      <c r="P677" s="23"/>
    </row>
    <row r="678" spans="1:16" ht="15" hidden="1" customHeight="1" x14ac:dyDescent="0.25">
      <c r="A678" s="168" t="s">
        <v>1302</v>
      </c>
      <c r="B678" s="22" t="s">
        <v>1380</v>
      </c>
      <c r="C678" s="22">
        <v>16359</v>
      </c>
      <c r="D678" s="22" t="s">
        <v>1304</v>
      </c>
      <c r="E678" s="62" t="s">
        <v>1381</v>
      </c>
      <c r="F678" s="22" t="s">
        <v>1381</v>
      </c>
      <c r="G678" s="104" t="s">
        <v>1400</v>
      </c>
      <c r="H678" s="169" t="s">
        <v>1401</v>
      </c>
      <c r="I678" s="85"/>
      <c r="J678" s="155">
        <v>1</v>
      </c>
      <c r="K678" s="85">
        <v>1</v>
      </c>
      <c r="L678" s="22"/>
      <c r="M678" s="22"/>
      <c r="N678" s="14">
        <v>1</v>
      </c>
      <c r="O678" s="22"/>
      <c r="P678" s="23"/>
    </row>
    <row r="679" spans="1:16" ht="15" hidden="1" customHeight="1" thickBot="1" x14ac:dyDescent="0.25">
      <c r="A679" s="170" t="s">
        <v>1302</v>
      </c>
      <c r="B679" s="24" t="s">
        <v>1380</v>
      </c>
      <c r="C679" s="24">
        <v>16359</v>
      </c>
      <c r="D679" s="24" t="s">
        <v>1304</v>
      </c>
      <c r="E679" s="63" t="s">
        <v>1381</v>
      </c>
      <c r="F679" s="24" t="s">
        <v>1381</v>
      </c>
      <c r="G679" s="108" t="s">
        <v>1402</v>
      </c>
      <c r="H679" s="171" t="s">
        <v>1403</v>
      </c>
      <c r="I679" s="86"/>
      <c r="J679" s="157">
        <v>1</v>
      </c>
      <c r="K679" s="86">
        <v>1</v>
      </c>
      <c r="L679" s="24"/>
      <c r="M679" s="24"/>
      <c r="N679" s="16">
        <v>1</v>
      </c>
      <c r="O679" s="24"/>
      <c r="P679" s="25"/>
    </row>
    <row r="680" spans="1:16" ht="15.75" hidden="1" thickBot="1" x14ac:dyDescent="0.3">
      <c r="A680" s="158" t="s">
        <v>1302</v>
      </c>
      <c r="B680" s="44" t="s">
        <v>1380</v>
      </c>
      <c r="C680" s="44" t="s">
        <v>39</v>
      </c>
      <c r="D680" s="44" t="s">
        <v>1304</v>
      </c>
      <c r="E680" s="59" t="s">
        <v>1381</v>
      </c>
      <c r="F680" s="44" t="s">
        <v>39</v>
      </c>
      <c r="G680" s="119" t="s">
        <v>39</v>
      </c>
      <c r="H680" s="159" t="s">
        <v>39</v>
      </c>
      <c r="I680" s="81">
        <f t="shared" ref="I680:P680" si="72">SUM(I669:I679)</f>
        <v>0</v>
      </c>
      <c r="J680" s="159">
        <f t="shared" si="72"/>
        <v>11</v>
      </c>
      <c r="K680" s="81">
        <f t="shared" si="72"/>
        <v>11</v>
      </c>
      <c r="L680" s="44">
        <f t="shared" si="72"/>
        <v>0</v>
      </c>
      <c r="M680" s="44">
        <f t="shared" si="72"/>
        <v>6</v>
      </c>
      <c r="N680" s="44">
        <f t="shared" si="72"/>
        <v>10</v>
      </c>
      <c r="O680" s="44">
        <f t="shared" si="72"/>
        <v>2</v>
      </c>
      <c r="P680" s="45">
        <f t="shared" si="72"/>
        <v>1</v>
      </c>
    </row>
    <row r="681" spans="1:16" ht="15" hidden="1" customHeight="1" x14ac:dyDescent="0.25">
      <c r="A681" s="166" t="s">
        <v>1302</v>
      </c>
      <c r="B681" s="20" t="s">
        <v>1404</v>
      </c>
      <c r="C681" s="20">
        <v>27190</v>
      </c>
      <c r="D681" s="20" t="s">
        <v>1304</v>
      </c>
      <c r="E681" s="61" t="s">
        <v>1405</v>
      </c>
      <c r="F681" s="20" t="s">
        <v>1405</v>
      </c>
      <c r="G681" s="112" t="s">
        <v>1406</v>
      </c>
      <c r="H681" s="167" t="s">
        <v>1407</v>
      </c>
      <c r="I681" s="84"/>
      <c r="J681" s="153">
        <v>1</v>
      </c>
      <c r="K681" s="84">
        <v>1</v>
      </c>
      <c r="L681" s="20"/>
      <c r="M681" s="20"/>
      <c r="N681" s="20"/>
      <c r="O681" s="20"/>
      <c r="P681" s="21"/>
    </row>
    <row r="682" spans="1:16" ht="15" hidden="1" customHeight="1" x14ac:dyDescent="0.25">
      <c r="A682" s="168" t="s">
        <v>1302</v>
      </c>
      <c r="B682" s="22" t="s">
        <v>1404</v>
      </c>
      <c r="C682" s="22">
        <v>27190</v>
      </c>
      <c r="D682" s="22" t="s">
        <v>1304</v>
      </c>
      <c r="E682" s="62" t="s">
        <v>1405</v>
      </c>
      <c r="F682" s="22" t="s">
        <v>1405</v>
      </c>
      <c r="G682" s="104" t="s">
        <v>1408</v>
      </c>
      <c r="H682" s="169" t="s">
        <v>1409</v>
      </c>
      <c r="I682" s="85"/>
      <c r="J682" s="155">
        <v>1</v>
      </c>
      <c r="K682" s="85">
        <v>1</v>
      </c>
      <c r="L682" s="22"/>
      <c r="M682" s="22">
        <v>1</v>
      </c>
      <c r="N682" s="14">
        <v>1</v>
      </c>
      <c r="O682" s="22"/>
      <c r="P682" s="23"/>
    </row>
    <row r="683" spans="1:16" ht="15" hidden="1" customHeight="1" x14ac:dyDescent="0.25">
      <c r="A683" s="168" t="s">
        <v>1302</v>
      </c>
      <c r="B683" s="22" t="s">
        <v>1404</v>
      </c>
      <c r="C683" s="22">
        <v>27190</v>
      </c>
      <c r="D683" s="22" t="s">
        <v>1304</v>
      </c>
      <c r="E683" s="62" t="s">
        <v>1405</v>
      </c>
      <c r="F683" s="22" t="s">
        <v>1405</v>
      </c>
      <c r="G683" s="104" t="s">
        <v>1341</v>
      </c>
      <c r="H683" s="169" t="s">
        <v>1410</v>
      </c>
      <c r="I683" s="85"/>
      <c r="J683" s="155">
        <v>1</v>
      </c>
      <c r="K683" s="85">
        <v>1</v>
      </c>
      <c r="L683" s="22"/>
      <c r="M683" s="22"/>
      <c r="N683" s="14">
        <v>1</v>
      </c>
      <c r="O683" s="22">
        <v>1</v>
      </c>
      <c r="P683" s="23">
        <v>1</v>
      </c>
    </row>
    <row r="684" spans="1:16" ht="15" hidden="1" customHeight="1" thickBot="1" x14ac:dyDescent="0.25">
      <c r="A684" s="170" t="s">
        <v>1302</v>
      </c>
      <c r="B684" s="24" t="s">
        <v>1404</v>
      </c>
      <c r="C684" s="24">
        <v>27190</v>
      </c>
      <c r="D684" s="24" t="s">
        <v>1304</v>
      </c>
      <c r="E684" s="63" t="s">
        <v>1405</v>
      </c>
      <c r="F684" s="24" t="s">
        <v>1405</v>
      </c>
      <c r="G684" s="108" t="s">
        <v>1411</v>
      </c>
      <c r="H684" s="171" t="s">
        <v>1412</v>
      </c>
      <c r="I684" s="86"/>
      <c r="J684" s="157">
        <v>1</v>
      </c>
      <c r="K684" s="86">
        <v>1</v>
      </c>
      <c r="L684" s="24"/>
      <c r="M684" s="24">
        <v>1</v>
      </c>
      <c r="N684" s="16">
        <v>1</v>
      </c>
      <c r="O684" s="24"/>
      <c r="P684" s="25"/>
    </row>
    <row r="685" spans="1:16" ht="15.75" hidden="1" thickBot="1" x14ac:dyDescent="0.3">
      <c r="A685" s="158" t="s">
        <v>1302</v>
      </c>
      <c r="B685" s="44" t="s">
        <v>1404</v>
      </c>
      <c r="C685" s="44" t="s">
        <v>39</v>
      </c>
      <c r="D685" s="44" t="s">
        <v>1304</v>
      </c>
      <c r="E685" s="59" t="s">
        <v>1405</v>
      </c>
      <c r="F685" s="44" t="s">
        <v>39</v>
      </c>
      <c r="G685" s="119" t="s">
        <v>39</v>
      </c>
      <c r="H685" s="159" t="s">
        <v>39</v>
      </c>
      <c r="I685" s="81">
        <f t="shared" ref="I685:P685" si="73">SUM(I681:I684)</f>
        <v>0</v>
      </c>
      <c r="J685" s="159">
        <f t="shared" si="73"/>
        <v>4</v>
      </c>
      <c r="K685" s="81">
        <f t="shared" si="73"/>
        <v>4</v>
      </c>
      <c r="L685" s="44">
        <f t="shared" si="73"/>
        <v>0</v>
      </c>
      <c r="M685" s="44">
        <f t="shared" si="73"/>
        <v>2</v>
      </c>
      <c r="N685" s="44">
        <f t="shared" si="73"/>
        <v>3</v>
      </c>
      <c r="O685" s="44">
        <f t="shared" si="73"/>
        <v>1</v>
      </c>
      <c r="P685" s="45">
        <f t="shared" si="73"/>
        <v>1</v>
      </c>
    </row>
    <row r="686" spans="1:16" ht="15" hidden="1" customHeight="1" x14ac:dyDescent="0.25">
      <c r="A686" s="166" t="s">
        <v>1302</v>
      </c>
      <c r="B686" s="20" t="s">
        <v>1413</v>
      </c>
      <c r="C686" s="20">
        <v>30962</v>
      </c>
      <c r="D686" s="20" t="s">
        <v>1304</v>
      </c>
      <c r="E686" s="61" t="s">
        <v>1414</v>
      </c>
      <c r="F686" s="20" t="s">
        <v>1414</v>
      </c>
      <c r="G686" s="112" t="s">
        <v>1415</v>
      </c>
      <c r="H686" s="167" t="s">
        <v>1416</v>
      </c>
      <c r="I686" s="84"/>
      <c r="J686" s="153">
        <v>1</v>
      </c>
      <c r="K686" s="84">
        <v>1</v>
      </c>
      <c r="L686" s="20"/>
      <c r="M686" s="20"/>
      <c r="N686" s="12">
        <v>1</v>
      </c>
      <c r="O686" s="20"/>
      <c r="P686" s="21"/>
    </row>
    <row r="687" spans="1:16" ht="15" hidden="1" customHeight="1" thickBot="1" x14ac:dyDescent="0.25">
      <c r="A687" s="170" t="s">
        <v>1302</v>
      </c>
      <c r="B687" s="24" t="s">
        <v>1413</v>
      </c>
      <c r="C687" s="24">
        <v>30962</v>
      </c>
      <c r="D687" s="24" t="s">
        <v>1304</v>
      </c>
      <c r="E687" s="63" t="s">
        <v>1414</v>
      </c>
      <c r="F687" s="24" t="s">
        <v>1414</v>
      </c>
      <c r="G687" s="108" t="s">
        <v>1417</v>
      </c>
      <c r="H687" s="171" t="s">
        <v>1418</v>
      </c>
      <c r="I687" s="86"/>
      <c r="J687" s="157">
        <v>1</v>
      </c>
      <c r="K687" s="86">
        <v>1</v>
      </c>
      <c r="L687" s="24"/>
      <c r="M687" s="24"/>
      <c r="N687" s="16">
        <v>1</v>
      </c>
      <c r="O687" s="24"/>
      <c r="P687" s="25"/>
    </row>
    <row r="688" spans="1:16" ht="15.75" hidden="1" thickBot="1" x14ac:dyDescent="0.3">
      <c r="A688" s="158" t="s">
        <v>1302</v>
      </c>
      <c r="B688" s="44" t="s">
        <v>1413</v>
      </c>
      <c r="C688" s="44" t="s">
        <v>39</v>
      </c>
      <c r="D688" s="44" t="s">
        <v>1304</v>
      </c>
      <c r="E688" s="59" t="s">
        <v>1414</v>
      </c>
      <c r="F688" s="53" t="s">
        <v>39</v>
      </c>
      <c r="G688" s="120" t="s">
        <v>39</v>
      </c>
      <c r="H688" s="159" t="s">
        <v>39</v>
      </c>
      <c r="I688" s="81">
        <f t="shared" ref="I688:P688" si="74">SUM(I686:I687)</f>
        <v>0</v>
      </c>
      <c r="J688" s="159">
        <f t="shared" si="74"/>
        <v>2</v>
      </c>
      <c r="K688" s="81">
        <f t="shared" si="74"/>
        <v>2</v>
      </c>
      <c r="L688" s="44">
        <f t="shared" si="74"/>
        <v>0</v>
      </c>
      <c r="M688" s="44">
        <f t="shared" si="74"/>
        <v>0</v>
      </c>
      <c r="N688" s="44">
        <f t="shared" si="74"/>
        <v>2</v>
      </c>
      <c r="O688" s="44">
        <f t="shared" si="74"/>
        <v>0</v>
      </c>
      <c r="P688" s="45">
        <f t="shared" si="74"/>
        <v>0</v>
      </c>
    </row>
    <row r="689" spans="1:16" ht="15" hidden="1" customHeight="1" x14ac:dyDescent="0.25">
      <c r="A689" s="166" t="s">
        <v>1302</v>
      </c>
      <c r="B689" s="20" t="s">
        <v>1419</v>
      </c>
      <c r="C689" s="20">
        <v>44793</v>
      </c>
      <c r="D689" s="20" t="s">
        <v>1304</v>
      </c>
      <c r="E689" s="61" t="s">
        <v>1420</v>
      </c>
      <c r="F689" s="20" t="s">
        <v>1420</v>
      </c>
      <c r="G689" s="112" t="s">
        <v>1421</v>
      </c>
      <c r="H689" s="167" t="s">
        <v>1422</v>
      </c>
      <c r="I689" s="84"/>
      <c r="J689" s="153">
        <v>1</v>
      </c>
      <c r="K689" s="84">
        <v>1</v>
      </c>
      <c r="L689" s="20"/>
      <c r="M689" s="20">
        <v>1</v>
      </c>
      <c r="N689" s="12">
        <v>1</v>
      </c>
      <c r="O689" s="20">
        <v>1</v>
      </c>
      <c r="P689" s="21">
        <v>1</v>
      </c>
    </row>
    <row r="690" spans="1:16" ht="15" hidden="1" customHeight="1" thickBot="1" x14ac:dyDescent="0.25">
      <c r="A690" s="170" t="s">
        <v>1302</v>
      </c>
      <c r="B690" s="24" t="s">
        <v>1419</v>
      </c>
      <c r="C690" s="24">
        <v>44793</v>
      </c>
      <c r="D690" s="24" t="s">
        <v>1304</v>
      </c>
      <c r="E690" s="63" t="s">
        <v>1420</v>
      </c>
      <c r="F690" s="24" t="s">
        <v>1420</v>
      </c>
      <c r="G690" s="108" t="s">
        <v>1423</v>
      </c>
      <c r="H690" s="171" t="s">
        <v>1424</v>
      </c>
      <c r="I690" s="86"/>
      <c r="J690" s="157">
        <v>1</v>
      </c>
      <c r="K690" s="86">
        <v>1</v>
      </c>
      <c r="L690" s="24"/>
      <c r="M690" s="24"/>
      <c r="N690" s="16">
        <v>1</v>
      </c>
      <c r="O690" s="24"/>
      <c r="P690" s="25"/>
    </row>
    <row r="691" spans="1:16" ht="15.75" hidden="1" thickBot="1" x14ac:dyDescent="0.3">
      <c r="A691" s="158" t="s">
        <v>1302</v>
      </c>
      <c r="B691" s="44" t="s">
        <v>1419</v>
      </c>
      <c r="C691" s="44" t="s">
        <v>39</v>
      </c>
      <c r="D691" s="44" t="s">
        <v>1304</v>
      </c>
      <c r="E691" s="59" t="s">
        <v>1420</v>
      </c>
      <c r="F691" s="44" t="s">
        <v>39</v>
      </c>
      <c r="G691" s="119" t="s">
        <v>39</v>
      </c>
      <c r="H691" s="159" t="s">
        <v>39</v>
      </c>
      <c r="I691" s="81">
        <f t="shared" ref="I691:P691" si="75">SUM(I689:I690)</f>
        <v>0</v>
      </c>
      <c r="J691" s="159">
        <f t="shared" si="75"/>
        <v>2</v>
      </c>
      <c r="K691" s="81">
        <f t="shared" si="75"/>
        <v>2</v>
      </c>
      <c r="L691" s="44">
        <f t="shared" si="75"/>
        <v>0</v>
      </c>
      <c r="M691" s="44">
        <f t="shared" si="75"/>
        <v>1</v>
      </c>
      <c r="N691" s="44">
        <f t="shared" si="75"/>
        <v>2</v>
      </c>
      <c r="O691" s="44">
        <f t="shared" si="75"/>
        <v>1</v>
      </c>
      <c r="P691" s="45">
        <f t="shared" si="75"/>
        <v>1</v>
      </c>
    </row>
    <row r="692" spans="1:16" ht="15" hidden="1" customHeight="1" x14ac:dyDescent="0.25">
      <c r="A692" s="166" t="s">
        <v>1302</v>
      </c>
      <c r="B692" s="20" t="s">
        <v>1425</v>
      </c>
      <c r="C692" s="20">
        <v>55052</v>
      </c>
      <c r="D692" s="20" t="s">
        <v>1304</v>
      </c>
      <c r="E692" s="61" t="s">
        <v>1426</v>
      </c>
      <c r="F692" s="20" t="s">
        <v>1426</v>
      </c>
      <c r="G692" s="112" t="s">
        <v>1427</v>
      </c>
      <c r="H692" s="167" t="s">
        <v>1428</v>
      </c>
      <c r="I692" s="84"/>
      <c r="J692" s="153">
        <v>1</v>
      </c>
      <c r="K692" s="84">
        <v>1</v>
      </c>
      <c r="L692" s="20"/>
      <c r="M692" s="20">
        <v>1</v>
      </c>
      <c r="N692" s="12">
        <v>1</v>
      </c>
      <c r="O692" s="20">
        <v>1</v>
      </c>
      <c r="P692" s="21">
        <v>1</v>
      </c>
    </row>
    <row r="693" spans="1:16" ht="15" hidden="1" customHeight="1" x14ac:dyDescent="0.25">
      <c r="A693" s="168" t="s">
        <v>1302</v>
      </c>
      <c r="B693" s="22" t="s">
        <v>1425</v>
      </c>
      <c r="C693" s="22">
        <v>55052</v>
      </c>
      <c r="D693" s="22" t="s">
        <v>1304</v>
      </c>
      <c r="E693" s="62" t="s">
        <v>1426</v>
      </c>
      <c r="F693" s="22" t="s">
        <v>1426</v>
      </c>
      <c r="G693" s="104" t="s">
        <v>1429</v>
      </c>
      <c r="H693" s="169" t="s">
        <v>1430</v>
      </c>
      <c r="I693" s="85"/>
      <c r="J693" s="155">
        <v>1</v>
      </c>
      <c r="K693" s="85">
        <v>1</v>
      </c>
      <c r="L693" s="22"/>
      <c r="M693" s="22">
        <v>1</v>
      </c>
      <c r="N693" s="14">
        <v>1</v>
      </c>
      <c r="O693" s="22"/>
      <c r="P693" s="23"/>
    </row>
    <row r="694" spans="1:16" ht="15" hidden="1" customHeight="1" x14ac:dyDescent="0.25">
      <c r="A694" s="168" t="s">
        <v>1302</v>
      </c>
      <c r="B694" s="22" t="s">
        <v>1425</v>
      </c>
      <c r="C694" s="22">
        <v>55052</v>
      </c>
      <c r="D694" s="22" t="s">
        <v>1304</v>
      </c>
      <c r="E694" s="62" t="s">
        <v>1426</v>
      </c>
      <c r="F694" s="22" t="s">
        <v>1426</v>
      </c>
      <c r="G694" s="104" t="s">
        <v>1431</v>
      </c>
      <c r="H694" s="169" t="s">
        <v>1432</v>
      </c>
      <c r="I694" s="85"/>
      <c r="J694" s="155">
        <v>1</v>
      </c>
      <c r="K694" s="85">
        <v>1</v>
      </c>
      <c r="L694" s="22"/>
      <c r="M694" s="22">
        <v>1</v>
      </c>
      <c r="N694" s="14">
        <v>1</v>
      </c>
      <c r="O694" s="22">
        <v>1</v>
      </c>
      <c r="P694" s="23">
        <v>1</v>
      </c>
    </row>
    <row r="695" spans="1:16" ht="15" hidden="1" customHeight="1" x14ac:dyDescent="0.25">
      <c r="A695" s="168" t="s">
        <v>1302</v>
      </c>
      <c r="B695" s="22" t="s">
        <v>1425</v>
      </c>
      <c r="C695" s="22">
        <v>55052</v>
      </c>
      <c r="D695" s="22" t="s">
        <v>1304</v>
      </c>
      <c r="E695" s="62" t="s">
        <v>1426</v>
      </c>
      <c r="F695" s="22" t="s">
        <v>1426</v>
      </c>
      <c r="G695" s="104" t="s">
        <v>1433</v>
      </c>
      <c r="H695" s="169" t="s">
        <v>1434</v>
      </c>
      <c r="I695" s="85"/>
      <c r="J695" s="155">
        <v>1</v>
      </c>
      <c r="K695" s="85">
        <v>1</v>
      </c>
      <c r="L695" s="22"/>
      <c r="M695" s="22"/>
      <c r="N695" s="14">
        <v>1</v>
      </c>
      <c r="O695" s="22">
        <v>1</v>
      </c>
      <c r="P695" s="23">
        <v>1</v>
      </c>
    </row>
    <row r="696" spans="1:16" ht="15" hidden="1" customHeight="1" thickBot="1" x14ac:dyDescent="0.25">
      <c r="A696" s="170" t="s">
        <v>1302</v>
      </c>
      <c r="B696" s="24" t="s">
        <v>1425</v>
      </c>
      <c r="C696" s="24">
        <v>55052</v>
      </c>
      <c r="D696" s="24" t="s">
        <v>1304</v>
      </c>
      <c r="E696" s="63" t="s">
        <v>1426</v>
      </c>
      <c r="F696" s="24" t="s">
        <v>1426</v>
      </c>
      <c r="G696" s="108" t="s">
        <v>1435</v>
      </c>
      <c r="H696" s="171" t="s">
        <v>1436</v>
      </c>
      <c r="I696" s="86"/>
      <c r="J696" s="157">
        <v>1</v>
      </c>
      <c r="K696" s="86">
        <v>1</v>
      </c>
      <c r="L696" s="24"/>
      <c r="M696" s="24">
        <v>1</v>
      </c>
      <c r="N696" s="16">
        <v>1</v>
      </c>
      <c r="O696" s="24"/>
      <c r="P696" s="25"/>
    </row>
    <row r="697" spans="1:16" ht="15.75" hidden="1" thickBot="1" x14ac:dyDescent="0.3">
      <c r="A697" s="158" t="s">
        <v>1302</v>
      </c>
      <c r="B697" s="44" t="s">
        <v>1425</v>
      </c>
      <c r="C697" s="44" t="s">
        <v>39</v>
      </c>
      <c r="D697" s="44" t="s">
        <v>1304</v>
      </c>
      <c r="E697" s="59" t="s">
        <v>1426</v>
      </c>
      <c r="F697" s="44" t="s">
        <v>39</v>
      </c>
      <c r="G697" s="119" t="s">
        <v>39</v>
      </c>
      <c r="H697" s="159" t="s">
        <v>39</v>
      </c>
      <c r="I697" s="81">
        <f t="shared" ref="I697:P697" si="76">SUM(I692:I696)</f>
        <v>0</v>
      </c>
      <c r="J697" s="159">
        <f t="shared" si="76"/>
        <v>5</v>
      </c>
      <c r="K697" s="81">
        <f t="shared" si="76"/>
        <v>5</v>
      </c>
      <c r="L697" s="44">
        <f t="shared" si="76"/>
        <v>0</v>
      </c>
      <c r="M697" s="44">
        <f t="shared" si="76"/>
        <v>4</v>
      </c>
      <c r="N697" s="44">
        <f t="shared" si="76"/>
        <v>5</v>
      </c>
      <c r="O697" s="44">
        <f t="shared" si="76"/>
        <v>3</v>
      </c>
      <c r="P697" s="45">
        <f t="shared" si="76"/>
        <v>3</v>
      </c>
    </row>
    <row r="698" spans="1:16" ht="15" hidden="1" customHeight="1" x14ac:dyDescent="0.25">
      <c r="A698" s="166" t="s">
        <v>1302</v>
      </c>
      <c r="B698" s="20" t="s">
        <v>1437</v>
      </c>
      <c r="C698" s="20">
        <v>57354</v>
      </c>
      <c r="D698" s="20" t="s">
        <v>1304</v>
      </c>
      <c r="E698" s="61" t="s">
        <v>1438</v>
      </c>
      <c r="F698" s="20" t="s">
        <v>1438</v>
      </c>
      <c r="G698" s="112" t="s">
        <v>1439</v>
      </c>
      <c r="H698" s="167" t="s">
        <v>1440</v>
      </c>
      <c r="I698" s="84"/>
      <c r="J698" s="153">
        <v>1</v>
      </c>
      <c r="K698" s="84">
        <v>1</v>
      </c>
      <c r="L698" s="20"/>
      <c r="M698" s="20">
        <v>1</v>
      </c>
      <c r="N698" s="20"/>
      <c r="O698" s="20"/>
      <c r="P698" s="21"/>
    </row>
    <row r="699" spans="1:16" ht="15" hidden="1" customHeight="1" x14ac:dyDescent="0.25">
      <c r="A699" s="168" t="s">
        <v>1302</v>
      </c>
      <c r="B699" s="22" t="s">
        <v>1437</v>
      </c>
      <c r="C699" s="22">
        <v>57354</v>
      </c>
      <c r="D699" s="22" t="s">
        <v>1304</v>
      </c>
      <c r="E699" s="62" t="s">
        <v>1438</v>
      </c>
      <c r="F699" s="22" t="s">
        <v>1438</v>
      </c>
      <c r="G699" s="104" t="s">
        <v>1441</v>
      </c>
      <c r="H699" s="169" t="s">
        <v>1442</v>
      </c>
      <c r="I699" s="85"/>
      <c r="J699" s="155">
        <v>1</v>
      </c>
      <c r="K699" s="85">
        <v>1</v>
      </c>
      <c r="L699" s="22"/>
      <c r="M699" s="22"/>
      <c r="N699" s="22"/>
      <c r="O699" s="22"/>
      <c r="P699" s="23"/>
    </row>
    <row r="700" spans="1:16" ht="15" hidden="1" customHeight="1" x14ac:dyDescent="0.25">
      <c r="A700" s="168" t="s">
        <v>1302</v>
      </c>
      <c r="B700" s="22" t="s">
        <v>1437</v>
      </c>
      <c r="C700" s="22">
        <v>57354</v>
      </c>
      <c r="D700" s="22" t="s">
        <v>1304</v>
      </c>
      <c r="E700" s="62" t="s">
        <v>1438</v>
      </c>
      <c r="F700" s="22" t="s">
        <v>1438</v>
      </c>
      <c r="G700" s="104" t="s">
        <v>1443</v>
      </c>
      <c r="H700" s="169" t="s">
        <v>1444</v>
      </c>
      <c r="I700" s="85"/>
      <c r="J700" s="155">
        <v>1</v>
      </c>
      <c r="K700" s="85">
        <v>1</v>
      </c>
      <c r="L700" s="22"/>
      <c r="M700" s="22"/>
      <c r="N700" s="14">
        <v>1</v>
      </c>
      <c r="O700" s="22">
        <v>1</v>
      </c>
      <c r="P700" s="23">
        <v>1</v>
      </c>
    </row>
    <row r="701" spans="1:16" ht="15" hidden="1" customHeight="1" thickBot="1" x14ac:dyDescent="0.25">
      <c r="A701" s="170" t="s">
        <v>1302</v>
      </c>
      <c r="B701" s="24" t="s">
        <v>1437</v>
      </c>
      <c r="C701" s="24">
        <v>57354</v>
      </c>
      <c r="D701" s="24" t="s">
        <v>1304</v>
      </c>
      <c r="E701" s="63" t="s">
        <v>1438</v>
      </c>
      <c r="F701" s="24" t="s">
        <v>1438</v>
      </c>
      <c r="G701" s="108" t="s">
        <v>1445</v>
      </c>
      <c r="H701" s="171" t="s">
        <v>1446</v>
      </c>
      <c r="I701" s="86"/>
      <c r="J701" s="157">
        <v>1</v>
      </c>
      <c r="K701" s="86">
        <v>1</v>
      </c>
      <c r="L701" s="24"/>
      <c r="M701" s="24"/>
      <c r="N701" s="16">
        <v>1</v>
      </c>
      <c r="O701" s="24"/>
      <c r="P701" s="25"/>
    </row>
    <row r="702" spans="1:16" ht="15.75" hidden="1" thickBot="1" x14ac:dyDescent="0.3">
      <c r="A702" s="158" t="s">
        <v>1302</v>
      </c>
      <c r="B702" s="44" t="s">
        <v>1437</v>
      </c>
      <c r="C702" s="44" t="s">
        <v>39</v>
      </c>
      <c r="D702" s="44" t="s">
        <v>1304</v>
      </c>
      <c r="E702" s="59" t="s">
        <v>1438</v>
      </c>
      <c r="F702" s="44" t="s">
        <v>39</v>
      </c>
      <c r="G702" s="119" t="s">
        <v>39</v>
      </c>
      <c r="H702" s="159" t="s">
        <v>39</v>
      </c>
      <c r="I702" s="81">
        <f t="shared" ref="I702:P702" si="77">SUM(I698:I701)</f>
        <v>0</v>
      </c>
      <c r="J702" s="159">
        <f t="shared" si="77"/>
        <v>4</v>
      </c>
      <c r="K702" s="81">
        <f t="shared" si="77"/>
        <v>4</v>
      </c>
      <c r="L702" s="44">
        <f t="shared" si="77"/>
        <v>0</v>
      </c>
      <c r="M702" s="44">
        <f t="shared" si="77"/>
        <v>1</v>
      </c>
      <c r="N702" s="44">
        <f t="shared" si="77"/>
        <v>2</v>
      </c>
      <c r="O702" s="44">
        <f t="shared" si="77"/>
        <v>1</v>
      </c>
      <c r="P702" s="45">
        <f t="shared" si="77"/>
        <v>1</v>
      </c>
    </row>
    <row r="703" spans="1:16" ht="15" hidden="1" customHeight="1" x14ac:dyDescent="0.25">
      <c r="A703" s="166" t="s">
        <v>1302</v>
      </c>
      <c r="B703" s="20" t="s">
        <v>1447</v>
      </c>
      <c r="C703" s="20">
        <v>53196</v>
      </c>
      <c r="D703" s="20" t="s">
        <v>1304</v>
      </c>
      <c r="E703" s="61" t="s">
        <v>1448</v>
      </c>
      <c r="F703" s="20" t="s">
        <v>1449</v>
      </c>
      <c r="G703" s="112" t="s">
        <v>1450</v>
      </c>
      <c r="H703" s="167" t="s">
        <v>1451</v>
      </c>
      <c r="I703" s="84"/>
      <c r="J703" s="153">
        <v>1</v>
      </c>
      <c r="K703" s="84">
        <v>1</v>
      </c>
      <c r="L703" s="20"/>
      <c r="M703" s="20"/>
      <c r="N703" s="20"/>
      <c r="O703" s="20"/>
      <c r="P703" s="21"/>
    </row>
    <row r="704" spans="1:16" ht="15" hidden="1" customHeight="1" x14ac:dyDescent="0.25">
      <c r="A704" s="168" t="s">
        <v>1302</v>
      </c>
      <c r="B704" s="22" t="s">
        <v>1447</v>
      </c>
      <c r="C704" s="22">
        <v>65766</v>
      </c>
      <c r="D704" s="22" t="s">
        <v>1304</v>
      </c>
      <c r="E704" s="62" t="s">
        <v>1448</v>
      </c>
      <c r="F704" s="22" t="s">
        <v>1448</v>
      </c>
      <c r="G704" s="104" t="s">
        <v>1452</v>
      </c>
      <c r="H704" s="169" t="s">
        <v>1453</v>
      </c>
      <c r="I704" s="85"/>
      <c r="J704" s="155">
        <v>1</v>
      </c>
      <c r="K704" s="85">
        <v>1</v>
      </c>
      <c r="L704" s="22"/>
      <c r="M704" s="22">
        <v>1</v>
      </c>
      <c r="N704" s="22"/>
      <c r="O704" s="22"/>
      <c r="P704" s="23"/>
    </row>
    <row r="705" spans="1:16" ht="15" hidden="1" customHeight="1" x14ac:dyDescent="0.25">
      <c r="A705" s="168" t="s">
        <v>1302</v>
      </c>
      <c r="B705" s="22" t="s">
        <v>1447</v>
      </c>
      <c r="C705" s="22">
        <v>65766</v>
      </c>
      <c r="D705" s="22" t="s">
        <v>1304</v>
      </c>
      <c r="E705" s="62" t="s">
        <v>1448</v>
      </c>
      <c r="F705" s="22" t="s">
        <v>1448</v>
      </c>
      <c r="G705" s="104" t="s">
        <v>1454</v>
      </c>
      <c r="H705" s="169" t="s">
        <v>1455</v>
      </c>
      <c r="I705" s="85"/>
      <c r="J705" s="155">
        <v>1</v>
      </c>
      <c r="K705" s="85">
        <v>1</v>
      </c>
      <c r="L705" s="22"/>
      <c r="M705" s="22"/>
      <c r="N705" s="14">
        <v>1</v>
      </c>
      <c r="O705" s="22"/>
      <c r="P705" s="23"/>
    </row>
    <row r="706" spans="1:16" ht="15" hidden="1" customHeight="1" x14ac:dyDescent="0.25">
      <c r="A706" s="168" t="s">
        <v>1302</v>
      </c>
      <c r="B706" s="22" t="s">
        <v>1447</v>
      </c>
      <c r="C706" s="22">
        <v>65766</v>
      </c>
      <c r="D706" s="22" t="s">
        <v>1304</v>
      </c>
      <c r="E706" s="62" t="s">
        <v>1448</v>
      </c>
      <c r="F706" s="22" t="s">
        <v>1448</v>
      </c>
      <c r="G706" s="104" t="s">
        <v>1456</v>
      </c>
      <c r="H706" s="169" t="s">
        <v>1457</v>
      </c>
      <c r="I706" s="85"/>
      <c r="J706" s="155">
        <v>1</v>
      </c>
      <c r="K706" s="85">
        <v>1</v>
      </c>
      <c r="L706" s="22"/>
      <c r="M706" s="22">
        <v>1</v>
      </c>
      <c r="N706" s="14">
        <v>1</v>
      </c>
      <c r="O706" s="22"/>
      <c r="P706" s="23"/>
    </row>
    <row r="707" spans="1:16" ht="15" hidden="1" customHeight="1" x14ac:dyDescent="0.25">
      <c r="A707" s="168" t="s">
        <v>1302</v>
      </c>
      <c r="B707" s="22" t="s">
        <v>1447</v>
      </c>
      <c r="C707" s="22">
        <v>65766</v>
      </c>
      <c r="D707" s="22" t="s">
        <v>1304</v>
      </c>
      <c r="E707" s="62" t="s">
        <v>1448</v>
      </c>
      <c r="F707" s="22" t="s">
        <v>1448</v>
      </c>
      <c r="G707" s="104" t="s">
        <v>1458</v>
      </c>
      <c r="H707" s="169" t="s">
        <v>1459</v>
      </c>
      <c r="I707" s="85"/>
      <c r="J707" s="155">
        <v>1</v>
      </c>
      <c r="K707" s="85">
        <v>1</v>
      </c>
      <c r="L707" s="22"/>
      <c r="M707" s="22">
        <v>1</v>
      </c>
      <c r="N707" s="14">
        <v>1</v>
      </c>
      <c r="O707" s="22">
        <v>1</v>
      </c>
      <c r="P707" s="23">
        <v>1</v>
      </c>
    </row>
    <row r="708" spans="1:16" ht="15" hidden="1" customHeight="1" thickBot="1" x14ac:dyDescent="0.25">
      <c r="A708" s="170" t="s">
        <v>1302</v>
      </c>
      <c r="B708" s="24" t="s">
        <v>1447</v>
      </c>
      <c r="C708" s="24">
        <v>65766</v>
      </c>
      <c r="D708" s="24" t="s">
        <v>1304</v>
      </c>
      <c r="E708" s="63" t="s">
        <v>1448</v>
      </c>
      <c r="F708" s="24" t="s">
        <v>1448</v>
      </c>
      <c r="G708" s="108" t="s">
        <v>1460</v>
      </c>
      <c r="H708" s="171" t="s">
        <v>1461</v>
      </c>
      <c r="I708" s="86"/>
      <c r="J708" s="157">
        <v>1</v>
      </c>
      <c r="K708" s="86">
        <v>1</v>
      </c>
      <c r="L708" s="24"/>
      <c r="M708" s="24">
        <v>1</v>
      </c>
      <c r="N708" s="24"/>
      <c r="O708" s="24"/>
      <c r="P708" s="25"/>
    </row>
    <row r="709" spans="1:16" ht="15.75" hidden="1" thickBot="1" x14ac:dyDescent="0.3">
      <c r="A709" s="158" t="s">
        <v>1302</v>
      </c>
      <c r="B709" s="44" t="s">
        <v>1447</v>
      </c>
      <c r="C709" s="44" t="s">
        <v>39</v>
      </c>
      <c r="D709" s="44" t="s">
        <v>1304</v>
      </c>
      <c r="E709" s="59" t="s">
        <v>1448</v>
      </c>
      <c r="F709" s="44" t="s">
        <v>39</v>
      </c>
      <c r="G709" s="119" t="s">
        <v>39</v>
      </c>
      <c r="H709" s="159" t="s">
        <v>39</v>
      </c>
      <c r="I709" s="81">
        <f t="shared" ref="I709:P709" si="78">SUM(I703:I708)</f>
        <v>0</v>
      </c>
      <c r="J709" s="159">
        <f t="shared" si="78"/>
        <v>6</v>
      </c>
      <c r="K709" s="81">
        <f t="shared" si="78"/>
        <v>6</v>
      </c>
      <c r="L709" s="44">
        <f t="shared" si="78"/>
        <v>0</v>
      </c>
      <c r="M709" s="44">
        <f t="shared" si="78"/>
        <v>4</v>
      </c>
      <c r="N709" s="44">
        <f t="shared" si="78"/>
        <v>3</v>
      </c>
      <c r="O709" s="44">
        <f t="shared" si="78"/>
        <v>1</v>
      </c>
      <c r="P709" s="45">
        <f t="shared" si="78"/>
        <v>1</v>
      </c>
    </row>
    <row r="710" spans="1:16" ht="15" hidden="1" customHeight="1" x14ac:dyDescent="0.25">
      <c r="A710" s="166" t="s">
        <v>1302</v>
      </c>
      <c r="B710" s="20" t="s">
        <v>1462</v>
      </c>
      <c r="C710" s="20">
        <v>69633</v>
      </c>
      <c r="D710" s="20" t="s">
        <v>1304</v>
      </c>
      <c r="E710" s="61" t="s">
        <v>1463</v>
      </c>
      <c r="F710" s="20" t="s">
        <v>1463</v>
      </c>
      <c r="G710" s="112" t="s">
        <v>1464</v>
      </c>
      <c r="H710" s="167" t="s">
        <v>1465</v>
      </c>
      <c r="I710" s="84"/>
      <c r="J710" s="153">
        <v>1</v>
      </c>
      <c r="K710" s="84">
        <v>1</v>
      </c>
      <c r="L710" s="20"/>
      <c r="M710" s="20"/>
      <c r="N710" s="12">
        <v>1</v>
      </c>
      <c r="O710" s="20">
        <v>1</v>
      </c>
      <c r="P710" s="21">
        <v>1</v>
      </c>
    </row>
    <row r="711" spans="1:16" ht="15" hidden="1" customHeight="1" thickBot="1" x14ac:dyDescent="0.25">
      <c r="A711" s="170" t="s">
        <v>1302</v>
      </c>
      <c r="B711" s="24" t="s">
        <v>1462</v>
      </c>
      <c r="C711" s="24">
        <v>36782</v>
      </c>
      <c r="D711" s="24" t="s">
        <v>1304</v>
      </c>
      <c r="E711" s="63" t="s">
        <v>1463</v>
      </c>
      <c r="F711" s="24" t="s">
        <v>1466</v>
      </c>
      <c r="G711" s="108" t="s">
        <v>1467</v>
      </c>
      <c r="H711" s="171" t="s">
        <v>1468</v>
      </c>
      <c r="I711" s="86">
        <v>1</v>
      </c>
      <c r="J711" s="171"/>
      <c r="K711" s="86"/>
      <c r="L711" s="24"/>
      <c r="M711" s="24"/>
      <c r="N711" s="24"/>
      <c r="O711" s="24"/>
      <c r="P711" s="25"/>
    </row>
    <row r="712" spans="1:16" ht="15.75" hidden="1" thickBot="1" x14ac:dyDescent="0.3">
      <c r="A712" s="158" t="s">
        <v>1302</v>
      </c>
      <c r="B712" s="44" t="s">
        <v>1462</v>
      </c>
      <c r="C712" s="44" t="s">
        <v>39</v>
      </c>
      <c r="D712" s="44" t="s">
        <v>1304</v>
      </c>
      <c r="E712" s="59" t="s">
        <v>1463</v>
      </c>
      <c r="F712" s="44" t="s">
        <v>39</v>
      </c>
      <c r="G712" s="119" t="s">
        <v>39</v>
      </c>
      <c r="H712" s="159" t="s">
        <v>39</v>
      </c>
      <c r="I712" s="81">
        <f t="shared" ref="I712:J712" si="79">SUM(I710:I711)</f>
        <v>1</v>
      </c>
      <c r="J712" s="159">
        <f t="shared" si="79"/>
        <v>1</v>
      </c>
      <c r="K712" s="81">
        <f t="shared" ref="K712:P712" si="80">SUM(K710:K711)</f>
        <v>1</v>
      </c>
      <c r="L712" s="44">
        <f t="shared" si="80"/>
        <v>0</v>
      </c>
      <c r="M712" s="44">
        <f t="shared" si="80"/>
        <v>0</v>
      </c>
      <c r="N712" s="44">
        <f t="shared" ref="N712" si="81">SUM(N710:N711)</f>
        <v>1</v>
      </c>
      <c r="O712" s="44">
        <f t="shared" si="80"/>
        <v>1</v>
      </c>
      <c r="P712" s="45">
        <f t="shared" si="80"/>
        <v>1</v>
      </c>
    </row>
    <row r="713" spans="1:16" hidden="1" x14ac:dyDescent="0.25">
      <c r="A713" s="163" t="s">
        <v>1302</v>
      </c>
      <c r="B713" s="95" t="s">
        <v>1469</v>
      </c>
      <c r="C713" s="95" t="s">
        <v>39</v>
      </c>
      <c r="D713" s="95" t="s">
        <v>1304</v>
      </c>
      <c r="E713" s="96" t="s">
        <v>1470</v>
      </c>
      <c r="F713" s="95" t="s">
        <v>39</v>
      </c>
      <c r="G713" s="123" t="s">
        <v>39</v>
      </c>
      <c r="H713" s="164" t="s">
        <v>39</v>
      </c>
      <c r="I713" s="97">
        <v>0</v>
      </c>
      <c r="J713" s="164">
        <v>0</v>
      </c>
      <c r="K713" s="97">
        <v>0</v>
      </c>
      <c r="L713" s="95">
        <v>0</v>
      </c>
      <c r="M713" s="95">
        <v>0</v>
      </c>
      <c r="N713" s="95">
        <v>0</v>
      </c>
      <c r="O713" s="95">
        <v>0</v>
      </c>
      <c r="P713" s="98">
        <v>0</v>
      </c>
    </row>
    <row r="714" spans="1:16" ht="16.5" hidden="1" thickTop="1" thickBot="1" x14ac:dyDescent="0.3">
      <c r="A714" s="130" t="s">
        <v>1302</v>
      </c>
      <c r="B714" s="131" t="s">
        <v>39</v>
      </c>
      <c r="C714" s="131" t="s">
        <v>39</v>
      </c>
      <c r="D714" s="131" t="s">
        <v>1304</v>
      </c>
      <c r="E714" s="132" t="s">
        <v>39</v>
      </c>
      <c r="F714" s="131" t="s">
        <v>39</v>
      </c>
      <c r="G714" s="131" t="s">
        <v>39</v>
      </c>
      <c r="H714" s="165" t="s">
        <v>39</v>
      </c>
      <c r="I714" s="142">
        <f>I668+I680+I685+I688+I691+I697+I702+I709+I712+I713</f>
        <v>1</v>
      </c>
      <c r="J714" s="165">
        <f t="shared" ref="J714:P714" si="82">J668+J680+J685+J688+J691+J697+J702+J709+J712+J713</f>
        <v>70</v>
      </c>
      <c r="K714" s="142">
        <f t="shared" si="82"/>
        <v>68</v>
      </c>
      <c r="L714" s="131">
        <f t="shared" si="82"/>
        <v>1</v>
      </c>
      <c r="M714" s="131">
        <f t="shared" si="82"/>
        <v>36</v>
      </c>
      <c r="N714" s="131">
        <f t="shared" si="82"/>
        <v>60</v>
      </c>
      <c r="O714" s="131">
        <f t="shared" si="82"/>
        <v>12</v>
      </c>
      <c r="P714" s="133">
        <f t="shared" si="82"/>
        <v>11</v>
      </c>
    </row>
    <row r="715" spans="1:16" ht="15" hidden="1" customHeight="1" thickTop="1" thickBot="1" x14ac:dyDescent="0.25">
      <c r="A715" s="176" t="s">
        <v>1471</v>
      </c>
      <c r="B715" s="26" t="s">
        <v>1472</v>
      </c>
      <c r="C715" s="26">
        <v>5548</v>
      </c>
      <c r="D715" s="26" t="s">
        <v>1473</v>
      </c>
      <c r="E715" s="64" t="s">
        <v>1474</v>
      </c>
      <c r="F715" s="26" t="s">
        <v>1474</v>
      </c>
      <c r="G715" s="114" t="s">
        <v>1475</v>
      </c>
      <c r="H715" s="177" t="s">
        <v>1476</v>
      </c>
      <c r="I715" s="87"/>
      <c r="J715" s="162">
        <v>1</v>
      </c>
      <c r="K715" s="87">
        <v>1</v>
      </c>
      <c r="L715" s="26"/>
      <c r="M715" s="26"/>
      <c r="N715" s="18">
        <v>1</v>
      </c>
      <c r="O715" s="26"/>
      <c r="P715" s="27"/>
    </row>
    <row r="716" spans="1:16" ht="15.75" hidden="1" thickBot="1" x14ac:dyDescent="0.3">
      <c r="A716" s="178" t="s">
        <v>1471</v>
      </c>
      <c r="B716" s="46" t="s">
        <v>1472</v>
      </c>
      <c r="C716" s="46" t="s">
        <v>39</v>
      </c>
      <c r="D716" s="46" t="s">
        <v>1473</v>
      </c>
      <c r="E716" s="65" t="s">
        <v>1474</v>
      </c>
      <c r="F716" s="46" t="s">
        <v>39</v>
      </c>
      <c r="G716" s="121" t="s">
        <v>39</v>
      </c>
      <c r="H716" s="179" t="s">
        <v>39</v>
      </c>
      <c r="I716" s="88">
        <f t="shared" ref="I716:P716" si="83">SUM(I715)</f>
        <v>0</v>
      </c>
      <c r="J716" s="179">
        <f t="shared" si="83"/>
        <v>1</v>
      </c>
      <c r="K716" s="88">
        <f t="shared" si="83"/>
        <v>1</v>
      </c>
      <c r="L716" s="46">
        <f t="shared" si="83"/>
        <v>0</v>
      </c>
      <c r="M716" s="46">
        <v>0</v>
      </c>
      <c r="N716" s="46">
        <f t="shared" si="83"/>
        <v>1</v>
      </c>
      <c r="O716" s="46">
        <f t="shared" si="83"/>
        <v>0</v>
      </c>
      <c r="P716" s="47">
        <f t="shared" si="83"/>
        <v>0</v>
      </c>
    </row>
    <row r="717" spans="1:16" ht="15" hidden="1" customHeight="1" x14ac:dyDescent="0.25">
      <c r="A717" s="180" t="s">
        <v>1471</v>
      </c>
      <c r="B717" s="28" t="s">
        <v>1477</v>
      </c>
      <c r="C717" s="28">
        <v>7702</v>
      </c>
      <c r="D717" s="28" t="s">
        <v>1473</v>
      </c>
      <c r="E717" s="66" t="s">
        <v>1478</v>
      </c>
      <c r="F717" s="28" t="s">
        <v>1478</v>
      </c>
      <c r="G717" s="113" t="s">
        <v>1479</v>
      </c>
      <c r="H717" s="181" t="s">
        <v>1480</v>
      </c>
      <c r="I717" s="89"/>
      <c r="J717" s="153">
        <v>1</v>
      </c>
      <c r="K717" s="89">
        <v>1</v>
      </c>
      <c r="L717" s="28"/>
      <c r="M717" s="28">
        <v>1</v>
      </c>
      <c r="N717" s="28"/>
      <c r="O717" s="28"/>
      <c r="P717" s="29"/>
    </row>
    <row r="718" spans="1:16" ht="15" hidden="1" customHeight="1" x14ac:dyDescent="0.25">
      <c r="A718" s="182" t="s">
        <v>1471</v>
      </c>
      <c r="B718" s="30" t="s">
        <v>1477</v>
      </c>
      <c r="C718" s="30">
        <v>7702</v>
      </c>
      <c r="D718" s="30" t="s">
        <v>1473</v>
      </c>
      <c r="E718" s="67" t="s">
        <v>1478</v>
      </c>
      <c r="F718" s="30" t="s">
        <v>1478</v>
      </c>
      <c r="G718" s="105" t="s">
        <v>1481</v>
      </c>
      <c r="H718" s="183" t="s">
        <v>1482</v>
      </c>
      <c r="I718" s="90"/>
      <c r="J718" s="155">
        <v>1</v>
      </c>
      <c r="K718" s="90">
        <v>1</v>
      </c>
      <c r="L718" s="30"/>
      <c r="M718" s="30">
        <v>1</v>
      </c>
      <c r="N718" s="14">
        <v>1</v>
      </c>
      <c r="O718" s="30"/>
      <c r="P718" s="31"/>
    </row>
    <row r="719" spans="1:16" ht="15" hidden="1" customHeight="1" x14ac:dyDescent="0.25">
      <c r="A719" s="182" t="s">
        <v>1471</v>
      </c>
      <c r="B719" s="30" t="s">
        <v>1477</v>
      </c>
      <c r="C719" s="30">
        <v>7702</v>
      </c>
      <c r="D719" s="30" t="s">
        <v>1473</v>
      </c>
      <c r="E719" s="67" t="s">
        <v>1478</v>
      </c>
      <c r="F719" s="30" t="s">
        <v>1478</v>
      </c>
      <c r="G719" s="105" t="s">
        <v>1483</v>
      </c>
      <c r="H719" s="183" t="s">
        <v>1484</v>
      </c>
      <c r="I719" s="90"/>
      <c r="J719" s="155">
        <v>1</v>
      </c>
      <c r="K719" s="90">
        <v>1</v>
      </c>
      <c r="L719" s="30"/>
      <c r="M719" s="30">
        <v>1</v>
      </c>
      <c r="N719" s="14">
        <v>1</v>
      </c>
      <c r="O719" s="30">
        <v>1</v>
      </c>
      <c r="P719" s="31">
        <v>1</v>
      </c>
    </row>
    <row r="720" spans="1:16" ht="15" hidden="1" customHeight="1" x14ac:dyDescent="0.25">
      <c r="A720" s="182" t="s">
        <v>1471</v>
      </c>
      <c r="B720" s="30" t="s">
        <v>1477</v>
      </c>
      <c r="C720" s="30">
        <v>7702</v>
      </c>
      <c r="D720" s="30" t="s">
        <v>1473</v>
      </c>
      <c r="E720" s="67" t="s">
        <v>1478</v>
      </c>
      <c r="F720" s="30" t="s">
        <v>1478</v>
      </c>
      <c r="G720" s="105" t="s">
        <v>1485</v>
      </c>
      <c r="H720" s="183" t="s">
        <v>1486</v>
      </c>
      <c r="I720" s="90"/>
      <c r="J720" s="155">
        <v>1</v>
      </c>
      <c r="K720" s="90">
        <v>1</v>
      </c>
      <c r="L720" s="30"/>
      <c r="M720" s="30"/>
      <c r="N720" s="14">
        <v>1</v>
      </c>
      <c r="O720" s="30"/>
      <c r="P720" s="31"/>
    </row>
    <row r="721" spans="1:16" ht="15" hidden="1" customHeight="1" x14ac:dyDescent="0.25">
      <c r="A721" s="182" t="s">
        <v>1471</v>
      </c>
      <c r="B721" s="30" t="s">
        <v>1477</v>
      </c>
      <c r="C721" s="30">
        <v>7702</v>
      </c>
      <c r="D721" s="30" t="s">
        <v>1473</v>
      </c>
      <c r="E721" s="67" t="s">
        <v>1478</v>
      </c>
      <c r="F721" s="30" t="s">
        <v>1478</v>
      </c>
      <c r="G721" s="105" t="s">
        <v>1487</v>
      </c>
      <c r="H721" s="183" t="s">
        <v>1488</v>
      </c>
      <c r="I721" s="90"/>
      <c r="J721" s="155">
        <v>1</v>
      </c>
      <c r="K721" s="90">
        <v>1</v>
      </c>
      <c r="L721" s="30"/>
      <c r="M721" s="30"/>
      <c r="N721" s="14">
        <v>1</v>
      </c>
      <c r="O721" s="30"/>
      <c r="P721" s="31"/>
    </row>
    <row r="722" spans="1:16" ht="15" hidden="1" customHeight="1" x14ac:dyDescent="0.25">
      <c r="A722" s="182" t="s">
        <v>1471</v>
      </c>
      <c r="B722" s="30" t="s">
        <v>1477</v>
      </c>
      <c r="C722" s="30">
        <v>14012</v>
      </c>
      <c r="D722" s="30" t="s">
        <v>1473</v>
      </c>
      <c r="E722" s="67" t="s">
        <v>1478</v>
      </c>
      <c r="F722" s="30" t="s">
        <v>1489</v>
      </c>
      <c r="G722" s="105" t="s">
        <v>1490</v>
      </c>
      <c r="H722" s="183" t="s">
        <v>1491</v>
      </c>
      <c r="I722" s="90">
        <v>1</v>
      </c>
      <c r="J722" s="183"/>
      <c r="K722" s="90"/>
      <c r="L722" s="30"/>
      <c r="M722" s="30"/>
      <c r="N722" s="30"/>
      <c r="O722" s="30"/>
      <c r="P722" s="31"/>
    </row>
    <row r="723" spans="1:16" ht="15" hidden="1" customHeight="1" thickBot="1" x14ac:dyDescent="0.25">
      <c r="A723" s="184" t="s">
        <v>1471</v>
      </c>
      <c r="B723" s="32" t="s">
        <v>1477</v>
      </c>
      <c r="C723" s="32">
        <v>73643</v>
      </c>
      <c r="D723" s="32" t="s">
        <v>1473</v>
      </c>
      <c r="E723" s="68" t="s">
        <v>1478</v>
      </c>
      <c r="F723" s="32" t="s">
        <v>1492</v>
      </c>
      <c r="G723" s="109" t="s">
        <v>1493</v>
      </c>
      <c r="H723" s="185" t="s">
        <v>1494</v>
      </c>
      <c r="I723" s="91">
        <v>1</v>
      </c>
      <c r="J723" s="185"/>
      <c r="K723" s="91"/>
      <c r="L723" s="32"/>
      <c r="M723" s="32"/>
      <c r="N723" s="32"/>
      <c r="O723" s="32"/>
      <c r="P723" s="33"/>
    </row>
    <row r="724" spans="1:16" ht="15.75" hidden="1" thickBot="1" x14ac:dyDescent="0.3">
      <c r="A724" s="178" t="s">
        <v>1471</v>
      </c>
      <c r="B724" s="46" t="s">
        <v>1477</v>
      </c>
      <c r="C724" s="46" t="s">
        <v>39</v>
      </c>
      <c r="D724" s="46" t="s">
        <v>1473</v>
      </c>
      <c r="E724" s="65" t="s">
        <v>1478</v>
      </c>
      <c r="F724" s="46" t="s">
        <v>39</v>
      </c>
      <c r="G724" s="121" t="s">
        <v>39</v>
      </c>
      <c r="H724" s="179" t="s">
        <v>39</v>
      </c>
      <c r="I724" s="88">
        <f t="shared" ref="I724:P724" si="84">SUM(I717:I723)</f>
        <v>2</v>
      </c>
      <c r="J724" s="179">
        <f t="shared" si="84"/>
        <v>5</v>
      </c>
      <c r="K724" s="88">
        <f t="shared" si="84"/>
        <v>5</v>
      </c>
      <c r="L724" s="46">
        <f t="shared" si="84"/>
        <v>0</v>
      </c>
      <c r="M724" s="46">
        <f t="shared" si="84"/>
        <v>3</v>
      </c>
      <c r="N724" s="46">
        <f t="shared" si="84"/>
        <v>4</v>
      </c>
      <c r="O724" s="46">
        <f t="shared" si="84"/>
        <v>1</v>
      </c>
      <c r="P724" s="47">
        <f t="shared" si="84"/>
        <v>1</v>
      </c>
    </row>
    <row r="725" spans="1:16" ht="15" hidden="1" customHeight="1" x14ac:dyDescent="0.25">
      <c r="A725" s="180" t="s">
        <v>1471</v>
      </c>
      <c r="B725" s="28" t="s">
        <v>1495</v>
      </c>
      <c r="C725" s="28">
        <v>12259</v>
      </c>
      <c r="D725" s="28" t="s">
        <v>1473</v>
      </c>
      <c r="E725" s="66" t="s">
        <v>1473</v>
      </c>
      <c r="F725" s="28" t="s">
        <v>1473</v>
      </c>
      <c r="G725" s="113" t="s">
        <v>1496</v>
      </c>
      <c r="H725" s="181" t="s">
        <v>1497</v>
      </c>
      <c r="I725" s="89"/>
      <c r="J725" s="153">
        <v>1</v>
      </c>
      <c r="K725" s="89">
        <v>1</v>
      </c>
      <c r="L725" s="28"/>
      <c r="M725" s="28">
        <v>1</v>
      </c>
      <c r="N725" s="12">
        <v>1</v>
      </c>
      <c r="O725" s="28">
        <v>1</v>
      </c>
      <c r="P725" s="29"/>
    </row>
    <row r="726" spans="1:16" ht="15" hidden="1" customHeight="1" x14ac:dyDescent="0.25">
      <c r="A726" s="182" t="s">
        <v>1471</v>
      </c>
      <c r="B726" s="30" t="s">
        <v>1495</v>
      </c>
      <c r="C726" s="30">
        <v>12259</v>
      </c>
      <c r="D726" s="30" t="s">
        <v>1473</v>
      </c>
      <c r="E726" s="67" t="s">
        <v>1473</v>
      </c>
      <c r="F726" s="30" t="s">
        <v>1473</v>
      </c>
      <c r="G726" s="105" t="s">
        <v>1498</v>
      </c>
      <c r="H726" s="183" t="s">
        <v>1499</v>
      </c>
      <c r="I726" s="90"/>
      <c r="J726" s="155">
        <v>1</v>
      </c>
      <c r="K726" s="90">
        <v>1</v>
      </c>
      <c r="L726" s="30"/>
      <c r="M726" s="30">
        <v>1</v>
      </c>
      <c r="N726" s="14">
        <v>1</v>
      </c>
      <c r="O726" s="30">
        <v>1</v>
      </c>
      <c r="P726" s="31">
        <v>1</v>
      </c>
    </row>
    <row r="727" spans="1:16" ht="15" hidden="1" customHeight="1" x14ac:dyDescent="0.25">
      <c r="A727" s="182" t="s">
        <v>1471</v>
      </c>
      <c r="B727" s="30" t="s">
        <v>1495</v>
      </c>
      <c r="C727" s="30">
        <v>12259</v>
      </c>
      <c r="D727" s="30" t="s">
        <v>1473</v>
      </c>
      <c r="E727" s="67" t="s">
        <v>1473</v>
      </c>
      <c r="F727" s="30" t="s">
        <v>1473</v>
      </c>
      <c r="G727" s="105" t="s">
        <v>1500</v>
      </c>
      <c r="H727" s="183" t="s">
        <v>1501</v>
      </c>
      <c r="I727" s="90"/>
      <c r="J727" s="155">
        <v>1</v>
      </c>
      <c r="K727" s="90">
        <v>1</v>
      </c>
      <c r="L727" s="30"/>
      <c r="M727" s="30">
        <v>1</v>
      </c>
      <c r="N727" s="14">
        <v>1</v>
      </c>
      <c r="O727" s="30">
        <v>1</v>
      </c>
      <c r="P727" s="31">
        <v>1</v>
      </c>
    </row>
    <row r="728" spans="1:16" ht="15" hidden="1" customHeight="1" x14ac:dyDescent="0.25">
      <c r="A728" s="182" t="s">
        <v>1471</v>
      </c>
      <c r="B728" s="30" t="s">
        <v>1495</v>
      </c>
      <c r="C728" s="30">
        <v>12259</v>
      </c>
      <c r="D728" s="30" t="s">
        <v>1473</v>
      </c>
      <c r="E728" s="67" t="s">
        <v>1473</v>
      </c>
      <c r="F728" s="30" t="s">
        <v>1473</v>
      </c>
      <c r="G728" s="105" t="s">
        <v>1502</v>
      </c>
      <c r="H728" s="183" t="s">
        <v>1503</v>
      </c>
      <c r="I728" s="90"/>
      <c r="J728" s="155">
        <v>1</v>
      </c>
      <c r="K728" s="90">
        <v>1</v>
      </c>
      <c r="L728" s="30"/>
      <c r="M728" s="30"/>
      <c r="N728" s="14">
        <v>1</v>
      </c>
      <c r="O728" s="30"/>
      <c r="P728" s="31"/>
    </row>
    <row r="729" spans="1:16" ht="15" hidden="1" customHeight="1" x14ac:dyDescent="0.25">
      <c r="A729" s="182" t="s">
        <v>1471</v>
      </c>
      <c r="B729" s="30" t="s">
        <v>1495</v>
      </c>
      <c r="C729" s="30">
        <v>12259</v>
      </c>
      <c r="D729" s="30" t="s">
        <v>1473</v>
      </c>
      <c r="E729" s="67" t="s">
        <v>1473</v>
      </c>
      <c r="F729" s="30" t="s">
        <v>1473</v>
      </c>
      <c r="G729" s="105" t="s">
        <v>1504</v>
      </c>
      <c r="H729" s="183" t="s">
        <v>1505</v>
      </c>
      <c r="I729" s="90"/>
      <c r="J729" s="155">
        <v>1</v>
      </c>
      <c r="K729" s="90">
        <v>1</v>
      </c>
      <c r="L729" s="30"/>
      <c r="M729" s="30">
        <v>1</v>
      </c>
      <c r="N729" s="14">
        <v>1</v>
      </c>
      <c r="O729" s="30"/>
      <c r="P729" s="31"/>
    </row>
    <row r="730" spans="1:16" ht="15" hidden="1" customHeight="1" x14ac:dyDescent="0.25">
      <c r="A730" s="182" t="s">
        <v>1471</v>
      </c>
      <c r="B730" s="30" t="s">
        <v>1495</v>
      </c>
      <c r="C730" s="30">
        <v>12259</v>
      </c>
      <c r="D730" s="30" t="s">
        <v>1473</v>
      </c>
      <c r="E730" s="67" t="s">
        <v>1473</v>
      </c>
      <c r="F730" s="30" t="s">
        <v>1473</v>
      </c>
      <c r="G730" s="105" t="s">
        <v>1506</v>
      </c>
      <c r="H730" s="183" t="s">
        <v>1507</v>
      </c>
      <c r="I730" s="90"/>
      <c r="J730" s="155">
        <v>1</v>
      </c>
      <c r="K730" s="90"/>
      <c r="L730" s="30">
        <v>1</v>
      </c>
      <c r="M730" s="30">
        <v>1</v>
      </c>
      <c r="N730" s="14">
        <v>1</v>
      </c>
      <c r="O730" s="30">
        <v>1</v>
      </c>
      <c r="P730" s="31">
        <v>1</v>
      </c>
    </row>
    <row r="731" spans="1:16" ht="15" hidden="1" customHeight="1" x14ac:dyDescent="0.25">
      <c r="A731" s="182" t="s">
        <v>1471</v>
      </c>
      <c r="B731" s="30" t="s">
        <v>1495</v>
      </c>
      <c r="C731" s="30">
        <v>12259</v>
      </c>
      <c r="D731" s="30" t="s">
        <v>1473</v>
      </c>
      <c r="E731" s="67" t="s">
        <v>1473</v>
      </c>
      <c r="F731" s="30" t="s">
        <v>1473</v>
      </c>
      <c r="G731" s="105" t="s">
        <v>1508</v>
      </c>
      <c r="H731" s="183" t="s">
        <v>1509</v>
      </c>
      <c r="I731" s="90"/>
      <c r="J731" s="155">
        <v>1</v>
      </c>
      <c r="K731" s="90">
        <v>1</v>
      </c>
      <c r="L731" s="30"/>
      <c r="M731" s="30"/>
      <c r="N731" s="30"/>
      <c r="O731" s="30"/>
      <c r="P731" s="31"/>
    </row>
    <row r="732" spans="1:16" ht="15" hidden="1" customHeight="1" x14ac:dyDescent="0.25">
      <c r="A732" s="182" t="s">
        <v>1471</v>
      </c>
      <c r="B732" s="30" t="s">
        <v>1495</v>
      </c>
      <c r="C732" s="30">
        <v>12259</v>
      </c>
      <c r="D732" s="30" t="s">
        <v>1473</v>
      </c>
      <c r="E732" s="67" t="s">
        <v>1473</v>
      </c>
      <c r="F732" s="30" t="s">
        <v>1473</v>
      </c>
      <c r="G732" s="105" t="s">
        <v>1510</v>
      </c>
      <c r="H732" s="183" t="s">
        <v>1511</v>
      </c>
      <c r="I732" s="90"/>
      <c r="J732" s="155">
        <v>1</v>
      </c>
      <c r="K732" s="90"/>
      <c r="L732" s="30">
        <v>1</v>
      </c>
      <c r="M732" s="30">
        <v>1</v>
      </c>
      <c r="N732" s="14">
        <v>1</v>
      </c>
      <c r="O732" s="30"/>
      <c r="P732" s="31"/>
    </row>
    <row r="733" spans="1:16" ht="15" hidden="1" customHeight="1" x14ac:dyDescent="0.25">
      <c r="A733" s="182" t="s">
        <v>1471</v>
      </c>
      <c r="B733" s="30" t="s">
        <v>1495</v>
      </c>
      <c r="C733" s="30">
        <v>12259</v>
      </c>
      <c r="D733" s="30" t="s">
        <v>1473</v>
      </c>
      <c r="E733" s="67" t="s">
        <v>1473</v>
      </c>
      <c r="F733" s="30" t="s">
        <v>1473</v>
      </c>
      <c r="G733" s="105" t="s">
        <v>1512</v>
      </c>
      <c r="H733" s="183" t="s">
        <v>1513</v>
      </c>
      <c r="I733" s="90"/>
      <c r="J733" s="155">
        <v>1</v>
      </c>
      <c r="K733" s="90">
        <v>1</v>
      </c>
      <c r="L733" s="30"/>
      <c r="M733" s="30">
        <v>1</v>
      </c>
      <c r="N733" s="14">
        <v>1</v>
      </c>
      <c r="O733" s="30">
        <v>1</v>
      </c>
      <c r="P733" s="31">
        <v>1</v>
      </c>
    </row>
    <row r="734" spans="1:16" ht="15" hidden="1" customHeight="1" x14ac:dyDescent="0.25">
      <c r="A734" s="182" t="s">
        <v>1471</v>
      </c>
      <c r="B734" s="30" t="s">
        <v>1495</v>
      </c>
      <c r="C734" s="30">
        <v>12259</v>
      </c>
      <c r="D734" s="30" t="s">
        <v>1473</v>
      </c>
      <c r="E734" s="67" t="s">
        <v>1473</v>
      </c>
      <c r="F734" s="30" t="s">
        <v>1473</v>
      </c>
      <c r="G734" s="105" t="s">
        <v>1514</v>
      </c>
      <c r="H734" s="183" t="s">
        <v>1515</v>
      </c>
      <c r="I734" s="90"/>
      <c r="J734" s="155">
        <v>1</v>
      </c>
      <c r="K734" s="90">
        <v>1</v>
      </c>
      <c r="L734" s="30"/>
      <c r="M734" s="30"/>
      <c r="N734" s="14">
        <v>1</v>
      </c>
      <c r="O734" s="30">
        <v>1</v>
      </c>
      <c r="P734" s="31">
        <v>1</v>
      </c>
    </row>
    <row r="735" spans="1:16" ht="15" hidden="1" customHeight="1" x14ac:dyDescent="0.25">
      <c r="A735" s="182" t="s">
        <v>1471</v>
      </c>
      <c r="B735" s="30" t="s">
        <v>1495</v>
      </c>
      <c r="C735" s="30">
        <v>12259</v>
      </c>
      <c r="D735" s="30" t="s">
        <v>1473</v>
      </c>
      <c r="E735" s="67" t="s">
        <v>1473</v>
      </c>
      <c r="F735" s="30" t="s">
        <v>1473</v>
      </c>
      <c r="G735" s="105" t="s">
        <v>1516</v>
      </c>
      <c r="H735" s="183" t="s">
        <v>1517</v>
      </c>
      <c r="I735" s="90"/>
      <c r="J735" s="155">
        <v>1</v>
      </c>
      <c r="K735" s="90"/>
      <c r="L735" s="30">
        <v>1</v>
      </c>
      <c r="M735" s="30">
        <v>1</v>
      </c>
      <c r="N735" s="30"/>
      <c r="O735" s="30"/>
      <c r="P735" s="31"/>
    </row>
    <row r="736" spans="1:16" ht="15" hidden="1" customHeight="1" x14ac:dyDescent="0.25">
      <c r="A736" s="182" t="s">
        <v>1471</v>
      </c>
      <c r="B736" s="30" t="s">
        <v>1495</v>
      </c>
      <c r="C736" s="30">
        <v>12259</v>
      </c>
      <c r="D736" s="30" t="s">
        <v>1473</v>
      </c>
      <c r="E736" s="67" t="s">
        <v>1473</v>
      </c>
      <c r="F736" s="30" t="s">
        <v>1473</v>
      </c>
      <c r="G736" s="105" t="s">
        <v>1518</v>
      </c>
      <c r="H736" s="183" t="s">
        <v>1519</v>
      </c>
      <c r="I736" s="90"/>
      <c r="J736" s="155">
        <v>1</v>
      </c>
      <c r="K736" s="90">
        <v>1</v>
      </c>
      <c r="L736" s="30"/>
      <c r="M736" s="30">
        <v>1</v>
      </c>
      <c r="N736" s="14">
        <v>1</v>
      </c>
      <c r="O736" s="30">
        <v>1</v>
      </c>
      <c r="P736" s="31">
        <v>1</v>
      </c>
    </row>
    <row r="737" spans="1:16" ht="15" hidden="1" customHeight="1" x14ac:dyDescent="0.25">
      <c r="A737" s="182" t="s">
        <v>1471</v>
      </c>
      <c r="B737" s="30" t="s">
        <v>1495</v>
      </c>
      <c r="C737" s="30">
        <v>12259</v>
      </c>
      <c r="D737" s="30" t="s">
        <v>1473</v>
      </c>
      <c r="E737" s="67" t="s">
        <v>1473</v>
      </c>
      <c r="F737" s="30" t="s">
        <v>1473</v>
      </c>
      <c r="G737" s="105" t="s">
        <v>1520</v>
      </c>
      <c r="H737" s="183" t="s">
        <v>1521</v>
      </c>
      <c r="I737" s="90"/>
      <c r="J737" s="155">
        <v>1</v>
      </c>
      <c r="K737" s="90">
        <v>1</v>
      </c>
      <c r="L737" s="30"/>
      <c r="M737" s="30"/>
      <c r="N737" s="14">
        <v>1</v>
      </c>
      <c r="O737" s="30"/>
      <c r="P737" s="31"/>
    </row>
    <row r="738" spans="1:16" ht="15" hidden="1" customHeight="1" x14ac:dyDescent="0.25">
      <c r="A738" s="182" t="s">
        <v>1471</v>
      </c>
      <c r="B738" s="30" t="s">
        <v>1495</v>
      </c>
      <c r="C738" s="30">
        <v>12259</v>
      </c>
      <c r="D738" s="30" t="s">
        <v>1473</v>
      </c>
      <c r="E738" s="67" t="s">
        <v>1473</v>
      </c>
      <c r="F738" s="30" t="s">
        <v>1473</v>
      </c>
      <c r="G738" s="105" t="s">
        <v>1522</v>
      </c>
      <c r="H738" s="183" t="s">
        <v>1523</v>
      </c>
      <c r="I738" s="90"/>
      <c r="J738" s="155">
        <v>1</v>
      </c>
      <c r="K738" s="90">
        <v>1</v>
      </c>
      <c r="L738" s="30"/>
      <c r="M738" s="30"/>
      <c r="N738" s="14">
        <v>1</v>
      </c>
      <c r="O738" s="30"/>
      <c r="P738" s="31"/>
    </row>
    <row r="739" spans="1:16" ht="15" hidden="1" customHeight="1" x14ac:dyDescent="0.25">
      <c r="A739" s="182" t="s">
        <v>1471</v>
      </c>
      <c r="B739" s="30" t="s">
        <v>1495</v>
      </c>
      <c r="C739" s="30">
        <v>12259</v>
      </c>
      <c r="D739" s="30" t="s">
        <v>1473</v>
      </c>
      <c r="E739" s="67" t="s">
        <v>1473</v>
      </c>
      <c r="F739" s="30" t="s">
        <v>1473</v>
      </c>
      <c r="G739" s="105" t="s">
        <v>1524</v>
      </c>
      <c r="H739" s="183" t="s">
        <v>1525</v>
      </c>
      <c r="I739" s="90"/>
      <c r="J739" s="155">
        <v>1</v>
      </c>
      <c r="K739" s="90">
        <v>1</v>
      </c>
      <c r="L739" s="30"/>
      <c r="M739" s="30"/>
      <c r="N739" s="14">
        <v>1</v>
      </c>
      <c r="O739" s="30"/>
      <c r="P739" s="31"/>
    </row>
    <row r="740" spans="1:16" ht="15" hidden="1" customHeight="1" x14ac:dyDescent="0.25">
      <c r="A740" s="182" t="s">
        <v>1471</v>
      </c>
      <c r="B740" s="30" t="s">
        <v>1495</v>
      </c>
      <c r="C740" s="30">
        <v>12259</v>
      </c>
      <c r="D740" s="30" t="s">
        <v>1473</v>
      </c>
      <c r="E740" s="67" t="s">
        <v>1473</v>
      </c>
      <c r="F740" s="30" t="s">
        <v>1473</v>
      </c>
      <c r="G740" s="105" t="s">
        <v>1526</v>
      </c>
      <c r="H740" s="183" t="s">
        <v>1527</v>
      </c>
      <c r="I740" s="90"/>
      <c r="J740" s="155">
        <v>1</v>
      </c>
      <c r="K740" s="90">
        <v>1</v>
      </c>
      <c r="L740" s="30"/>
      <c r="M740" s="30"/>
      <c r="N740" s="30"/>
      <c r="O740" s="30"/>
      <c r="P740" s="31"/>
    </row>
    <row r="741" spans="1:16" ht="15" hidden="1" customHeight="1" x14ac:dyDescent="0.25">
      <c r="A741" s="182" t="s">
        <v>1471</v>
      </c>
      <c r="B741" s="30" t="s">
        <v>1495</v>
      </c>
      <c r="C741" s="30">
        <v>12259</v>
      </c>
      <c r="D741" s="30" t="s">
        <v>1473</v>
      </c>
      <c r="E741" s="67" t="s">
        <v>1473</v>
      </c>
      <c r="F741" s="30" t="s">
        <v>1473</v>
      </c>
      <c r="G741" s="105" t="s">
        <v>1528</v>
      </c>
      <c r="H741" s="183" t="s">
        <v>1529</v>
      </c>
      <c r="I741" s="90"/>
      <c r="J741" s="155">
        <v>1</v>
      </c>
      <c r="K741" s="90">
        <v>1</v>
      </c>
      <c r="L741" s="30"/>
      <c r="M741" s="30"/>
      <c r="N741" s="14">
        <v>1</v>
      </c>
      <c r="O741" s="30"/>
      <c r="P741" s="31"/>
    </row>
    <row r="742" spans="1:16" ht="15" hidden="1" customHeight="1" x14ac:dyDescent="0.25">
      <c r="A742" s="182" t="s">
        <v>1471</v>
      </c>
      <c r="B742" s="30" t="s">
        <v>1495</v>
      </c>
      <c r="C742" s="30">
        <v>12259</v>
      </c>
      <c r="D742" s="30" t="s">
        <v>1473</v>
      </c>
      <c r="E742" s="67" t="s">
        <v>1473</v>
      </c>
      <c r="F742" s="30" t="s">
        <v>1473</v>
      </c>
      <c r="G742" s="105" t="s">
        <v>1530</v>
      </c>
      <c r="H742" s="183" t="s">
        <v>1531</v>
      </c>
      <c r="I742" s="90"/>
      <c r="J742" s="155">
        <v>1</v>
      </c>
      <c r="K742" s="90">
        <v>1</v>
      </c>
      <c r="L742" s="30"/>
      <c r="M742" s="30"/>
      <c r="N742" s="14">
        <v>1</v>
      </c>
      <c r="O742" s="30"/>
      <c r="P742" s="31"/>
    </row>
    <row r="743" spans="1:16" ht="15" hidden="1" customHeight="1" x14ac:dyDescent="0.25">
      <c r="A743" s="182" t="s">
        <v>1471</v>
      </c>
      <c r="B743" s="30" t="s">
        <v>1495</v>
      </c>
      <c r="C743" s="30">
        <v>12259</v>
      </c>
      <c r="D743" s="30" t="s">
        <v>1473</v>
      </c>
      <c r="E743" s="67" t="s">
        <v>1473</v>
      </c>
      <c r="F743" s="30" t="s">
        <v>1473</v>
      </c>
      <c r="G743" s="105" t="s">
        <v>1532</v>
      </c>
      <c r="H743" s="183" t="s">
        <v>1533</v>
      </c>
      <c r="I743" s="90"/>
      <c r="J743" s="155">
        <v>1</v>
      </c>
      <c r="K743" s="90">
        <v>1</v>
      </c>
      <c r="L743" s="30"/>
      <c r="M743" s="30"/>
      <c r="N743" s="14">
        <v>1</v>
      </c>
      <c r="O743" s="30"/>
      <c r="P743" s="31"/>
    </row>
    <row r="744" spans="1:16" ht="15" hidden="1" customHeight="1" x14ac:dyDescent="0.25">
      <c r="A744" s="182" t="s">
        <v>1471</v>
      </c>
      <c r="B744" s="30" t="s">
        <v>1495</v>
      </c>
      <c r="C744" s="30">
        <v>12259</v>
      </c>
      <c r="D744" s="30" t="s">
        <v>1473</v>
      </c>
      <c r="E744" s="67" t="s">
        <v>1473</v>
      </c>
      <c r="F744" s="30" t="s">
        <v>1473</v>
      </c>
      <c r="G744" s="105" t="s">
        <v>1534</v>
      </c>
      <c r="H744" s="183" t="s">
        <v>1535</v>
      </c>
      <c r="I744" s="90"/>
      <c r="J744" s="155">
        <v>1</v>
      </c>
      <c r="K744" s="90"/>
      <c r="L744" s="30">
        <v>1</v>
      </c>
      <c r="M744" s="30">
        <v>1</v>
      </c>
      <c r="N744" s="14">
        <v>1</v>
      </c>
      <c r="O744" s="30"/>
      <c r="P744" s="31"/>
    </row>
    <row r="745" spans="1:16" ht="15" hidden="1" customHeight="1" x14ac:dyDescent="0.25">
      <c r="A745" s="182" t="s">
        <v>1471</v>
      </c>
      <c r="B745" s="30" t="s">
        <v>1495</v>
      </c>
      <c r="C745" s="30">
        <v>12259</v>
      </c>
      <c r="D745" s="30" t="s">
        <v>1473</v>
      </c>
      <c r="E745" s="67" t="s">
        <v>1473</v>
      </c>
      <c r="F745" s="30" t="s">
        <v>1473</v>
      </c>
      <c r="G745" s="105" t="s">
        <v>1536</v>
      </c>
      <c r="H745" s="183" t="s">
        <v>1537</v>
      </c>
      <c r="I745" s="90"/>
      <c r="J745" s="155">
        <v>1</v>
      </c>
      <c r="K745" s="90">
        <v>1</v>
      </c>
      <c r="L745" s="30"/>
      <c r="M745" s="30"/>
      <c r="N745" s="14">
        <v>1</v>
      </c>
      <c r="O745" s="30"/>
      <c r="P745" s="31"/>
    </row>
    <row r="746" spans="1:16" ht="15" hidden="1" customHeight="1" x14ac:dyDescent="0.25">
      <c r="A746" s="182" t="s">
        <v>1471</v>
      </c>
      <c r="B746" s="30" t="s">
        <v>1495</v>
      </c>
      <c r="C746" s="30">
        <v>12259</v>
      </c>
      <c r="D746" s="30" t="s">
        <v>1473</v>
      </c>
      <c r="E746" s="67" t="s">
        <v>1473</v>
      </c>
      <c r="F746" s="30" t="s">
        <v>1473</v>
      </c>
      <c r="G746" s="105" t="s">
        <v>1538</v>
      </c>
      <c r="H746" s="183" t="s">
        <v>1539</v>
      </c>
      <c r="I746" s="90"/>
      <c r="J746" s="155">
        <v>1</v>
      </c>
      <c r="K746" s="90"/>
      <c r="L746" s="30">
        <v>1</v>
      </c>
      <c r="M746" s="30">
        <v>1</v>
      </c>
      <c r="N746" s="14">
        <v>1</v>
      </c>
      <c r="O746" s="30"/>
      <c r="P746" s="31"/>
    </row>
    <row r="747" spans="1:16" ht="15" hidden="1" customHeight="1" x14ac:dyDescent="0.25">
      <c r="A747" s="182" t="s">
        <v>1471</v>
      </c>
      <c r="B747" s="30" t="s">
        <v>1495</v>
      </c>
      <c r="C747" s="30">
        <v>12259</v>
      </c>
      <c r="D747" s="30" t="s">
        <v>1473</v>
      </c>
      <c r="E747" s="67" t="s">
        <v>1473</v>
      </c>
      <c r="F747" s="30" t="s">
        <v>1473</v>
      </c>
      <c r="G747" s="105" t="s">
        <v>1540</v>
      </c>
      <c r="H747" s="183" t="s">
        <v>1541</v>
      </c>
      <c r="I747" s="90"/>
      <c r="J747" s="155">
        <v>1</v>
      </c>
      <c r="K747" s="90">
        <v>1</v>
      </c>
      <c r="L747" s="30"/>
      <c r="M747" s="30"/>
      <c r="N747" s="14">
        <v>1</v>
      </c>
      <c r="O747" s="30"/>
      <c r="P747" s="31"/>
    </row>
    <row r="748" spans="1:16" ht="15" hidden="1" customHeight="1" x14ac:dyDescent="0.25">
      <c r="A748" s="182" t="s">
        <v>1471</v>
      </c>
      <c r="B748" s="30" t="s">
        <v>1495</v>
      </c>
      <c r="C748" s="30">
        <v>12259</v>
      </c>
      <c r="D748" s="30" t="s">
        <v>1473</v>
      </c>
      <c r="E748" s="67" t="s">
        <v>1473</v>
      </c>
      <c r="F748" s="30" t="s">
        <v>1473</v>
      </c>
      <c r="G748" s="105" t="s">
        <v>1542</v>
      </c>
      <c r="H748" s="183" t="s">
        <v>1543</v>
      </c>
      <c r="I748" s="90"/>
      <c r="J748" s="155">
        <v>1</v>
      </c>
      <c r="K748" s="90">
        <v>1</v>
      </c>
      <c r="L748" s="30"/>
      <c r="M748" s="30">
        <v>1</v>
      </c>
      <c r="N748" s="14">
        <v>1</v>
      </c>
      <c r="O748" s="30">
        <v>1</v>
      </c>
      <c r="P748" s="31">
        <v>1</v>
      </c>
    </row>
    <row r="749" spans="1:16" ht="15" hidden="1" customHeight="1" x14ac:dyDescent="0.25">
      <c r="A749" s="182" t="s">
        <v>1471</v>
      </c>
      <c r="B749" s="30" t="s">
        <v>1495</v>
      </c>
      <c r="C749" s="30">
        <v>12259</v>
      </c>
      <c r="D749" s="30" t="s">
        <v>1473</v>
      </c>
      <c r="E749" s="67" t="s">
        <v>1473</v>
      </c>
      <c r="F749" s="30" t="s">
        <v>1473</v>
      </c>
      <c r="G749" s="105" t="s">
        <v>1544</v>
      </c>
      <c r="H749" s="183" t="s">
        <v>1545</v>
      </c>
      <c r="I749" s="90"/>
      <c r="J749" s="155">
        <v>1</v>
      </c>
      <c r="K749" s="90">
        <v>1</v>
      </c>
      <c r="L749" s="30"/>
      <c r="M749" s="30"/>
      <c r="N749" s="14">
        <v>1</v>
      </c>
      <c r="O749" s="30"/>
      <c r="P749" s="31"/>
    </row>
    <row r="750" spans="1:16" ht="15" hidden="1" customHeight="1" thickBot="1" x14ac:dyDescent="0.25">
      <c r="A750" s="184" t="s">
        <v>1471</v>
      </c>
      <c r="B750" s="32" t="s">
        <v>1495</v>
      </c>
      <c r="C750" s="32">
        <v>43712</v>
      </c>
      <c r="D750" s="32" t="s">
        <v>1473</v>
      </c>
      <c r="E750" s="68" t="s">
        <v>1473</v>
      </c>
      <c r="F750" s="32" t="s">
        <v>1546</v>
      </c>
      <c r="G750" s="109" t="s">
        <v>1547</v>
      </c>
      <c r="H750" s="185" t="s">
        <v>1548</v>
      </c>
      <c r="I750" s="91">
        <v>1</v>
      </c>
      <c r="J750" s="185"/>
      <c r="K750" s="91"/>
      <c r="L750" s="32"/>
      <c r="M750" s="32"/>
      <c r="N750" s="32"/>
      <c r="O750" s="32"/>
      <c r="P750" s="33"/>
    </row>
    <row r="751" spans="1:16" ht="15.75" hidden="1" thickBot="1" x14ac:dyDescent="0.3">
      <c r="A751" s="178" t="s">
        <v>1471</v>
      </c>
      <c r="B751" s="46" t="s">
        <v>1495</v>
      </c>
      <c r="C751" s="46" t="s">
        <v>39</v>
      </c>
      <c r="D751" s="46" t="s">
        <v>1473</v>
      </c>
      <c r="E751" s="65" t="s">
        <v>1473</v>
      </c>
      <c r="F751" s="46" t="s">
        <v>39</v>
      </c>
      <c r="G751" s="121" t="s">
        <v>39</v>
      </c>
      <c r="H751" s="179" t="s">
        <v>39</v>
      </c>
      <c r="I751" s="88">
        <f t="shared" ref="I751:P751" si="85">SUM(I725:I750)</f>
        <v>1</v>
      </c>
      <c r="J751" s="179">
        <f t="shared" si="85"/>
        <v>25</v>
      </c>
      <c r="K751" s="88">
        <f t="shared" si="85"/>
        <v>20</v>
      </c>
      <c r="L751" s="46">
        <f t="shared" si="85"/>
        <v>5</v>
      </c>
      <c r="M751" s="46">
        <f t="shared" si="85"/>
        <v>12</v>
      </c>
      <c r="N751" s="46">
        <f t="shared" si="85"/>
        <v>22</v>
      </c>
      <c r="O751" s="46">
        <f t="shared" si="85"/>
        <v>8</v>
      </c>
      <c r="P751" s="47">
        <f t="shared" si="85"/>
        <v>7</v>
      </c>
    </row>
    <row r="752" spans="1:16" ht="15" hidden="1" customHeight="1" x14ac:dyDescent="0.25">
      <c r="A752" s="180" t="s">
        <v>1471</v>
      </c>
      <c r="B752" s="28" t="s">
        <v>1549</v>
      </c>
      <c r="C752" s="28">
        <v>7116</v>
      </c>
      <c r="D752" s="28" t="s">
        <v>1473</v>
      </c>
      <c r="E752" s="66" t="s">
        <v>1550</v>
      </c>
      <c r="F752" s="28" t="s">
        <v>1551</v>
      </c>
      <c r="G752" s="113" t="s">
        <v>1552</v>
      </c>
      <c r="H752" s="181" t="s">
        <v>1553</v>
      </c>
      <c r="I752" s="89"/>
      <c r="J752" s="153">
        <v>1</v>
      </c>
      <c r="K752" s="89"/>
      <c r="L752" s="28">
        <v>1</v>
      </c>
      <c r="M752" s="28"/>
      <c r="N752" s="28"/>
      <c r="O752" s="28"/>
      <c r="P752" s="29"/>
    </row>
    <row r="753" spans="1:16" ht="15" hidden="1" customHeight="1" x14ac:dyDescent="0.25">
      <c r="A753" s="182" t="s">
        <v>1471</v>
      </c>
      <c r="B753" s="30" t="s">
        <v>1549</v>
      </c>
      <c r="C753" s="30">
        <v>18505</v>
      </c>
      <c r="D753" s="30" t="s">
        <v>1473</v>
      </c>
      <c r="E753" s="67" t="s">
        <v>1550</v>
      </c>
      <c r="F753" s="30" t="s">
        <v>1554</v>
      </c>
      <c r="G753" s="105" t="s">
        <v>1555</v>
      </c>
      <c r="H753" s="183" t="s">
        <v>1556</v>
      </c>
      <c r="I753" s="90"/>
      <c r="J753" s="155">
        <v>1</v>
      </c>
      <c r="K753" s="90"/>
      <c r="L753" s="30">
        <v>1</v>
      </c>
      <c r="M753" s="30">
        <v>1</v>
      </c>
      <c r="N753" s="14">
        <v>1</v>
      </c>
      <c r="O753" s="30"/>
      <c r="P753" s="31"/>
    </row>
    <row r="754" spans="1:16" ht="15" hidden="1" customHeight="1" x14ac:dyDescent="0.25">
      <c r="A754" s="182" t="s">
        <v>1471</v>
      </c>
      <c r="B754" s="30" t="s">
        <v>1549</v>
      </c>
      <c r="C754" s="30">
        <v>37798</v>
      </c>
      <c r="D754" s="30" t="s">
        <v>1473</v>
      </c>
      <c r="E754" s="67" t="s">
        <v>1550</v>
      </c>
      <c r="F754" s="30" t="s">
        <v>1550</v>
      </c>
      <c r="G754" s="105" t="s">
        <v>1557</v>
      </c>
      <c r="H754" s="183" t="s">
        <v>1558</v>
      </c>
      <c r="I754" s="90"/>
      <c r="J754" s="155">
        <v>1</v>
      </c>
      <c r="K754" s="90">
        <v>1</v>
      </c>
      <c r="L754" s="30"/>
      <c r="M754" s="30"/>
      <c r="N754" s="30"/>
      <c r="O754" s="30"/>
      <c r="P754" s="31"/>
    </row>
    <row r="755" spans="1:16" ht="15" hidden="1" customHeight="1" x14ac:dyDescent="0.25">
      <c r="A755" s="182" t="s">
        <v>1471</v>
      </c>
      <c r="B755" s="30" t="s">
        <v>1549</v>
      </c>
      <c r="C755" s="30">
        <v>37798</v>
      </c>
      <c r="D755" s="30" t="s">
        <v>1473</v>
      </c>
      <c r="E755" s="67" t="s">
        <v>1550</v>
      </c>
      <c r="F755" s="30" t="s">
        <v>1550</v>
      </c>
      <c r="G755" s="105" t="s">
        <v>1559</v>
      </c>
      <c r="H755" s="183" t="s">
        <v>1560</v>
      </c>
      <c r="I755" s="90"/>
      <c r="J755" s="155">
        <v>1</v>
      </c>
      <c r="K755" s="90"/>
      <c r="L755" s="30">
        <v>1</v>
      </c>
      <c r="M755" s="30">
        <v>1</v>
      </c>
      <c r="N755" s="14">
        <v>1</v>
      </c>
      <c r="O755" s="30"/>
      <c r="P755" s="31"/>
    </row>
    <row r="756" spans="1:16" ht="15" hidden="1" customHeight="1" x14ac:dyDescent="0.25">
      <c r="A756" s="182" t="s">
        <v>1471</v>
      </c>
      <c r="B756" s="30" t="s">
        <v>1549</v>
      </c>
      <c r="C756" s="30">
        <v>37798</v>
      </c>
      <c r="D756" s="30" t="s">
        <v>1473</v>
      </c>
      <c r="E756" s="67" t="s">
        <v>1550</v>
      </c>
      <c r="F756" s="30" t="s">
        <v>1550</v>
      </c>
      <c r="G756" s="105" t="s">
        <v>1561</v>
      </c>
      <c r="H756" s="183" t="s">
        <v>1562</v>
      </c>
      <c r="I756" s="90"/>
      <c r="J756" s="155">
        <v>1</v>
      </c>
      <c r="K756" s="90">
        <v>1</v>
      </c>
      <c r="L756" s="30"/>
      <c r="M756" s="30"/>
      <c r="N756" s="30"/>
      <c r="O756" s="30"/>
      <c r="P756" s="31"/>
    </row>
    <row r="757" spans="1:16" ht="15" hidden="1" customHeight="1" x14ac:dyDescent="0.25">
      <c r="A757" s="182" t="s">
        <v>1471</v>
      </c>
      <c r="B757" s="30" t="s">
        <v>1549</v>
      </c>
      <c r="C757" s="30">
        <v>37798</v>
      </c>
      <c r="D757" s="30" t="s">
        <v>1473</v>
      </c>
      <c r="E757" s="67" t="s">
        <v>1550</v>
      </c>
      <c r="F757" s="30" t="s">
        <v>1550</v>
      </c>
      <c r="G757" s="105" t="s">
        <v>1563</v>
      </c>
      <c r="H757" s="183" t="s">
        <v>1564</v>
      </c>
      <c r="I757" s="90"/>
      <c r="J757" s="155">
        <v>1</v>
      </c>
      <c r="K757" s="90"/>
      <c r="L757" s="30">
        <v>1</v>
      </c>
      <c r="M757" s="30">
        <v>1</v>
      </c>
      <c r="N757" s="14">
        <v>1</v>
      </c>
      <c r="O757" s="30"/>
      <c r="P757" s="31"/>
    </row>
    <row r="758" spans="1:16" ht="15" hidden="1" customHeight="1" x14ac:dyDescent="0.25">
      <c r="A758" s="182" t="s">
        <v>1471</v>
      </c>
      <c r="B758" s="30" t="s">
        <v>1549</v>
      </c>
      <c r="C758" s="30">
        <v>37798</v>
      </c>
      <c r="D758" s="30" t="s">
        <v>1473</v>
      </c>
      <c r="E758" s="67" t="s">
        <v>1550</v>
      </c>
      <c r="F758" s="30" t="s">
        <v>1550</v>
      </c>
      <c r="G758" s="105" t="s">
        <v>1565</v>
      </c>
      <c r="H758" s="183" t="s">
        <v>1566</v>
      </c>
      <c r="I758" s="90"/>
      <c r="J758" s="155">
        <v>1</v>
      </c>
      <c r="K758" s="90">
        <v>1</v>
      </c>
      <c r="L758" s="30"/>
      <c r="M758" s="30">
        <v>1</v>
      </c>
      <c r="N758" s="14">
        <v>1</v>
      </c>
      <c r="O758" s="30">
        <v>1</v>
      </c>
      <c r="P758" s="31">
        <v>1</v>
      </c>
    </row>
    <row r="759" spans="1:16" ht="15" hidden="1" customHeight="1" x14ac:dyDescent="0.25">
      <c r="A759" s="182" t="s">
        <v>1471</v>
      </c>
      <c r="B759" s="30" t="s">
        <v>1549</v>
      </c>
      <c r="C759" s="30">
        <v>37798</v>
      </c>
      <c r="D759" s="30" t="s">
        <v>1473</v>
      </c>
      <c r="E759" s="67" t="s">
        <v>1550</v>
      </c>
      <c r="F759" s="30" t="s">
        <v>1550</v>
      </c>
      <c r="G759" s="105" t="s">
        <v>1567</v>
      </c>
      <c r="H759" s="183" t="s">
        <v>1568</v>
      </c>
      <c r="I759" s="90"/>
      <c r="J759" s="155">
        <v>1</v>
      </c>
      <c r="K759" s="90">
        <v>1</v>
      </c>
      <c r="L759" s="30"/>
      <c r="M759" s="30"/>
      <c r="N759" s="30"/>
      <c r="O759" s="30"/>
      <c r="P759" s="31"/>
    </row>
    <row r="760" spans="1:16" ht="15" hidden="1" customHeight="1" x14ac:dyDescent="0.25">
      <c r="A760" s="182" t="s">
        <v>1471</v>
      </c>
      <c r="B760" s="30" t="s">
        <v>1549</v>
      </c>
      <c r="C760" s="30">
        <v>37798</v>
      </c>
      <c r="D760" s="30" t="s">
        <v>1473</v>
      </c>
      <c r="E760" s="67" t="s">
        <v>1550</v>
      </c>
      <c r="F760" s="30" t="s">
        <v>1550</v>
      </c>
      <c r="G760" s="105" t="s">
        <v>1569</v>
      </c>
      <c r="H760" s="183" t="s">
        <v>1570</v>
      </c>
      <c r="I760" s="90"/>
      <c r="J760" s="155">
        <v>1</v>
      </c>
      <c r="K760" s="90"/>
      <c r="L760" s="30">
        <v>1</v>
      </c>
      <c r="M760" s="30">
        <v>1</v>
      </c>
      <c r="N760" s="14">
        <v>1</v>
      </c>
      <c r="O760" s="30"/>
      <c r="P760" s="31"/>
    </row>
    <row r="761" spans="1:16" ht="15" hidden="1" customHeight="1" x14ac:dyDescent="0.25">
      <c r="A761" s="182" t="s">
        <v>1471</v>
      </c>
      <c r="B761" s="30" t="s">
        <v>1549</v>
      </c>
      <c r="C761" s="30">
        <v>37798</v>
      </c>
      <c r="D761" s="30" t="s">
        <v>1473</v>
      </c>
      <c r="E761" s="67" t="s">
        <v>1550</v>
      </c>
      <c r="F761" s="30" t="s">
        <v>1550</v>
      </c>
      <c r="G761" s="105" t="s">
        <v>1571</v>
      </c>
      <c r="H761" s="183" t="s">
        <v>1572</v>
      </c>
      <c r="I761" s="90"/>
      <c r="J761" s="155">
        <v>1</v>
      </c>
      <c r="K761" s="90">
        <v>1</v>
      </c>
      <c r="L761" s="30"/>
      <c r="M761" s="30"/>
      <c r="N761" s="14">
        <v>1</v>
      </c>
      <c r="O761" s="30"/>
      <c r="P761" s="31"/>
    </row>
    <row r="762" spans="1:16" ht="15" hidden="1" customHeight="1" x14ac:dyDescent="0.25">
      <c r="A762" s="182" t="s">
        <v>1471</v>
      </c>
      <c r="B762" s="30" t="s">
        <v>1549</v>
      </c>
      <c r="C762" s="30">
        <v>37798</v>
      </c>
      <c r="D762" s="30" t="s">
        <v>1473</v>
      </c>
      <c r="E762" s="67" t="s">
        <v>1550</v>
      </c>
      <c r="F762" s="30" t="s">
        <v>1550</v>
      </c>
      <c r="G762" s="105" t="s">
        <v>1573</v>
      </c>
      <c r="H762" s="183" t="s">
        <v>1574</v>
      </c>
      <c r="I762" s="90"/>
      <c r="J762" s="155">
        <v>1</v>
      </c>
      <c r="K762" s="90"/>
      <c r="L762" s="30">
        <v>1</v>
      </c>
      <c r="M762" s="30"/>
      <c r="N762" s="30"/>
      <c r="O762" s="30"/>
      <c r="P762" s="31"/>
    </row>
    <row r="763" spans="1:16" ht="15" hidden="1" customHeight="1" thickBot="1" x14ac:dyDescent="0.25">
      <c r="A763" s="184" t="s">
        <v>1471</v>
      </c>
      <c r="B763" s="32" t="s">
        <v>1549</v>
      </c>
      <c r="C763" s="32">
        <v>77548</v>
      </c>
      <c r="D763" s="32" t="s">
        <v>1473</v>
      </c>
      <c r="E763" s="68" t="s">
        <v>1550</v>
      </c>
      <c r="F763" s="32" t="s">
        <v>1575</v>
      </c>
      <c r="G763" s="109" t="s">
        <v>1576</v>
      </c>
      <c r="H763" s="185" t="s">
        <v>1577</v>
      </c>
      <c r="I763" s="91">
        <v>1</v>
      </c>
      <c r="J763" s="185"/>
      <c r="K763" s="91"/>
      <c r="L763" s="32"/>
      <c r="M763" s="32"/>
      <c r="N763" s="32"/>
      <c r="O763" s="32"/>
      <c r="P763" s="33"/>
    </row>
    <row r="764" spans="1:16" ht="15.75" hidden="1" thickBot="1" x14ac:dyDescent="0.3">
      <c r="A764" s="178" t="s">
        <v>1471</v>
      </c>
      <c r="B764" s="46" t="s">
        <v>1549</v>
      </c>
      <c r="C764" s="46" t="s">
        <v>39</v>
      </c>
      <c r="D764" s="46" t="s">
        <v>1473</v>
      </c>
      <c r="E764" s="65" t="s">
        <v>1550</v>
      </c>
      <c r="F764" s="46" t="s">
        <v>39</v>
      </c>
      <c r="G764" s="121" t="s">
        <v>39</v>
      </c>
      <c r="H764" s="179" t="s">
        <v>39</v>
      </c>
      <c r="I764" s="88">
        <f t="shared" ref="I764:P764" si="86">SUM(I752:I763)</f>
        <v>1</v>
      </c>
      <c r="J764" s="179">
        <f t="shared" si="86"/>
        <v>11</v>
      </c>
      <c r="K764" s="88">
        <f t="shared" si="86"/>
        <v>5</v>
      </c>
      <c r="L764" s="46">
        <f t="shared" si="86"/>
        <v>6</v>
      </c>
      <c r="M764" s="46">
        <f t="shared" si="86"/>
        <v>5</v>
      </c>
      <c r="N764" s="46">
        <f t="shared" si="86"/>
        <v>6</v>
      </c>
      <c r="O764" s="46">
        <f t="shared" si="86"/>
        <v>1</v>
      </c>
      <c r="P764" s="47">
        <f t="shared" si="86"/>
        <v>1</v>
      </c>
    </row>
    <row r="765" spans="1:16" ht="15" hidden="1" customHeight="1" thickBot="1" x14ac:dyDescent="0.25">
      <c r="A765" s="176" t="s">
        <v>1471</v>
      </c>
      <c r="B765" s="26" t="s">
        <v>1578</v>
      </c>
      <c r="C765" s="26">
        <v>39846</v>
      </c>
      <c r="D765" s="26" t="s">
        <v>1473</v>
      </c>
      <c r="E765" s="64" t="s">
        <v>1579</v>
      </c>
      <c r="F765" s="26" t="s">
        <v>1579</v>
      </c>
      <c r="G765" s="114" t="s">
        <v>1580</v>
      </c>
      <c r="H765" s="177" t="s">
        <v>1581</v>
      </c>
      <c r="I765" s="87"/>
      <c r="J765" s="162">
        <v>1</v>
      </c>
      <c r="K765" s="87"/>
      <c r="L765" s="26">
        <v>1</v>
      </c>
      <c r="M765" s="26">
        <v>1</v>
      </c>
      <c r="N765" s="18">
        <v>1</v>
      </c>
      <c r="O765" s="26"/>
      <c r="P765" s="27"/>
    </row>
    <row r="766" spans="1:16" ht="15.75" hidden="1" thickBot="1" x14ac:dyDescent="0.3">
      <c r="A766" s="178" t="s">
        <v>1471</v>
      </c>
      <c r="B766" s="46" t="s">
        <v>1578</v>
      </c>
      <c r="C766" s="46" t="s">
        <v>39</v>
      </c>
      <c r="D766" s="46" t="s">
        <v>1473</v>
      </c>
      <c r="E766" s="65" t="s">
        <v>1579</v>
      </c>
      <c r="F766" s="46" t="s">
        <v>39</v>
      </c>
      <c r="G766" s="121" t="s">
        <v>39</v>
      </c>
      <c r="H766" s="179" t="s">
        <v>39</v>
      </c>
      <c r="I766" s="88">
        <f t="shared" ref="I766:P766" si="87">SUM(I765)</f>
        <v>0</v>
      </c>
      <c r="J766" s="179">
        <f t="shared" si="87"/>
        <v>1</v>
      </c>
      <c r="K766" s="88">
        <f t="shared" si="87"/>
        <v>0</v>
      </c>
      <c r="L766" s="46">
        <f t="shared" si="87"/>
        <v>1</v>
      </c>
      <c r="M766" s="46">
        <f t="shared" si="87"/>
        <v>1</v>
      </c>
      <c r="N766" s="46">
        <f t="shared" si="87"/>
        <v>1</v>
      </c>
      <c r="O766" s="46">
        <f t="shared" si="87"/>
        <v>0</v>
      </c>
      <c r="P766" s="47">
        <f t="shared" si="87"/>
        <v>0</v>
      </c>
    </row>
    <row r="767" spans="1:16" ht="15" hidden="1" customHeight="1" x14ac:dyDescent="0.25">
      <c r="A767" s="180" t="s">
        <v>1471</v>
      </c>
      <c r="B767" s="28" t="s">
        <v>1582</v>
      </c>
      <c r="C767" s="28">
        <v>47714</v>
      </c>
      <c r="D767" s="28" t="s">
        <v>1473</v>
      </c>
      <c r="E767" s="66" t="s">
        <v>1583</v>
      </c>
      <c r="F767" s="28" t="s">
        <v>1583</v>
      </c>
      <c r="G767" s="113" t="s">
        <v>1584</v>
      </c>
      <c r="H767" s="181" t="s">
        <v>1585</v>
      </c>
      <c r="I767" s="89"/>
      <c r="J767" s="153">
        <v>1</v>
      </c>
      <c r="K767" s="89">
        <v>1</v>
      </c>
      <c r="L767" s="28"/>
      <c r="M767" s="28"/>
      <c r="N767" s="12">
        <v>1</v>
      </c>
      <c r="O767" s="28"/>
      <c r="P767" s="29"/>
    </row>
    <row r="768" spans="1:16" ht="15" hidden="1" customHeight="1" x14ac:dyDescent="0.25">
      <c r="A768" s="182" t="s">
        <v>1471</v>
      </c>
      <c r="B768" s="30" t="s">
        <v>1582</v>
      </c>
      <c r="C768" s="30">
        <v>47714</v>
      </c>
      <c r="D768" s="30" t="s">
        <v>1473</v>
      </c>
      <c r="E768" s="67" t="s">
        <v>1583</v>
      </c>
      <c r="F768" s="30" t="s">
        <v>1583</v>
      </c>
      <c r="G768" s="105" t="s">
        <v>1586</v>
      </c>
      <c r="H768" s="183" t="s">
        <v>1587</v>
      </c>
      <c r="I768" s="90"/>
      <c r="J768" s="155">
        <v>1</v>
      </c>
      <c r="K768" s="90">
        <v>1</v>
      </c>
      <c r="L768" s="30"/>
      <c r="M768" s="30">
        <v>1</v>
      </c>
      <c r="N768" s="14">
        <v>1</v>
      </c>
      <c r="O768" s="30">
        <v>1</v>
      </c>
      <c r="P768" s="31">
        <v>1</v>
      </c>
    </row>
    <row r="769" spans="1:16" ht="15" hidden="1" customHeight="1" x14ac:dyDescent="0.25">
      <c r="A769" s="182" t="s">
        <v>1471</v>
      </c>
      <c r="B769" s="30" t="s">
        <v>1582</v>
      </c>
      <c r="C769" s="30">
        <v>47714</v>
      </c>
      <c r="D769" s="30" t="s">
        <v>1473</v>
      </c>
      <c r="E769" s="67" t="s">
        <v>1583</v>
      </c>
      <c r="F769" s="30" t="s">
        <v>1583</v>
      </c>
      <c r="G769" s="105" t="s">
        <v>1588</v>
      </c>
      <c r="H769" s="183" t="s">
        <v>1589</v>
      </c>
      <c r="I769" s="90"/>
      <c r="J769" s="155">
        <v>1</v>
      </c>
      <c r="K769" s="90">
        <v>1</v>
      </c>
      <c r="L769" s="30"/>
      <c r="M769" s="30"/>
      <c r="N769" s="14">
        <v>1</v>
      </c>
      <c r="O769" s="30">
        <v>1</v>
      </c>
      <c r="P769" s="31"/>
    </row>
    <row r="770" spans="1:16" ht="15" hidden="1" customHeight="1" x14ac:dyDescent="0.25">
      <c r="A770" s="182" t="s">
        <v>1471</v>
      </c>
      <c r="B770" s="30" t="s">
        <v>1582</v>
      </c>
      <c r="C770" s="30">
        <v>47714</v>
      </c>
      <c r="D770" s="30" t="s">
        <v>1473</v>
      </c>
      <c r="E770" s="67" t="s">
        <v>1583</v>
      </c>
      <c r="F770" s="30" t="s">
        <v>1583</v>
      </c>
      <c r="G770" s="105" t="s">
        <v>1590</v>
      </c>
      <c r="H770" s="183" t="s">
        <v>1591</v>
      </c>
      <c r="I770" s="90"/>
      <c r="J770" s="155">
        <v>1</v>
      </c>
      <c r="K770" s="90">
        <v>1</v>
      </c>
      <c r="L770" s="30"/>
      <c r="M770" s="30"/>
      <c r="N770" s="14">
        <v>1</v>
      </c>
      <c r="O770" s="30"/>
      <c r="P770" s="31"/>
    </row>
    <row r="771" spans="1:16" ht="15" hidden="1" customHeight="1" thickBot="1" x14ac:dyDescent="0.25">
      <c r="A771" s="184" t="s">
        <v>1471</v>
      </c>
      <c r="B771" s="32" t="s">
        <v>1582</v>
      </c>
      <c r="C771" s="32">
        <v>47714</v>
      </c>
      <c r="D771" s="32" t="s">
        <v>1473</v>
      </c>
      <c r="E771" s="68" t="s">
        <v>1583</v>
      </c>
      <c r="F771" s="32" t="s">
        <v>1583</v>
      </c>
      <c r="G771" s="109" t="s">
        <v>1592</v>
      </c>
      <c r="H771" s="185" t="s">
        <v>1593</v>
      </c>
      <c r="I771" s="91"/>
      <c r="J771" s="157">
        <v>1</v>
      </c>
      <c r="K771" s="91">
        <v>1</v>
      </c>
      <c r="L771" s="32"/>
      <c r="M771" s="32"/>
      <c r="N771" s="16">
        <v>1</v>
      </c>
      <c r="O771" s="32"/>
      <c r="P771" s="33"/>
    </row>
    <row r="772" spans="1:16" ht="15.75" hidden="1" thickBot="1" x14ac:dyDescent="0.3">
      <c r="A772" s="178" t="s">
        <v>1471</v>
      </c>
      <c r="B772" s="46" t="s">
        <v>1582</v>
      </c>
      <c r="C772" s="46" t="s">
        <v>39</v>
      </c>
      <c r="D772" s="46" t="s">
        <v>1473</v>
      </c>
      <c r="E772" s="65" t="s">
        <v>1583</v>
      </c>
      <c r="F772" s="46" t="s">
        <v>39</v>
      </c>
      <c r="G772" s="121" t="s">
        <v>39</v>
      </c>
      <c r="H772" s="179" t="s">
        <v>39</v>
      </c>
      <c r="I772" s="88">
        <f t="shared" ref="I772:P772" si="88">SUM(I767:I771)</f>
        <v>0</v>
      </c>
      <c r="J772" s="179">
        <f t="shared" si="88"/>
        <v>5</v>
      </c>
      <c r="K772" s="88">
        <f t="shared" si="88"/>
        <v>5</v>
      </c>
      <c r="L772" s="46">
        <f t="shared" si="88"/>
        <v>0</v>
      </c>
      <c r="M772" s="46">
        <f t="shared" si="88"/>
        <v>1</v>
      </c>
      <c r="N772" s="46">
        <f t="shared" si="88"/>
        <v>5</v>
      </c>
      <c r="O772" s="46">
        <f t="shared" si="88"/>
        <v>2</v>
      </c>
      <c r="P772" s="47">
        <f t="shared" si="88"/>
        <v>1</v>
      </c>
    </row>
    <row r="773" spans="1:16" ht="15" hidden="1" customHeight="1" x14ac:dyDescent="0.25">
      <c r="A773" s="180" t="s">
        <v>1471</v>
      </c>
      <c r="B773" s="28" t="s">
        <v>1594</v>
      </c>
      <c r="C773" s="28">
        <v>43774</v>
      </c>
      <c r="D773" s="28" t="s">
        <v>1473</v>
      </c>
      <c r="E773" s="66" t="s">
        <v>1595</v>
      </c>
      <c r="F773" s="28" t="s">
        <v>1596</v>
      </c>
      <c r="G773" s="113" t="s">
        <v>1597</v>
      </c>
      <c r="H773" s="181" t="s">
        <v>1598</v>
      </c>
      <c r="I773" s="89">
        <v>1</v>
      </c>
      <c r="J773" s="181"/>
      <c r="K773" s="89"/>
      <c r="L773" s="28"/>
      <c r="M773" s="28"/>
      <c r="N773" s="28"/>
      <c r="O773" s="28"/>
      <c r="P773" s="29"/>
    </row>
    <row r="774" spans="1:16" ht="15" hidden="1" customHeight="1" x14ac:dyDescent="0.25">
      <c r="A774" s="182" t="s">
        <v>1471</v>
      </c>
      <c r="B774" s="30" t="s">
        <v>1594</v>
      </c>
      <c r="C774" s="30">
        <v>48043</v>
      </c>
      <c r="D774" s="30" t="s">
        <v>1473</v>
      </c>
      <c r="E774" s="67" t="s">
        <v>1595</v>
      </c>
      <c r="F774" s="30" t="s">
        <v>1595</v>
      </c>
      <c r="G774" s="105" t="s">
        <v>1599</v>
      </c>
      <c r="H774" s="183" t="s">
        <v>1600</v>
      </c>
      <c r="I774" s="90"/>
      <c r="J774" s="155">
        <v>1</v>
      </c>
      <c r="K774" s="90">
        <v>1</v>
      </c>
      <c r="L774" s="30"/>
      <c r="M774" s="30">
        <v>1</v>
      </c>
      <c r="N774" s="14">
        <v>1</v>
      </c>
      <c r="O774" s="30"/>
      <c r="P774" s="31"/>
    </row>
    <row r="775" spans="1:16" ht="15" hidden="1" customHeight="1" thickBot="1" x14ac:dyDescent="0.25">
      <c r="A775" s="184" t="s">
        <v>1471</v>
      </c>
      <c r="B775" s="32" t="s">
        <v>1594</v>
      </c>
      <c r="C775" s="32">
        <v>68148</v>
      </c>
      <c r="D775" s="32" t="s">
        <v>1473</v>
      </c>
      <c r="E775" s="68" t="s">
        <v>1595</v>
      </c>
      <c r="F775" s="32" t="s">
        <v>1601</v>
      </c>
      <c r="G775" s="109" t="s">
        <v>1602</v>
      </c>
      <c r="H775" s="185" t="s">
        <v>1603</v>
      </c>
      <c r="I775" s="91"/>
      <c r="J775" s="157">
        <v>1</v>
      </c>
      <c r="K775" s="91">
        <v>1</v>
      </c>
      <c r="L775" s="32"/>
      <c r="M775" s="32"/>
      <c r="N775" s="32"/>
      <c r="O775" s="32"/>
      <c r="P775" s="33"/>
    </row>
    <row r="776" spans="1:16" ht="15.75" hidden="1" thickBot="1" x14ac:dyDescent="0.3">
      <c r="A776" s="178" t="s">
        <v>1471</v>
      </c>
      <c r="B776" s="46" t="s">
        <v>1594</v>
      </c>
      <c r="C776" s="46" t="s">
        <v>39</v>
      </c>
      <c r="D776" s="46" t="s">
        <v>1473</v>
      </c>
      <c r="E776" s="65" t="s">
        <v>1595</v>
      </c>
      <c r="F776" s="46" t="s">
        <v>39</v>
      </c>
      <c r="G776" s="121" t="s">
        <v>39</v>
      </c>
      <c r="H776" s="179" t="s">
        <v>39</v>
      </c>
      <c r="I776" s="88">
        <f t="shared" ref="I776:P776" si="89">SUM(I773:I775)</f>
        <v>1</v>
      </c>
      <c r="J776" s="179">
        <f t="shared" si="89"/>
        <v>2</v>
      </c>
      <c r="K776" s="88">
        <f t="shared" si="89"/>
        <v>2</v>
      </c>
      <c r="L776" s="46">
        <f t="shared" si="89"/>
        <v>0</v>
      </c>
      <c r="M776" s="46">
        <f t="shared" si="89"/>
        <v>1</v>
      </c>
      <c r="N776" s="46">
        <f t="shared" si="89"/>
        <v>1</v>
      </c>
      <c r="O776" s="46">
        <f t="shared" si="89"/>
        <v>0</v>
      </c>
      <c r="P776" s="47">
        <f t="shared" si="89"/>
        <v>0</v>
      </c>
    </row>
    <row r="777" spans="1:16" ht="15" hidden="1" customHeight="1" x14ac:dyDescent="0.25">
      <c r="A777" s="180" t="s">
        <v>1471</v>
      </c>
      <c r="B777" s="28" t="s">
        <v>1604</v>
      </c>
      <c r="C777" s="28">
        <v>54020</v>
      </c>
      <c r="D777" s="28" t="s">
        <v>1473</v>
      </c>
      <c r="E777" s="66" t="s">
        <v>1605</v>
      </c>
      <c r="F777" s="28" t="s">
        <v>1605</v>
      </c>
      <c r="G777" s="113" t="s">
        <v>1606</v>
      </c>
      <c r="H777" s="181" t="s">
        <v>1607</v>
      </c>
      <c r="I777" s="89"/>
      <c r="J777" s="153">
        <v>1</v>
      </c>
      <c r="K777" s="89"/>
      <c r="L777" s="28">
        <v>1</v>
      </c>
      <c r="M777" s="28">
        <v>1</v>
      </c>
      <c r="N777" s="12">
        <v>1</v>
      </c>
      <c r="O777" s="28"/>
      <c r="P777" s="29"/>
    </row>
    <row r="778" spans="1:16" ht="15" hidden="1" customHeight="1" x14ac:dyDescent="0.25">
      <c r="A778" s="182" t="s">
        <v>1471</v>
      </c>
      <c r="B778" s="30" t="s">
        <v>1604</v>
      </c>
      <c r="C778" s="30">
        <v>54020</v>
      </c>
      <c r="D778" s="30" t="s">
        <v>1473</v>
      </c>
      <c r="E778" s="67" t="s">
        <v>1605</v>
      </c>
      <c r="F778" s="30" t="s">
        <v>1605</v>
      </c>
      <c r="G778" s="105" t="s">
        <v>1608</v>
      </c>
      <c r="H778" s="183" t="s">
        <v>1609</v>
      </c>
      <c r="I778" s="90"/>
      <c r="J778" s="155">
        <v>1</v>
      </c>
      <c r="K778" s="90">
        <v>1</v>
      </c>
      <c r="L778" s="30"/>
      <c r="M778" s="30">
        <v>1</v>
      </c>
      <c r="N778" s="14">
        <v>1</v>
      </c>
      <c r="O778" s="30"/>
      <c r="P778" s="31"/>
    </row>
    <row r="779" spans="1:16" ht="15" hidden="1" customHeight="1" x14ac:dyDescent="0.25">
      <c r="A779" s="182" t="s">
        <v>1471</v>
      </c>
      <c r="B779" s="30" t="s">
        <v>1604</v>
      </c>
      <c r="C779" s="30">
        <v>54020</v>
      </c>
      <c r="D779" s="30" t="s">
        <v>1473</v>
      </c>
      <c r="E779" s="67" t="s">
        <v>1605</v>
      </c>
      <c r="F779" s="30" t="s">
        <v>1605</v>
      </c>
      <c r="G779" s="105" t="s">
        <v>1610</v>
      </c>
      <c r="H779" s="183" t="s">
        <v>1611</v>
      </c>
      <c r="I779" s="90"/>
      <c r="J779" s="155">
        <v>1</v>
      </c>
      <c r="K779" s="90">
        <v>1</v>
      </c>
      <c r="L779" s="30"/>
      <c r="M779" s="30">
        <v>1</v>
      </c>
      <c r="N779" s="14">
        <v>1</v>
      </c>
      <c r="O779" s="30"/>
      <c r="P779" s="31"/>
    </row>
    <row r="780" spans="1:16" ht="15" hidden="1" customHeight="1" thickBot="1" x14ac:dyDescent="0.25">
      <c r="A780" s="184" t="s">
        <v>1471</v>
      </c>
      <c r="B780" s="32" t="s">
        <v>1604</v>
      </c>
      <c r="C780" s="32">
        <v>70723</v>
      </c>
      <c r="D780" s="32" t="s">
        <v>1473</v>
      </c>
      <c r="E780" s="68" t="s">
        <v>1605</v>
      </c>
      <c r="F780" s="32" t="s">
        <v>1612</v>
      </c>
      <c r="G780" s="109" t="s">
        <v>1613</v>
      </c>
      <c r="H780" s="185" t="s">
        <v>1614</v>
      </c>
      <c r="I780" s="91"/>
      <c r="J780" s="157">
        <v>1</v>
      </c>
      <c r="K780" s="91">
        <v>1</v>
      </c>
      <c r="L780" s="32"/>
      <c r="M780" s="32"/>
      <c r="N780" s="16">
        <v>1</v>
      </c>
      <c r="O780" s="32"/>
      <c r="P780" s="33"/>
    </row>
    <row r="781" spans="1:16" ht="15.75" hidden="1" thickBot="1" x14ac:dyDescent="0.3">
      <c r="A781" s="178" t="s">
        <v>1471</v>
      </c>
      <c r="B781" s="46" t="s">
        <v>1604</v>
      </c>
      <c r="C781" s="46" t="s">
        <v>39</v>
      </c>
      <c r="D781" s="46" t="s">
        <v>1473</v>
      </c>
      <c r="E781" s="65" t="s">
        <v>1605</v>
      </c>
      <c r="F781" s="46" t="s">
        <v>39</v>
      </c>
      <c r="G781" s="121" t="s">
        <v>39</v>
      </c>
      <c r="H781" s="179" t="s">
        <v>39</v>
      </c>
      <c r="I781" s="88">
        <f t="shared" ref="I781:P781" si="90">SUM(I777:I780)</f>
        <v>0</v>
      </c>
      <c r="J781" s="179">
        <f t="shared" si="90"/>
        <v>4</v>
      </c>
      <c r="K781" s="88">
        <f t="shared" si="90"/>
        <v>3</v>
      </c>
      <c r="L781" s="46">
        <f t="shared" si="90"/>
        <v>1</v>
      </c>
      <c r="M781" s="46">
        <f t="shared" si="90"/>
        <v>3</v>
      </c>
      <c r="N781" s="46">
        <f t="shared" si="90"/>
        <v>4</v>
      </c>
      <c r="O781" s="46">
        <f t="shared" si="90"/>
        <v>0</v>
      </c>
      <c r="P781" s="47">
        <f t="shared" si="90"/>
        <v>0</v>
      </c>
    </row>
    <row r="782" spans="1:16" ht="15" hidden="1" customHeight="1" thickBot="1" x14ac:dyDescent="0.25">
      <c r="A782" s="176" t="s">
        <v>1471</v>
      </c>
      <c r="B782" s="26" t="s">
        <v>1615</v>
      </c>
      <c r="C782" s="26">
        <v>62997</v>
      </c>
      <c r="D782" s="26" t="s">
        <v>1473</v>
      </c>
      <c r="E782" s="64" t="s">
        <v>1616</v>
      </c>
      <c r="F782" s="26" t="s">
        <v>1616</v>
      </c>
      <c r="G782" s="114" t="s">
        <v>1617</v>
      </c>
      <c r="H782" s="177" t="s">
        <v>1618</v>
      </c>
      <c r="I782" s="87"/>
      <c r="J782" s="162">
        <v>1</v>
      </c>
      <c r="K782" s="87">
        <v>1</v>
      </c>
      <c r="L782" s="26"/>
      <c r="M782" s="26">
        <v>1</v>
      </c>
      <c r="N782" s="18">
        <v>1</v>
      </c>
      <c r="O782" s="26"/>
      <c r="P782" s="27"/>
    </row>
    <row r="783" spans="1:16" ht="15.75" hidden="1" thickBot="1" x14ac:dyDescent="0.3">
      <c r="A783" s="178" t="s">
        <v>1471</v>
      </c>
      <c r="B783" s="46" t="s">
        <v>1615</v>
      </c>
      <c r="C783" s="46" t="s">
        <v>39</v>
      </c>
      <c r="D783" s="46" t="s">
        <v>1473</v>
      </c>
      <c r="E783" s="65" t="s">
        <v>1616</v>
      </c>
      <c r="F783" s="46" t="s">
        <v>39</v>
      </c>
      <c r="G783" s="121" t="s">
        <v>39</v>
      </c>
      <c r="H783" s="179" t="s">
        <v>39</v>
      </c>
      <c r="I783" s="88">
        <f t="shared" ref="I783:P783" si="91">SUM(I782)</f>
        <v>0</v>
      </c>
      <c r="J783" s="179">
        <f t="shared" si="91"/>
        <v>1</v>
      </c>
      <c r="K783" s="88">
        <f t="shared" si="91"/>
        <v>1</v>
      </c>
      <c r="L783" s="46">
        <f t="shared" si="91"/>
        <v>0</v>
      </c>
      <c r="M783" s="46">
        <f t="shared" si="91"/>
        <v>1</v>
      </c>
      <c r="N783" s="46">
        <f t="shared" si="91"/>
        <v>1</v>
      </c>
      <c r="O783" s="46">
        <f t="shared" si="91"/>
        <v>0</v>
      </c>
      <c r="P783" s="47">
        <f t="shared" si="91"/>
        <v>0</v>
      </c>
    </row>
    <row r="784" spans="1:16" ht="15" hidden="1" customHeight="1" x14ac:dyDescent="0.25">
      <c r="A784" s="180" t="s">
        <v>1471</v>
      </c>
      <c r="B784" s="28" t="s">
        <v>1619</v>
      </c>
      <c r="C784" s="28">
        <v>48492</v>
      </c>
      <c r="D784" s="28" t="s">
        <v>1473</v>
      </c>
      <c r="E784" s="66" t="s">
        <v>1620</v>
      </c>
      <c r="F784" s="28" t="s">
        <v>1621</v>
      </c>
      <c r="G784" s="113" t="s">
        <v>1622</v>
      </c>
      <c r="H784" s="181" t="s">
        <v>1623</v>
      </c>
      <c r="I784" s="89"/>
      <c r="J784" s="153">
        <v>1</v>
      </c>
      <c r="K784" s="89">
        <v>1</v>
      </c>
      <c r="L784" s="28"/>
      <c r="M784" s="28"/>
      <c r="N784" s="28"/>
      <c r="O784" s="28"/>
      <c r="P784" s="29"/>
    </row>
    <row r="785" spans="1:18" ht="15" hidden="1" customHeight="1" x14ac:dyDescent="0.25">
      <c r="A785" s="182" t="s">
        <v>1471</v>
      </c>
      <c r="B785" s="30" t="s">
        <v>1619</v>
      </c>
      <c r="C785" s="30">
        <v>77102</v>
      </c>
      <c r="D785" s="30" t="s">
        <v>1473</v>
      </c>
      <c r="E785" s="67" t="s">
        <v>1620</v>
      </c>
      <c r="F785" s="30" t="s">
        <v>1620</v>
      </c>
      <c r="G785" s="105" t="s">
        <v>1624</v>
      </c>
      <c r="H785" s="183" t="s">
        <v>1625</v>
      </c>
      <c r="I785" s="90"/>
      <c r="J785" s="155">
        <v>1</v>
      </c>
      <c r="K785" s="90"/>
      <c r="L785" s="30">
        <v>1</v>
      </c>
      <c r="M785" s="30">
        <v>1</v>
      </c>
      <c r="N785" s="30"/>
      <c r="O785" s="30"/>
      <c r="P785" s="31"/>
    </row>
    <row r="786" spans="1:18" ht="15" hidden="1" customHeight="1" thickBot="1" x14ac:dyDescent="0.25">
      <c r="A786" s="184" t="s">
        <v>1471</v>
      </c>
      <c r="B786" s="32" t="s">
        <v>1619</v>
      </c>
      <c r="C786" s="32">
        <v>77102</v>
      </c>
      <c r="D786" s="32" t="s">
        <v>1473</v>
      </c>
      <c r="E786" s="68" t="s">
        <v>1620</v>
      </c>
      <c r="F786" s="32" t="s">
        <v>1620</v>
      </c>
      <c r="G786" s="109" t="s">
        <v>1626</v>
      </c>
      <c r="H786" s="185" t="s">
        <v>1627</v>
      </c>
      <c r="I786" s="91"/>
      <c r="J786" s="157">
        <v>1</v>
      </c>
      <c r="K786" s="91">
        <v>1</v>
      </c>
      <c r="L786" s="32"/>
      <c r="M786" s="32"/>
      <c r="N786" s="16">
        <v>1</v>
      </c>
      <c r="O786" s="32"/>
      <c r="P786" s="33"/>
    </row>
    <row r="787" spans="1:18" hidden="1" x14ac:dyDescent="0.25">
      <c r="A787" s="186" t="s">
        <v>1471</v>
      </c>
      <c r="B787" s="99" t="s">
        <v>1619</v>
      </c>
      <c r="C787" s="99" t="s">
        <v>39</v>
      </c>
      <c r="D787" s="99" t="s">
        <v>1473</v>
      </c>
      <c r="E787" s="100" t="s">
        <v>1620</v>
      </c>
      <c r="F787" s="99" t="s">
        <v>39</v>
      </c>
      <c r="G787" s="124" t="s">
        <v>39</v>
      </c>
      <c r="H787" s="187" t="s">
        <v>39</v>
      </c>
      <c r="I787" s="101">
        <f t="shared" ref="I787:P787" si="92">SUM(I784:I786)</f>
        <v>0</v>
      </c>
      <c r="J787" s="187">
        <f t="shared" si="92"/>
        <v>3</v>
      </c>
      <c r="K787" s="101">
        <f t="shared" si="92"/>
        <v>2</v>
      </c>
      <c r="L787" s="99">
        <f t="shared" si="92"/>
        <v>1</v>
      </c>
      <c r="M787" s="99">
        <f t="shared" si="92"/>
        <v>1</v>
      </c>
      <c r="N787" s="99">
        <f t="shared" si="92"/>
        <v>1</v>
      </c>
      <c r="O787" s="99">
        <f t="shared" si="92"/>
        <v>0</v>
      </c>
      <c r="P787" s="102">
        <f t="shared" si="92"/>
        <v>0</v>
      </c>
    </row>
    <row r="788" spans="1:18" ht="16.5" hidden="1" thickTop="1" thickBot="1" x14ac:dyDescent="0.3">
      <c r="A788" s="134" t="s">
        <v>1471</v>
      </c>
      <c r="B788" s="135" t="s">
        <v>39</v>
      </c>
      <c r="C788" s="135" t="s">
        <v>39</v>
      </c>
      <c r="D788" s="135" t="s">
        <v>1473</v>
      </c>
      <c r="E788" s="132" t="s">
        <v>39</v>
      </c>
      <c r="F788" s="131" t="s">
        <v>39</v>
      </c>
      <c r="G788" s="131" t="s">
        <v>39</v>
      </c>
      <c r="H788" s="165" t="s">
        <v>39</v>
      </c>
      <c r="I788" s="143">
        <f>I716+I724+I751+I764+I766+I772+I776+I781+I783+I787</f>
        <v>5</v>
      </c>
      <c r="J788" s="207">
        <f t="shared" ref="J788:P788" si="93">J716+J724+J751+J764+J766+J772+J776+J781+J783+J787</f>
        <v>58</v>
      </c>
      <c r="K788" s="143">
        <f t="shared" si="93"/>
        <v>44</v>
      </c>
      <c r="L788" s="135">
        <f t="shared" si="93"/>
        <v>14</v>
      </c>
      <c r="M788" s="135">
        <f t="shared" si="93"/>
        <v>28</v>
      </c>
      <c r="N788" s="135">
        <f t="shared" si="93"/>
        <v>46</v>
      </c>
      <c r="O788" s="135">
        <f t="shared" si="93"/>
        <v>12</v>
      </c>
      <c r="P788" s="136">
        <f t="shared" si="93"/>
        <v>10</v>
      </c>
    </row>
    <row r="789" spans="1:18" ht="15" hidden="1" customHeight="1" thickTop="1" x14ac:dyDescent="0.25">
      <c r="A789" s="166" t="s">
        <v>1628</v>
      </c>
      <c r="B789" s="20" t="s">
        <v>1629</v>
      </c>
      <c r="C789" s="20">
        <v>3616</v>
      </c>
      <c r="D789" s="20" t="s">
        <v>1630</v>
      </c>
      <c r="E789" s="61" t="s">
        <v>1631</v>
      </c>
      <c r="F789" s="20" t="s">
        <v>1631</v>
      </c>
      <c r="G789" s="112" t="s">
        <v>1632</v>
      </c>
      <c r="H789" s="167" t="s">
        <v>1633</v>
      </c>
      <c r="I789" s="84"/>
      <c r="J789" s="153">
        <v>1</v>
      </c>
      <c r="K789" s="84"/>
      <c r="L789" s="20">
        <v>1</v>
      </c>
      <c r="M789" s="20"/>
      <c r="N789" s="12">
        <v>1</v>
      </c>
      <c r="O789" s="20">
        <v>1</v>
      </c>
      <c r="P789" s="21">
        <v>1</v>
      </c>
      <c r="Q789" s="4"/>
      <c r="R789" s="4"/>
    </row>
    <row r="790" spans="1:18" ht="15" hidden="1" customHeight="1" thickBot="1" x14ac:dyDescent="0.25">
      <c r="A790" s="170" t="s">
        <v>1628</v>
      </c>
      <c r="B790" s="24" t="s">
        <v>1629</v>
      </c>
      <c r="C790" s="24">
        <v>3616</v>
      </c>
      <c r="D790" s="24" t="s">
        <v>1630</v>
      </c>
      <c r="E790" s="63" t="s">
        <v>1631</v>
      </c>
      <c r="F790" s="24" t="s">
        <v>1631</v>
      </c>
      <c r="G790" s="108" t="s">
        <v>1634</v>
      </c>
      <c r="H790" s="171" t="s">
        <v>1635</v>
      </c>
      <c r="I790" s="86"/>
      <c r="J790" s="157">
        <v>1</v>
      </c>
      <c r="K790" s="86"/>
      <c r="L790" s="24">
        <v>1</v>
      </c>
      <c r="M790" s="24">
        <v>1</v>
      </c>
      <c r="N790" s="16">
        <v>1</v>
      </c>
      <c r="O790" s="24"/>
      <c r="P790" s="25"/>
      <c r="Q790" s="4"/>
      <c r="R790" s="4"/>
    </row>
    <row r="791" spans="1:18" ht="15.75" hidden="1" thickBot="1" x14ac:dyDescent="0.3">
      <c r="A791" s="158" t="s">
        <v>1628</v>
      </c>
      <c r="B791" s="44" t="s">
        <v>1629</v>
      </c>
      <c r="C791" s="44" t="s">
        <v>39</v>
      </c>
      <c r="D791" s="44" t="s">
        <v>1630</v>
      </c>
      <c r="E791" s="59" t="s">
        <v>1631</v>
      </c>
      <c r="F791" s="44" t="s">
        <v>39</v>
      </c>
      <c r="G791" s="119" t="s">
        <v>39</v>
      </c>
      <c r="H791" s="159" t="s">
        <v>39</v>
      </c>
      <c r="I791" s="81">
        <f t="shared" ref="I791:J791" si="94">SUM(I789:I790)</f>
        <v>0</v>
      </c>
      <c r="J791" s="159">
        <f t="shared" si="94"/>
        <v>2</v>
      </c>
      <c r="K791" s="81">
        <f t="shared" ref="K791:P791" si="95">SUM(K789:K790)</f>
        <v>0</v>
      </c>
      <c r="L791" s="44">
        <f t="shared" si="95"/>
        <v>2</v>
      </c>
      <c r="M791" s="44">
        <f t="shared" si="95"/>
        <v>1</v>
      </c>
      <c r="N791" s="44">
        <f t="shared" ref="N791" si="96">SUM(N789:N790)</f>
        <v>2</v>
      </c>
      <c r="O791" s="44">
        <f t="shared" si="95"/>
        <v>1</v>
      </c>
      <c r="P791" s="45">
        <f t="shared" si="95"/>
        <v>1</v>
      </c>
      <c r="Q791" s="3"/>
      <c r="R791" s="4"/>
    </row>
    <row r="792" spans="1:18" ht="15.75" hidden="1" thickBot="1" x14ac:dyDescent="0.3">
      <c r="A792" s="158" t="s">
        <v>1628</v>
      </c>
      <c r="B792" s="44" t="s">
        <v>1636</v>
      </c>
      <c r="C792" s="44" t="s">
        <v>39</v>
      </c>
      <c r="D792" s="44" t="s">
        <v>1630</v>
      </c>
      <c r="E792" s="59" t="s">
        <v>1637</v>
      </c>
      <c r="F792" s="44" t="s">
        <v>39</v>
      </c>
      <c r="G792" s="119" t="s">
        <v>39</v>
      </c>
      <c r="H792" s="159" t="s">
        <v>39</v>
      </c>
      <c r="I792" s="81">
        <v>0</v>
      </c>
      <c r="J792" s="159">
        <v>0</v>
      </c>
      <c r="K792" s="81">
        <v>0</v>
      </c>
      <c r="L792" s="44">
        <v>0</v>
      </c>
      <c r="M792" s="44">
        <v>0</v>
      </c>
      <c r="N792" s="44">
        <v>0</v>
      </c>
      <c r="O792" s="44">
        <v>0</v>
      </c>
      <c r="P792" s="45">
        <v>0</v>
      </c>
      <c r="Q792" s="3"/>
      <c r="R792" s="4"/>
    </row>
    <row r="793" spans="1:18" ht="15" hidden="1" customHeight="1" thickBot="1" x14ac:dyDescent="0.25">
      <c r="A793" s="188" t="s">
        <v>1628</v>
      </c>
      <c r="B793" s="34" t="s">
        <v>1638</v>
      </c>
      <c r="C793" s="34">
        <v>6224</v>
      </c>
      <c r="D793" s="34" t="s">
        <v>1630</v>
      </c>
      <c r="E793" s="69" t="s">
        <v>1639</v>
      </c>
      <c r="F793" s="34" t="s">
        <v>1639</v>
      </c>
      <c r="G793" s="116" t="s">
        <v>1640</v>
      </c>
      <c r="H793" s="189" t="s">
        <v>1641</v>
      </c>
      <c r="I793" s="92"/>
      <c r="J793" s="162">
        <v>1</v>
      </c>
      <c r="K793" s="92">
        <v>1</v>
      </c>
      <c r="L793" s="34"/>
      <c r="M793" s="34">
        <v>1</v>
      </c>
      <c r="N793" s="18">
        <v>1</v>
      </c>
      <c r="O793" s="34"/>
      <c r="P793" s="35"/>
      <c r="Q793" s="4"/>
      <c r="R793" s="4"/>
    </row>
    <row r="794" spans="1:18" ht="15.75" hidden="1" thickBot="1" x14ac:dyDescent="0.3">
      <c r="A794" s="158" t="s">
        <v>1628</v>
      </c>
      <c r="B794" s="44" t="s">
        <v>1638</v>
      </c>
      <c r="C794" s="44" t="s">
        <v>39</v>
      </c>
      <c r="D794" s="44" t="s">
        <v>1630</v>
      </c>
      <c r="E794" s="59" t="s">
        <v>1639</v>
      </c>
      <c r="F794" s="44" t="s">
        <v>39</v>
      </c>
      <c r="G794" s="119" t="s">
        <v>39</v>
      </c>
      <c r="H794" s="159" t="s">
        <v>39</v>
      </c>
      <c r="I794" s="81">
        <f t="shared" ref="I794:P794" si="97">SUM(I793)</f>
        <v>0</v>
      </c>
      <c r="J794" s="159">
        <f t="shared" si="97"/>
        <v>1</v>
      </c>
      <c r="K794" s="81">
        <f t="shared" si="97"/>
        <v>1</v>
      </c>
      <c r="L794" s="44">
        <f t="shared" si="97"/>
        <v>0</v>
      </c>
      <c r="M794" s="44">
        <f t="shared" si="97"/>
        <v>1</v>
      </c>
      <c r="N794" s="44">
        <f t="shared" si="97"/>
        <v>1</v>
      </c>
      <c r="O794" s="44">
        <f t="shared" si="97"/>
        <v>0</v>
      </c>
      <c r="P794" s="45">
        <f t="shared" si="97"/>
        <v>0</v>
      </c>
      <c r="Q794" s="3"/>
      <c r="R794" s="4"/>
    </row>
    <row r="795" spans="1:18" ht="15" hidden="1" customHeight="1" x14ac:dyDescent="0.25">
      <c r="A795" s="166" t="s">
        <v>1628</v>
      </c>
      <c r="B795" s="20" t="s">
        <v>1642</v>
      </c>
      <c r="C795" s="20">
        <v>10971</v>
      </c>
      <c r="D795" s="20" t="s">
        <v>1630</v>
      </c>
      <c r="E795" s="61" t="s">
        <v>1630</v>
      </c>
      <c r="F795" s="20" t="s">
        <v>1630</v>
      </c>
      <c r="G795" s="112" t="s">
        <v>1643</v>
      </c>
      <c r="H795" s="167" t="s">
        <v>1644</v>
      </c>
      <c r="I795" s="84"/>
      <c r="J795" s="153">
        <v>1</v>
      </c>
      <c r="K795" s="84"/>
      <c r="L795" s="20">
        <v>1</v>
      </c>
      <c r="M795" s="20">
        <v>1</v>
      </c>
      <c r="N795" s="12">
        <v>1</v>
      </c>
      <c r="O795" s="20">
        <v>1</v>
      </c>
      <c r="P795" s="21">
        <v>1</v>
      </c>
      <c r="Q795" s="4"/>
      <c r="R795" s="4"/>
    </row>
    <row r="796" spans="1:18" ht="15" hidden="1" customHeight="1" x14ac:dyDescent="0.25">
      <c r="A796" s="168" t="s">
        <v>1628</v>
      </c>
      <c r="B796" s="22" t="s">
        <v>1642</v>
      </c>
      <c r="C796" s="22">
        <v>10971</v>
      </c>
      <c r="D796" s="22" t="s">
        <v>1630</v>
      </c>
      <c r="E796" s="62" t="s">
        <v>1630</v>
      </c>
      <c r="F796" s="22" t="s">
        <v>1630</v>
      </c>
      <c r="G796" s="104" t="s">
        <v>1645</v>
      </c>
      <c r="H796" s="169" t="s">
        <v>1646</v>
      </c>
      <c r="I796" s="85"/>
      <c r="J796" s="155">
        <v>1</v>
      </c>
      <c r="K796" s="85"/>
      <c r="L796" s="22">
        <v>1</v>
      </c>
      <c r="M796" s="22">
        <v>1</v>
      </c>
      <c r="N796" s="22"/>
      <c r="O796" s="22"/>
      <c r="P796" s="23"/>
      <c r="Q796" s="4"/>
      <c r="R796" s="4"/>
    </row>
    <row r="797" spans="1:18" ht="15" hidden="1" customHeight="1" x14ac:dyDescent="0.25">
      <c r="A797" s="168" t="s">
        <v>1628</v>
      </c>
      <c r="B797" s="22" t="s">
        <v>1642</v>
      </c>
      <c r="C797" s="22">
        <v>10971</v>
      </c>
      <c r="D797" s="22" t="s">
        <v>1630</v>
      </c>
      <c r="E797" s="62" t="s">
        <v>1630</v>
      </c>
      <c r="F797" s="22" t="s">
        <v>1630</v>
      </c>
      <c r="G797" s="104" t="s">
        <v>1647</v>
      </c>
      <c r="H797" s="169" t="s">
        <v>1648</v>
      </c>
      <c r="I797" s="85"/>
      <c r="J797" s="155">
        <v>1</v>
      </c>
      <c r="K797" s="85"/>
      <c r="L797" s="22">
        <v>1</v>
      </c>
      <c r="M797" s="22">
        <v>1</v>
      </c>
      <c r="N797" s="14">
        <v>1</v>
      </c>
      <c r="O797" s="22">
        <v>1</v>
      </c>
      <c r="P797" s="23">
        <v>1</v>
      </c>
      <c r="Q797" s="4"/>
      <c r="R797" s="4"/>
    </row>
    <row r="798" spans="1:18" ht="15" hidden="1" customHeight="1" x14ac:dyDescent="0.25">
      <c r="A798" s="168" t="s">
        <v>1628</v>
      </c>
      <c r="B798" s="22" t="s">
        <v>1642</v>
      </c>
      <c r="C798" s="22">
        <v>10971</v>
      </c>
      <c r="D798" s="22" t="s">
        <v>1630</v>
      </c>
      <c r="E798" s="62" t="s">
        <v>1630</v>
      </c>
      <c r="F798" s="22" t="s">
        <v>1630</v>
      </c>
      <c r="G798" s="104" t="s">
        <v>1649</v>
      </c>
      <c r="H798" s="169" t="s">
        <v>1650</v>
      </c>
      <c r="I798" s="85"/>
      <c r="J798" s="155">
        <v>1</v>
      </c>
      <c r="K798" s="85">
        <v>1</v>
      </c>
      <c r="L798" s="22"/>
      <c r="M798" s="22">
        <v>1</v>
      </c>
      <c r="N798" s="14">
        <v>1</v>
      </c>
      <c r="O798" s="22">
        <v>1</v>
      </c>
      <c r="P798" s="23">
        <v>1</v>
      </c>
      <c r="Q798" s="4"/>
      <c r="R798" s="4"/>
    </row>
    <row r="799" spans="1:18" ht="15" hidden="1" customHeight="1" x14ac:dyDescent="0.25">
      <c r="A799" s="168" t="s">
        <v>1628</v>
      </c>
      <c r="B799" s="22" t="s">
        <v>1642</v>
      </c>
      <c r="C799" s="22">
        <v>10971</v>
      </c>
      <c r="D799" s="22" t="s">
        <v>1630</v>
      </c>
      <c r="E799" s="62" t="s">
        <v>1630</v>
      </c>
      <c r="F799" s="22" t="s">
        <v>1630</v>
      </c>
      <c r="G799" s="104" t="s">
        <v>1651</v>
      </c>
      <c r="H799" s="169" t="s">
        <v>1652</v>
      </c>
      <c r="I799" s="85"/>
      <c r="J799" s="155">
        <v>1</v>
      </c>
      <c r="K799" s="85">
        <v>1</v>
      </c>
      <c r="L799" s="22"/>
      <c r="M799" s="22">
        <v>1</v>
      </c>
      <c r="N799" s="14">
        <v>1</v>
      </c>
      <c r="O799" s="22">
        <v>1</v>
      </c>
      <c r="P799" s="23">
        <v>1</v>
      </c>
      <c r="Q799" s="4"/>
      <c r="R799" s="4"/>
    </row>
    <row r="800" spans="1:18" ht="15" hidden="1" customHeight="1" x14ac:dyDescent="0.25">
      <c r="A800" s="168" t="s">
        <v>1628</v>
      </c>
      <c r="B800" s="22" t="s">
        <v>1642</v>
      </c>
      <c r="C800" s="22">
        <v>10971</v>
      </c>
      <c r="D800" s="22" t="s">
        <v>1630</v>
      </c>
      <c r="E800" s="62" t="s">
        <v>1630</v>
      </c>
      <c r="F800" s="22" t="s">
        <v>1630</v>
      </c>
      <c r="G800" s="104" t="s">
        <v>1653</v>
      </c>
      <c r="H800" s="169" t="s">
        <v>1654</v>
      </c>
      <c r="I800" s="85"/>
      <c r="J800" s="155">
        <v>1</v>
      </c>
      <c r="K800" s="85">
        <v>1</v>
      </c>
      <c r="L800" s="22"/>
      <c r="M800" s="22"/>
      <c r="N800" s="14">
        <v>1</v>
      </c>
      <c r="O800" s="22"/>
      <c r="P800" s="23"/>
      <c r="Q800" s="4"/>
      <c r="R800" s="4"/>
    </row>
    <row r="801" spans="1:18" ht="15" hidden="1" customHeight="1" x14ac:dyDescent="0.25">
      <c r="A801" s="168" t="s">
        <v>1628</v>
      </c>
      <c r="B801" s="22" t="s">
        <v>1642</v>
      </c>
      <c r="C801" s="22">
        <v>10971</v>
      </c>
      <c r="D801" s="22" t="s">
        <v>1630</v>
      </c>
      <c r="E801" s="62" t="s">
        <v>1630</v>
      </c>
      <c r="F801" s="22" t="s">
        <v>1630</v>
      </c>
      <c r="G801" s="104" t="s">
        <v>1655</v>
      </c>
      <c r="H801" s="169" t="s">
        <v>1656</v>
      </c>
      <c r="I801" s="85"/>
      <c r="J801" s="155">
        <v>1</v>
      </c>
      <c r="K801" s="85">
        <v>1</v>
      </c>
      <c r="L801" s="22"/>
      <c r="M801" s="22">
        <v>1</v>
      </c>
      <c r="N801" s="14">
        <v>1</v>
      </c>
      <c r="O801" s="22"/>
      <c r="P801" s="23"/>
      <c r="Q801" s="4"/>
      <c r="R801" s="4"/>
    </row>
    <row r="802" spans="1:18" ht="15" hidden="1" customHeight="1" x14ac:dyDescent="0.25">
      <c r="A802" s="168" t="s">
        <v>1628</v>
      </c>
      <c r="B802" s="22" t="s">
        <v>1642</v>
      </c>
      <c r="C802" s="22">
        <v>10971</v>
      </c>
      <c r="D802" s="22" t="s">
        <v>1630</v>
      </c>
      <c r="E802" s="62" t="s">
        <v>1630</v>
      </c>
      <c r="F802" s="22" t="s">
        <v>1630</v>
      </c>
      <c r="G802" s="104" t="s">
        <v>1657</v>
      </c>
      <c r="H802" s="169" t="s">
        <v>1658</v>
      </c>
      <c r="I802" s="85"/>
      <c r="J802" s="155">
        <v>1</v>
      </c>
      <c r="K802" s="85">
        <v>1</v>
      </c>
      <c r="L802" s="22"/>
      <c r="M802" s="22"/>
      <c r="N802" s="14">
        <v>1</v>
      </c>
      <c r="O802" s="22"/>
      <c r="P802" s="23"/>
      <c r="Q802" s="4"/>
      <c r="R802" s="4"/>
    </row>
    <row r="803" spans="1:18" ht="15" hidden="1" customHeight="1" x14ac:dyDescent="0.25">
      <c r="A803" s="168" t="s">
        <v>1628</v>
      </c>
      <c r="B803" s="22" t="s">
        <v>1642</v>
      </c>
      <c r="C803" s="22">
        <v>10971</v>
      </c>
      <c r="D803" s="22" t="s">
        <v>1630</v>
      </c>
      <c r="E803" s="62" t="s">
        <v>1630</v>
      </c>
      <c r="F803" s="22" t="s">
        <v>1630</v>
      </c>
      <c r="G803" s="104" t="s">
        <v>1659</v>
      </c>
      <c r="H803" s="169" t="s">
        <v>1660</v>
      </c>
      <c r="I803" s="85"/>
      <c r="J803" s="155">
        <v>1</v>
      </c>
      <c r="K803" s="85">
        <v>1</v>
      </c>
      <c r="L803" s="22"/>
      <c r="M803" s="22"/>
      <c r="N803" s="22"/>
      <c r="O803" s="22"/>
      <c r="P803" s="23"/>
      <c r="Q803" s="4"/>
      <c r="R803" s="4"/>
    </row>
    <row r="804" spans="1:18" ht="15" hidden="1" customHeight="1" x14ac:dyDescent="0.25">
      <c r="A804" s="168" t="s">
        <v>1628</v>
      </c>
      <c r="B804" s="22" t="s">
        <v>1642</v>
      </c>
      <c r="C804" s="22">
        <v>10971</v>
      </c>
      <c r="D804" s="22" t="s">
        <v>1630</v>
      </c>
      <c r="E804" s="62" t="s">
        <v>1630</v>
      </c>
      <c r="F804" s="22" t="s">
        <v>1630</v>
      </c>
      <c r="G804" s="104" t="s">
        <v>1661</v>
      </c>
      <c r="H804" s="169" t="s">
        <v>1662</v>
      </c>
      <c r="I804" s="85"/>
      <c r="J804" s="155">
        <v>1</v>
      </c>
      <c r="K804" s="85">
        <v>1</v>
      </c>
      <c r="L804" s="22"/>
      <c r="M804" s="22">
        <v>1</v>
      </c>
      <c r="N804" s="14">
        <v>1</v>
      </c>
      <c r="O804" s="22"/>
      <c r="P804" s="23"/>
      <c r="Q804" s="4"/>
      <c r="R804" s="4"/>
    </row>
    <row r="805" spans="1:18" ht="15" hidden="1" customHeight="1" x14ac:dyDescent="0.25">
      <c r="A805" s="168" t="s">
        <v>1628</v>
      </c>
      <c r="B805" s="22" t="s">
        <v>1642</v>
      </c>
      <c r="C805" s="22">
        <v>10971</v>
      </c>
      <c r="D805" s="22" t="s">
        <v>1630</v>
      </c>
      <c r="E805" s="62" t="s">
        <v>1630</v>
      </c>
      <c r="F805" s="22" t="s">
        <v>1630</v>
      </c>
      <c r="G805" s="104" t="s">
        <v>1663</v>
      </c>
      <c r="H805" s="169" t="s">
        <v>1664</v>
      </c>
      <c r="I805" s="85"/>
      <c r="J805" s="155">
        <v>1</v>
      </c>
      <c r="K805" s="85">
        <v>1</v>
      </c>
      <c r="L805" s="22"/>
      <c r="M805" s="22"/>
      <c r="N805" s="14">
        <v>1</v>
      </c>
      <c r="O805" s="22">
        <v>1</v>
      </c>
      <c r="P805" s="23">
        <v>1</v>
      </c>
      <c r="Q805" s="4"/>
      <c r="R805" s="4"/>
    </row>
    <row r="806" spans="1:18" ht="15" hidden="1" customHeight="1" x14ac:dyDescent="0.25">
      <c r="A806" s="168" t="s">
        <v>1628</v>
      </c>
      <c r="B806" s="22" t="s">
        <v>1642</v>
      </c>
      <c r="C806" s="22">
        <v>10971</v>
      </c>
      <c r="D806" s="22" t="s">
        <v>1630</v>
      </c>
      <c r="E806" s="62" t="s">
        <v>1630</v>
      </c>
      <c r="F806" s="22" t="s">
        <v>1630</v>
      </c>
      <c r="G806" s="104" t="s">
        <v>1665</v>
      </c>
      <c r="H806" s="169" t="s">
        <v>1666</v>
      </c>
      <c r="I806" s="85"/>
      <c r="J806" s="155">
        <v>1</v>
      </c>
      <c r="K806" s="85">
        <v>1</v>
      </c>
      <c r="L806" s="22"/>
      <c r="M806" s="22"/>
      <c r="N806" s="14">
        <v>1</v>
      </c>
      <c r="O806" s="22">
        <v>1</v>
      </c>
      <c r="P806" s="23">
        <v>1</v>
      </c>
      <c r="Q806" s="4"/>
      <c r="R806" s="4"/>
    </row>
    <row r="807" spans="1:18" ht="15" hidden="1" customHeight="1" x14ac:dyDescent="0.25">
      <c r="A807" s="168" t="s">
        <v>1628</v>
      </c>
      <c r="B807" s="22" t="s">
        <v>1642</v>
      </c>
      <c r="C807" s="22">
        <v>10971</v>
      </c>
      <c r="D807" s="22" t="s">
        <v>1630</v>
      </c>
      <c r="E807" s="62" t="s">
        <v>1630</v>
      </c>
      <c r="F807" s="22" t="s">
        <v>1630</v>
      </c>
      <c r="G807" s="104" t="s">
        <v>1667</v>
      </c>
      <c r="H807" s="169" t="s">
        <v>1668</v>
      </c>
      <c r="I807" s="85"/>
      <c r="J807" s="155">
        <v>1</v>
      </c>
      <c r="K807" s="85"/>
      <c r="L807" s="22">
        <v>1</v>
      </c>
      <c r="M807" s="22">
        <v>1</v>
      </c>
      <c r="N807" s="14">
        <v>1</v>
      </c>
      <c r="O807" s="22"/>
      <c r="P807" s="23"/>
      <c r="Q807" s="4"/>
      <c r="R807" s="4"/>
    </row>
    <row r="808" spans="1:18" ht="15" hidden="1" customHeight="1" x14ac:dyDescent="0.25">
      <c r="A808" s="168" t="s">
        <v>1628</v>
      </c>
      <c r="B808" s="22" t="s">
        <v>1642</v>
      </c>
      <c r="C808" s="22">
        <v>10971</v>
      </c>
      <c r="D808" s="22" t="s">
        <v>1630</v>
      </c>
      <c r="E808" s="62" t="s">
        <v>1630</v>
      </c>
      <c r="F808" s="22" t="s">
        <v>1630</v>
      </c>
      <c r="G808" s="104" t="s">
        <v>1669</v>
      </c>
      <c r="H808" s="169" t="s">
        <v>1670</v>
      </c>
      <c r="I808" s="85"/>
      <c r="J808" s="155">
        <v>1</v>
      </c>
      <c r="K808" s="85">
        <v>1</v>
      </c>
      <c r="L808" s="22"/>
      <c r="M808" s="22">
        <v>1</v>
      </c>
      <c r="N808" s="22"/>
      <c r="O808" s="22"/>
      <c r="P808" s="23"/>
      <c r="Q808" s="4"/>
      <c r="R808" s="4"/>
    </row>
    <row r="809" spans="1:18" ht="15" hidden="1" customHeight="1" x14ac:dyDescent="0.25">
      <c r="A809" s="168" t="s">
        <v>1628</v>
      </c>
      <c r="B809" s="22" t="s">
        <v>1642</v>
      </c>
      <c r="C809" s="22">
        <v>10971</v>
      </c>
      <c r="D809" s="22" t="s">
        <v>1630</v>
      </c>
      <c r="E809" s="62" t="s">
        <v>1630</v>
      </c>
      <c r="F809" s="22" t="s">
        <v>1630</v>
      </c>
      <c r="G809" s="104" t="s">
        <v>1671</v>
      </c>
      <c r="H809" s="169" t="s">
        <v>1672</v>
      </c>
      <c r="I809" s="85"/>
      <c r="J809" s="155">
        <v>1</v>
      </c>
      <c r="K809" s="85"/>
      <c r="L809" s="22">
        <v>1</v>
      </c>
      <c r="M809" s="22"/>
      <c r="N809" s="14">
        <v>1</v>
      </c>
      <c r="O809" s="22"/>
      <c r="P809" s="23"/>
      <c r="Q809" s="4"/>
      <c r="R809" s="4"/>
    </row>
    <row r="810" spans="1:18" ht="15" hidden="1" customHeight="1" x14ac:dyDescent="0.25">
      <c r="A810" s="168" t="s">
        <v>1628</v>
      </c>
      <c r="B810" s="22" t="s">
        <v>1642</v>
      </c>
      <c r="C810" s="22">
        <v>10971</v>
      </c>
      <c r="D810" s="22" t="s">
        <v>1630</v>
      </c>
      <c r="E810" s="62" t="s">
        <v>1630</v>
      </c>
      <c r="F810" s="22" t="s">
        <v>1630</v>
      </c>
      <c r="G810" s="104" t="s">
        <v>1673</v>
      </c>
      <c r="H810" s="169" t="s">
        <v>1674</v>
      </c>
      <c r="I810" s="85"/>
      <c r="J810" s="155">
        <v>1</v>
      </c>
      <c r="K810" s="85">
        <v>1</v>
      </c>
      <c r="L810" s="22"/>
      <c r="M810" s="22"/>
      <c r="N810" s="14">
        <v>1</v>
      </c>
      <c r="O810" s="22"/>
      <c r="P810" s="23"/>
      <c r="Q810" s="4"/>
      <c r="R810" s="4"/>
    </row>
    <row r="811" spans="1:18" ht="15" hidden="1" customHeight="1" x14ac:dyDescent="0.25">
      <c r="A811" s="168" t="s">
        <v>1628</v>
      </c>
      <c r="B811" s="22" t="s">
        <v>1642</v>
      </c>
      <c r="C811" s="22">
        <v>10971</v>
      </c>
      <c r="D811" s="22" t="s">
        <v>1630</v>
      </c>
      <c r="E811" s="62" t="s">
        <v>1630</v>
      </c>
      <c r="F811" s="22" t="s">
        <v>1630</v>
      </c>
      <c r="G811" s="104" t="s">
        <v>1675</v>
      </c>
      <c r="H811" s="169" t="s">
        <v>1676</v>
      </c>
      <c r="I811" s="85"/>
      <c r="J811" s="155">
        <v>1</v>
      </c>
      <c r="K811" s="85">
        <v>1</v>
      </c>
      <c r="L811" s="22"/>
      <c r="M811" s="22"/>
      <c r="N811" s="14">
        <v>1</v>
      </c>
      <c r="O811" s="22"/>
      <c r="P811" s="23"/>
      <c r="Q811" s="4"/>
      <c r="R811" s="4"/>
    </row>
    <row r="812" spans="1:18" ht="15" hidden="1" customHeight="1" x14ac:dyDescent="0.25">
      <c r="A812" s="168" t="s">
        <v>1628</v>
      </c>
      <c r="B812" s="22" t="s">
        <v>1642</v>
      </c>
      <c r="C812" s="22">
        <v>10971</v>
      </c>
      <c r="D812" s="22" t="s">
        <v>1630</v>
      </c>
      <c r="E812" s="62" t="s">
        <v>1630</v>
      </c>
      <c r="F812" s="22" t="s">
        <v>1630</v>
      </c>
      <c r="G812" s="104" t="s">
        <v>1677</v>
      </c>
      <c r="H812" s="169" t="s">
        <v>1678</v>
      </c>
      <c r="I812" s="85"/>
      <c r="J812" s="155">
        <v>1</v>
      </c>
      <c r="K812" s="85">
        <v>1</v>
      </c>
      <c r="L812" s="22"/>
      <c r="M812" s="22">
        <v>1</v>
      </c>
      <c r="N812" s="14">
        <v>1</v>
      </c>
      <c r="O812" s="22">
        <v>1</v>
      </c>
      <c r="P812" s="23">
        <v>1</v>
      </c>
      <c r="Q812" s="4"/>
      <c r="R812" s="4"/>
    </row>
    <row r="813" spans="1:18" ht="15" hidden="1" customHeight="1" x14ac:dyDescent="0.25">
      <c r="A813" s="168" t="s">
        <v>1628</v>
      </c>
      <c r="B813" s="22" t="s">
        <v>1642</v>
      </c>
      <c r="C813" s="22">
        <v>10971</v>
      </c>
      <c r="D813" s="22" t="s">
        <v>1630</v>
      </c>
      <c r="E813" s="62" t="s">
        <v>1630</v>
      </c>
      <c r="F813" s="22" t="s">
        <v>1630</v>
      </c>
      <c r="G813" s="104" t="s">
        <v>1665</v>
      </c>
      <c r="H813" s="169" t="s">
        <v>1679</v>
      </c>
      <c r="I813" s="85"/>
      <c r="J813" s="155">
        <v>1</v>
      </c>
      <c r="K813" s="85">
        <v>1</v>
      </c>
      <c r="L813" s="22"/>
      <c r="M813" s="22">
        <v>1</v>
      </c>
      <c r="N813" s="14">
        <v>1</v>
      </c>
      <c r="O813" s="22"/>
      <c r="P813" s="23"/>
      <c r="Q813" s="4"/>
      <c r="R813" s="4"/>
    </row>
    <row r="814" spans="1:18" ht="15" hidden="1" customHeight="1" x14ac:dyDescent="0.25">
      <c r="A814" s="168" t="s">
        <v>1628</v>
      </c>
      <c r="B814" s="22" t="s">
        <v>1642</v>
      </c>
      <c r="C814" s="22">
        <v>10971</v>
      </c>
      <c r="D814" s="22" t="s">
        <v>1630</v>
      </c>
      <c r="E814" s="62" t="s">
        <v>1630</v>
      </c>
      <c r="F814" s="22" t="s">
        <v>1630</v>
      </c>
      <c r="G814" s="104" t="s">
        <v>1680</v>
      </c>
      <c r="H814" s="169" t="s">
        <v>1681</v>
      </c>
      <c r="I814" s="85"/>
      <c r="J814" s="155">
        <v>1</v>
      </c>
      <c r="K814" s="85">
        <v>1</v>
      </c>
      <c r="L814" s="22"/>
      <c r="M814" s="22"/>
      <c r="N814" s="22"/>
      <c r="O814" s="22"/>
      <c r="P814" s="23"/>
      <c r="Q814" s="4"/>
      <c r="R814" s="4"/>
    </row>
    <row r="815" spans="1:18" ht="15" hidden="1" customHeight="1" x14ac:dyDescent="0.25">
      <c r="A815" s="168" t="s">
        <v>1628</v>
      </c>
      <c r="B815" s="22" t="s">
        <v>1642</v>
      </c>
      <c r="C815" s="22">
        <v>10971</v>
      </c>
      <c r="D815" s="22" t="s">
        <v>1630</v>
      </c>
      <c r="E815" s="62" t="s">
        <v>1630</v>
      </c>
      <c r="F815" s="22" t="s">
        <v>1630</v>
      </c>
      <c r="G815" s="104" t="s">
        <v>1682</v>
      </c>
      <c r="H815" s="169" t="s">
        <v>1683</v>
      </c>
      <c r="I815" s="85"/>
      <c r="J815" s="155">
        <v>1</v>
      </c>
      <c r="K815" s="85"/>
      <c r="L815" s="22">
        <v>1</v>
      </c>
      <c r="M815" s="22"/>
      <c r="N815" s="14">
        <v>1</v>
      </c>
      <c r="O815" s="22"/>
      <c r="P815" s="23"/>
      <c r="Q815" s="4"/>
      <c r="R815" s="4"/>
    </row>
    <row r="816" spans="1:18" ht="15" hidden="1" customHeight="1" x14ac:dyDescent="0.25">
      <c r="A816" s="168" t="s">
        <v>1628</v>
      </c>
      <c r="B816" s="22" t="s">
        <v>1642</v>
      </c>
      <c r="C816" s="22">
        <v>10971</v>
      </c>
      <c r="D816" s="22" t="s">
        <v>1630</v>
      </c>
      <c r="E816" s="62" t="s">
        <v>1630</v>
      </c>
      <c r="F816" s="22" t="s">
        <v>1630</v>
      </c>
      <c r="G816" s="104" t="s">
        <v>1665</v>
      </c>
      <c r="H816" s="169" t="s">
        <v>1684</v>
      </c>
      <c r="I816" s="85"/>
      <c r="J816" s="155">
        <v>1</v>
      </c>
      <c r="K816" s="85">
        <v>1</v>
      </c>
      <c r="L816" s="22"/>
      <c r="M816" s="22"/>
      <c r="N816" s="14">
        <v>1</v>
      </c>
      <c r="O816" s="22"/>
      <c r="P816" s="23"/>
      <c r="Q816" s="4"/>
      <c r="R816" s="4"/>
    </row>
    <row r="817" spans="1:18" ht="15" hidden="1" customHeight="1" x14ac:dyDescent="0.25">
      <c r="A817" s="168" t="s">
        <v>1628</v>
      </c>
      <c r="B817" s="22" t="s">
        <v>1642</v>
      </c>
      <c r="C817" s="22">
        <v>10971</v>
      </c>
      <c r="D817" s="22" t="s">
        <v>1630</v>
      </c>
      <c r="E817" s="62" t="s">
        <v>1630</v>
      </c>
      <c r="F817" s="22" t="s">
        <v>1630</v>
      </c>
      <c r="G817" s="104" t="s">
        <v>1685</v>
      </c>
      <c r="H817" s="169" t="s">
        <v>1686</v>
      </c>
      <c r="I817" s="85"/>
      <c r="J817" s="155">
        <v>1</v>
      </c>
      <c r="K817" s="85">
        <v>1</v>
      </c>
      <c r="L817" s="22"/>
      <c r="M817" s="22"/>
      <c r="N817" s="22"/>
      <c r="O817" s="22"/>
      <c r="P817" s="23"/>
      <c r="Q817" s="4"/>
      <c r="R817" s="4"/>
    </row>
    <row r="818" spans="1:18" ht="15" hidden="1" customHeight="1" x14ac:dyDescent="0.25">
      <c r="A818" s="168" t="s">
        <v>1628</v>
      </c>
      <c r="B818" s="22" t="s">
        <v>1642</v>
      </c>
      <c r="C818" s="22">
        <v>10971</v>
      </c>
      <c r="D818" s="22" t="s">
        <v>1630</v>
      </c>
      <c r="E818" s="62" t="s">
        <v>1630</v>
      </c>
      <c r="F818" s="22" t="s">
        <v>1630</v>
      </c>
      <c r="G818" s="104" t="s">
        <v>1687</v>
      </c>
      <c r="H818" s="169" t="s">
        <v>1688</v>
      </c>
      <c r="I818" s="85"/>
      <c r="J818" s="155">
        <v>1</v>
      </c>
      <c r="K818" s="85">
        <v>1</v>
      </c>
      <c r="L818" s="22"/>
      <c r="M818" s="22"/>
      <c r="N818" s="14">
        <v>1</v>
      </c>
      <c r="O818" s="22"/>
      <c r="P818" s="23"/>
      <c r="Q818" s="4"/>
      <c r="R818" s="4"/>
    </row>
    <row r="819" spans="1:18" ht="15" hidden="1" customHeight="1" x14ac:dyDescent="0.25">
      <c r="A819" s="168" t="s">
        <v>1628</v>
      </c>
      <c r="B819" s="22" t="s">
        <v>1642</v>
      </c>
      <c r="C819" s="22">
        <v>10971</v>
      </c>
      <c r="D819" s="22" t="s">
        <v>1630</v>
      </c>
      <c r="E819" s="62" t="s">
        <v>1630</v>
      </c>
      <c r="F819" s="22" t="s">
        <v>1630</v>
      </c>
      <c r="G819" s="104" t="s">
        <v>1689</v>
      </c>
      <c r="H819" s="169" t="s">
        <v>1690</v>
      </c>
      <c r="I819" s="85"/>
      <c r="J819" s="155">
        <v>1</v>
      </c>
      <c r="K819" s="85">
        <v>1</v>
      </c>
      <c r="L819" s="22"/>
      <c r="M819" s="22"/>
      <c r="N819" s="14">
        <v>1</v>
      </c>
      <c r="O819" s="22"/>
      <c r="P819" s="23"/>
      <c r="Q819" s="4"/>
      <c r="R819" s="4"/>
    </row>
    <row r="820" spans="1:18" ht="15" hidden="1" customHeight="1" x14ac:dyDescent="0.25">
      <c r="A820" s="168" t="s">
        <v>1628</v>
      </c>
      <c r="B820" s="22" t="s">
        <v>1642</v>
      </c>
      <c r="C820" s="22">
        <v>10971</v>
      </c>
      <c r="D820" s="22" t="s">
        <v>1630</v>
      </c>
      <c r="E820" s="62" t="s">
        <v>1630</v>
      </c>
      <c r="F820" s="22" t="s">
        <v>1630</v>
      </c>
      <c r="G820" s="104" t="s">
        <v>1691</v>
      </c>
      <c r="H820" s="169" t="s">
        <v>1692</v>
      </c>
      <c r="I820" s="85"/>
      <c r="J820" s="155">
        <v>1</v>
      </c>
      <c r="K820" s="85">
        <v>1</v>
      </c>
      <c r="L820" s="22"/>
      <c r="M820" s="22">
        <v>1</v>
      </c>
      <c r="N820" s="14">
        <v>1</v>
      </c>
      <c r="O820" s="22">
        <v>1</v>
      </c>
      <c r="P820" s="23">
        <v>1</v>
      </c>
      <c r="Q820" s="4"/>
      <c r="R820" s="4"/>
    </row>
    <row r="821" spans="1:18" ht="15" hidden="1" customHeight="1" thickBot="1" x14ac:dyDescent="0.25">
      <c r="A821" s="170" t="s">
        <v>1628</v>
      </c>
      <c r="B821" s="24" t="s">
        <v>1642</v>
      </c>
      <c r="C821" s="24">
        <v>17422</v>
      </c>
      <c r="D821" s="24" t="s">
        <v>1630</v>
      </c>
      <c r="E821" s="63" t="s">
        <v>1630</v>
      </c>
      <c r="F821" s="24" t="s">
        <v>1693</v>
      </c>
      <c r="G821" s="108" t="s">
        <v>1694</v>
      </c>
      <c r="H821" s="171" t="s">
        <v>1695</v>
      </c>
      <c r="I821" s="86"/>
      <c r="J821" s="157">
        <v>1</v>
      </c>
      <c r="K821" s="86">
        <v>1</v>
      </c>
      <c r="L821" s="24"/>
      <c r="M821" s="24"/>
      <c r="N821" s="24"/>
      <c r="O821" s="24"/>
      <c r="P821" s="25"/>
      <c r="Q821" s="4"/>
      <c r="R821" s="4"/>
    </row>
    <row r="822" spans="1:18" ht="15.75" hidden="1" thickBot="1" x14ac:dyDescent="0.3">
      <c r="A822" s="158" t="s">
        <v>1628</v>
      </c>
      <c r="B822" s="44" t="s">
        <v>1642</v>
      </c>
      <c r="C822" s="44" t="s">
        <v>39</v>
      </c>
      <c r="D822" s="44" t="s">
        <v>1630</v>
      </c>
      <c r="E822" s="59" t="s">
        <v>1630</v>
      </c>
      <c r="F822" s="44" t="s">
        <v>39</v>
      </c>
      <c r="G822" s="119" t="s">
        <v>39</v>
      </c>
      <c r="H822" s="159" t="s">
        <v>39</v>
      </c>
      <c r="I822" s="81">
        <f t="shared" ref="I822:J822" si="98">SUM(I795:I821)</f>
        <v>0</v>
      </c>
      <c r="J822" s="159">
        <f t="shared" si="98"/>
        <v>27</v>
      </c>
      <c r="K822" s="81">
        <f t="shared" ref="K822:P822" si="99">SUM(K795:K821)</f>
        <v>21</v>
      </c>
      <c r="L822" s="44">
        <f t="shared" si="99"/>
        <v>6</v>
      </c>
      <c r="M822" s="44">
        <f t="shared" si="99"/>
        <v>12</v>
      </c>
      <c r="N822" s="44">
        <f t="shared" ref="N822" si="100">SUM(N795:N821)</f>
        <v>21</v>
      </c>
      <c r="O822" s="44">
        <f t="shared" si="99"/>
        <v>8</v>
      </c>
      <c r="P822" s="45">
        <f t="shared" si="99"/>
        <v>8</v>
      </c>
      <c r="Q822" s="3"/>
      <c r="R822" s="4"/>
    </row>
    <row r="823" spans="1:18" ht="15.75" hidden="1" thickBot="1" x14ac:dyDescent="0.3">
      <c r="A823" s="158" t="s">
        <v>1628</v>
      </c>
      <c r="B823" s="44" t="s">
        <v>1696</v>
      </c>
      <c r="C823" s="44" t="s">
        <v>39</v>
      </c>
      <c r="D823" s="44" t="s">
        <v>1630</v>
      </c>
      <c r="E823" s="59" t="s">
        <v>1697</v>
      </c>
      <c r="F823" s="44" t="s">
        <v>39</v>
      </c>
      <c r="G823" s="119" t="s">
        <v>39</v>
      </c>
      <c r="H823" s="159" t="s">
        <v>39</v>
      </c>
      <c r="I823" s="81">
        <v>0</v>
      </c>
      <c r="J823" s="159">
        <v>0</v>
      </c>
      <c r="K823" s="81">
        <v>0</v>
      </c>
      <c r="L823" s="44">
        <v>0</v>
      </c>
      <c r="M823" s="44">
        <v>0</v>
      </c>
      <c r="N823" s="44">
        <v>0</v>
      </c>
      <c r="O823" s="44">
        <v>0</v>
      </c>
      <c r="P823" s="45">
        <v>0</v>
      </c>
      <c r="Q823" s="3"/>
      <c r="R823" s="4"/>
    </row>
    <row r="824" spans="1:18" ht="15.75" hidden="1" thickBot="1" x14ac:dyDescent="0.3">
      <c r="A824" s="158" t="s">
        <v>1628</v>
      </c>
      <c r="B824" s="44" t="s">
        <v>1698</v>
      </c>
      <c r="C824" s="44" t="s">
        <v>39</v>
      </c>
      <c r="D824" s="44" t="s">
        <v>1630</v>
      </c>
      <c r="E824" s="59" t="s">
        <v>1699</v>
      </c>
      <c r="F824" s="44" t="s">
        <v>39</v>
      </c>
      <c r="G824" s="119" t="s">
        <v>39</v>
      </c>
      <c r="H824" s="159" t="s">
        <v>39</v>
      </c>
      <c r="I824" s="81">
        <v>0</v>
      </c>
      <c r="J824" s="159">
        <v>0</v>
      </c>
      <c r="K824" s="81">
        <v>0</v>
      </c>
      <c r="L824" s="44">
        <v>0</v>
      </c>
      <c r="M824" s="44">
        <v>0</v>
      </c>
      <c r="N824" s="44">
        <v>0</v>
      </c>
      <c r="O824" s="44">
        <v>0</v>
      </c>
      <c r="P824" s="45">
        <v>0</v>
      </c>
      <c r="Q824" s="3"/>
      <c r="R824" s="4"/>
    </row>
    <row r="825" spans="1:18" ht="15" hidden="1" customHeight="1" thickBot="1" x14ac:dyDescent="0.25">
      <c r="A825" s="188" t="s">
        <v>1628</v>
      </c>
      <c r="B825" s="34" t="s">
        <v>1700</v>
      </c>
      <c r="C825" s="34">
        <v>40525</v>
      </c>
      <c r="D825" s="34" t="s">
        <v>1630</v>
      </c>
      <c r="E825" s="69" t="s">
        <v>1701</v>
      </c>
      <c r="F825" s="34" t="s">
        <v>1701</v>
      </c>
      <c r="G825" s="116" t="s">
        <v>1702</v>
      </c>
      <c r="H825" s="189" t="s">
        <v>1703</v>
      </c>
      <c r="I825" s="92"/>
      <c r="J825" s="162">
        <v>1</v>
      </c>
      <c r="K825" s="92">
        <v>1</v>
      </c>
      <c r="L825" s="34"/>
      <c r="M825" s="34"/>
      <c r="N825" s="34"/>
      <c r="O825" s="34"/>
      <c r="P825" s="35"/>
      <c r="Q825" s="4"/>
      <c r="R825" s="4"/>
    </row>
    <row r="826" spans="1:18" ht="15.75" hidden="1" thickBot="1" x14ac:dyDescent="0.3">
      <c r="A826" s="158" t="s">
        <v>1628</v>
      </c>
      <c r="B826" s="44" t="s">
        <v>1700</v>
      </c>
      <c r="C826" s="44" t="s">
        <v>39</v>
      </c>
      <c r="D826" s="44" t="s">
        <v>1630</v>
      </c>
      <c r="E826" s="59" t="s">
        <v>1701</v>
      </c>
      <c r="F826" s="44" t="s">
        <v>39</v>
      </c>
      <c r="G826" s="119" t="s">
        <v>39</v>
      </c>
      <c r="H826" s="159" t="s">
        <v>39</v>
      </c>
      <c r="I826" s="81">
        <f t="shared" ref="I826:J826" si="101">SUM(I825)</f>
        <v>0</v>
      </c>
      <c r="J826" s="159">
        <f t="shared" si="101"/>
        <v>1</v>
      </c>
      <c r="K826" s="81">
        <f t="shared" ref="K826:P826" si="102">SUM(K825)</f>
        <v>1</v>
      </c>
      <c r="L826" s="44">
        <f t="shared" si="102"/>
        <v>0</v>
      </c>
      <c r="M826" s="44">
        <f t="shared" si="102"/>
        <v>0</v>
      </c>
      <c r="N826" s="44">
        <f t="shared" ref="N826" si="103">SUM(N825)</f>
        <v>0</v>
      </c>
      <c r="O826" s="44">
        <f t="shared" si="102"/>
        <v>0</v>
      </c>
      <c r="P826" s="45">
        <f t="shared" si="102"/>
        <v>0</v>
      </c>
      <c r="Q826" s="3"/>
      <c r="R826" s="4"/>
    </row>
    <row r="827" spans="1:18" ht="15.75" hidden="1" thickBot="1" x14ac:dyDescent="0.3">
      <c r="A827" s="158" t="s">
        <v>1628</v>
      </c>
      <c r="B827" s="44" t="s">
        <v>1704</v>
      </c>
      <c r="C827" s="44" t="s">
        <v>39</v>
      </c>
      <c r="D827" s="44" t="s">
        <v>1630</v>
      </c>
      <c r="E827" s="59" t="s">
        <v>1705</v>
      </c>
      <c r="F827" s="44" t="s">
        <v>39</v>
      </c>
      <c r="G827" s="119" t="s">
        <v>39</v>
      </c>
      <c r="H827" s="159" t="s">
        <v>39</v>
      </c>
      <c r="I827" s="81">
        <v>0</v>
      </c>
      <c r="J827" s="159">
        <v>0</v>
      </c>
      <c r="K827" s="81">
        <v>0</v>
      </c>
      <c r="L827" s="44">
        <v>0</v>
      </c>
      <c r="M827" s="44">
        <v>0</v>
      </c>
      <c r="N827" s="44">
        <v>0</v>
      </c>
      <c r="O827" s="44">
        <v>0</v>
      </c>
      <c r="P827" s="45">
        <v>0</v>
      </c>
      <c r="Q827" s="3"/>
      <c r="R827" s="4"/>
    </row>
    <row r="828" spans="1:18" ht="15.75" hidden="1" thickBot="1" x14ac:dyDescent="0.3">
      <c r="A828" s="158" t="s">
        <v>1628</v>
      </c>
      <c r="B828" s="44" t="s">
        <v>1706</v>
      </c>
      <c r="C828" s="44" t="s">
        <v>39</v>
      </c>
      <c r="D828" s="44" t="s">
        <v>1630</v>
      </c>
      <c r="E828" s="59" t="s">
        <v>1707</v>
      </c>
      <c r="F828" s="44" t="s">
        <v>39</v>
      </c>
      <c r="G828" s="119" t="s">
        <v>39</v>
      </c>
      <c r="H828" s="159" t="s">
        <v>39</v>
      </c>
      <c r="I828" s="81">
        <v>0</v>
      </c>
      <c r="J828" s="159">
        <v>0</v>
      </c>
      <c r="K828" s="81">
        <v>0</v>
      </c>
      <c r="L828" s="44">
        <v>0</v>
      </c>
      <c r="M828" s="44">
        <v>0</v>
      </c>
      <c r="N828" s="44">
        <v>0</v>
      </c>
      <c r="O828" s="44">
        <v>0</v>
      </c>
      <c r="P828" s="45">
        <v>0</v>
      </c>
      <c r="Q828" s="3"/>
      <c r="R828" s="4"/>
    </row>
    <row r="829" spans="1:18" ht="15" hidden="1" customHeight="1" thickBot="1" x14ac:dyDescent="0.25">
      <c r="A829" s="188" t="s">
        <v>1628</v>
      </c>
      <c r="B829" s="34" t="s">
        <v>1708</v>
      </c>
      <c r="C829" s="34">
        <v>23672</v>
      </c>
      <c r="D829" s="34" t="s">
        <v>1630</v>
      </c>
      <c r="E829" s="69" t="s">
        <v>1709</v>
      </c>
      <c r="F829" s="34" t="s">
        <v>1710</v>
      </c>
      <c r="G829" s="116" t="s">
        <v>1711</v>
      </c>
      <c r="H829" s="189" t="s">
        <v>1712</v>
      </c>
      <c r="I829" s="92">
        <v>1</v>
      </c>
      <c r="J829" s="189"/>
      <c r="K829" s="92"/>
      <c r="L829" s="34"/>
      <c r="M829" s="34"/>
      <c r="N829" s="34"/>
      <c r="O829" s="34"/>
      <c r="P829" s="35"/>
      <c r="Q829" s="4"/>
      <c r="R829" s="4"/>
    </row>
    <row r="830" spans="1:18" ht="15" hidden="1" customHeight="1" thickBot="1" x14ac:dyDescent="0.3">
      <c r="A830" s="158" t="s">
        <v>1628</v>
      </c>
      <c r="B830" s="44" t="s">
        <v>1708</v>
      </c>
      <c r="C830" s="44" t="s">
        <v>39</v>
      </c>
      <c r="D830" s="44" t="s">
        <v>1630</v>
      </c>
      <c r="E830" s="59" t="s">
        <v>1709</v>
      </c>
      <c r="F830" s="44" t="s">
        <v>39</v>
      </c>
      <c r="G830" s="119" t="s">
        <v>39</v>
      </c>
      <c r="H830" s="159" t="s">
        <v>39</v>
      </c>
      <c r="I830" s="81">
        <f t="shared" ref="I830:J830" si="104">SUM(I829)</f>
        <v>1</v>
      </c>
      <c r="J830" s="159">
        <f t="shared" si="104"/>
        <v>0</v>
      </c>
      <c r="K830" s="81">
        <f t="shared" ref="K830:P830" si="105">SUM(K829)</f>
        <v>0</v>
      </c>
      <c r="L830" s="44">
        <f t="shared" si="105"/>
        <v>0</v>
      </c>
      <c r="M830" s="44">
        <f t="shared" si="105"/>
        <v>0</v>
      </c>
      <c r="N830" s="44">
        <f t="shared" ref="N830" si="106">SUM(N829)</f>
        <v>0</v>
      </c>
      <c r="O830" s="44">
        <f t="shared" si="105"/>
        <v>0</v>
      </c>
      <c r="P830" s="45">
        <f t="shared" si="105"/>
        <v>0</v>
      </c>
      <c r="Q830" s="3"/>
      <c r="R830" s="4"/>
    </row>
    <row r="831" spans="1:18" hidden="1" x14ac:dyDescent="0.25">
      <c r="A831" s="163" t="s">
        <v>1628</v>
      </c>
      <c r="B831" s="95" t="s">
        <v>1713</v>
      </c>
      <c r="C831" s="95" t="s">
        <v>39</v>
      </c>
      <c r="D831" s="95" t="s">
        <v>1630</v>
      </c>
      <c r="E831" s="96" t="s">
        <v>1714</v>
      </c>
      <c r="F831" s="95" t="s">
        <v>39</v>
      </c>
      <c r="G831" s="123" t="s">
        <v>39</v>
      </c>
      <c r="H831" s="164" t="s">
        <v>39</v>
      </c>
      <c r="I831" s="97">
        <v>0</v>
      </c>
      <c r="J831" s="164">
        <f t="shared" ref="J831" si="107">SUM(J829)</f>
        <v>0</v>
      </c>
      <c r="K831" s="97">
        <f t="shared" ref="K831:P831" si="108">SUM(K829)</f>
        <v>0</v>
      </c>
      <c r="L831" s="95">
        <f t="shared" si="108"/>
        <v>0</v>
      </c>
      <c r="M831" s="95">
        <f t="shared" si="108"/>
        <v>0</v>
      </c>
      <c r="N831" s="95">
        <f t="shared" ref="N831" si="109">SUM(N829)</f>
        <v>0</v>
      </c>
      <c r="O831" s="95">
        <f t="shared" si="108"/>
        <v>0</v>
      </c>
      <c r="P831" s="98">
        <f t="shared" si="108"/>
        <v>0</v>
      </c>
      <c r="Q831" s="3"/>
      <c r="R831" s="4"/>
    </row>
    <row r="832" spans="1:18" ht="16.5" hidden="1" thickTop="1" thickBot="1" x14ac:dyDescent="0.3">
      <c r="A832" s="130" t="s">
        <v>1628</v>
      </c>
      <c r="B832" s="131" t="s">
        <v>39</v>
      </c>
      <c r="C832" s="131" t="s">
        <v>39</v>
      </c>
      <c r="D832" s="131" t="s">
        <v>1630</v>
      </c>
      <c r="E832" s="132" t="s">
        <v>39</v>
      </c>
      <c r="F832" s="131" t="s">
        <v>39</v>
      </c>
      <c r="G832" s="131" t="s">
        <v>39</v>
      </c>
      <c r="H832" s="165" t="s">
        <v>39</v>
      </c>
      <c r="I832" s="142">
        <f>I791+I792+I794+I822+I823+I824+I826+I827+I828+I830+I831</f>
        <v>1</v>
      </c>
      <c r="J832" s="165">
        <f t="shared" ref="J832:P832" si="110">J791+J792+J794+J822+J823+J824+J826+J827+J828+J830+J831</f>
        <v>31</v>
      </c>
      <c r="K832" s="142">
        <f t="shared" si="110"/>
        <v>23</v>
      </c>
      <c r="L832" s="131">
        <f t="shared" si="110"/>
        <v>8</v>
      </c>
      <c r="M832" s="131">
        <f t="shared" si="110"/>
        <v>14</v>
      </c>
      <c r="N832" s="131">
        <f t="shared" si="110"/>
        <v>24</v>
      </c>
      <c r="O832" s="131">
        <f t="shared" si="110"/>
        <v>9</v>
      </c>
      <c r="P832" s="133">
        <f t="shared" si="110"/>
        <v>9</v>
      </c>
      <c r="Q832" s="3"/>
      <c r="R832" s="4"/>
    </row>
    <row r="833" spans="1:16" ht="15" hidden="1" customHeight="1" thickTop="1" x14ac:dyDescent="0.25">
      <c r="A833" s="180" t="s">
        <v>1715</v>
      </c>
      <c r="B833" s="28" t="s">
        <v>1716</v>
      </c>
      <c r="C833" s="28">
        <v>14218</v>
      </c>
      <c r="D833" s="28" t="s">
        <v>1717</v>
      </c>
      <c r="E833" s="66" t="s">
        <v>1717</v>
      </c>
      <c r="F833" s="28" t="s">
        <v>1717</v>
      </c>
      <c r="G833" s="113" t="s">
        <v>1718</v>
      </c>
      <c r="H833" s="181" t="s">
        <v>1719</v>
      </c>
      <c r="I833" s="89"/>
      <c r="J833" s="153">
        <v>1</v>
      </c>
      <c r="K833" s="89">
        <v>1</v>
      </c>
      <c r="L833" s="28"/>
      <c r="M833" s="28">
        <v>1</v>
      </c>
      <c r="N833" s="12">
        <v>1</v>
      </c>
      <c r="O833" s="28"/>
      <c r="P833" s="29"/>
    </row>
    <row r="834" spans="1:16" ht="15" hidden="1" customHeight="1" x14ac:dyDescent="0.25">
      <c r="A834" s="182" t="s">
        <v>1715</v>
      </c>
      <c r="B834" s="30" t="s">
        <v>1716</v>
      </c>
      <c r="C834" s="30">
        <v>14218</v>
      </c>
      <c r="D834" s="30" t="s">
        <v>1717</v>
      </c>
      <c r="E834" s="67" t="s">
        <v>1717</v>
      </c>
      <c r="F834" s="30" t="s">
        <v>1717</v>
      </c>
      <c r="G834" s="105" t="s">
        <v>1720</v>
      </c>
      <c r="H834" s="183" t="s">
        <v>1721</v>
      </c>
      <c r="I834" s="90"/>
      <c r="J834" s="155">
        <v>1</v>
      </c>
      <c r="K834" s="90">
        <v>1</v>
      </c>
      <c r="L834" s="30"/>
      <c r="M834" s="30">
        <v>1</v>
      </c>
      <c r="N834" s="14">
        <v>1</v>
      </c>
      <c r="O834" s="30"/>
      <c r="P834" s="31"/>
    </row>
    <row r="835" spans="1:16" ht="15" hidden="1" customHeight="1" x14ac:dyDescent="0.25">
      <c r="A835" s="182" t="s">
        <v>1715</v>
      </c>
      <c r="B835" s="30" t="s">
        <v>1716</v>
      </c>
      <c r="C835" s="30">
        <v>14218</v>
      </c>
      <c r="D835" s="30" t="s">
        <v>1717</v>
      </c>
      <c r="E835" s="67" t="s">
        <v>1717</v>
      </c>
      <c r="F835" s="30" t="s">
        <v>1717</v>
      </c>
      <c r="G835" s="105" t="s">
        <v>1722</v>
      </c>
      <c r="H835" s="183" t="s">
        <v>1723</v>
      </c>
      <c r="I835" s="90"/>
      <c r="J835" s="155">
        <v>1</v>
      </c>
      <c r="K835" s="90"/>
      <c r="L835" s="30">
        <v>1</v>
      </c>
      <c r="M835" s="30">
        <v>1</v>
      </c>
      <c r="N835" s="14">
        <v>1</v>
      </c>
      <c r="O835" s="30"/>
      <c r="P835" s="31"/>
    </row>
    <row r="836" spans="1:16" ht="15" hidden="1" customHeight="1" x14ac:dyDescent="0.25">
      <c r="A836" s="182" t="s">
        <v>1715</v>
      </c>
      <c r="B836" s="30" t="s">
        <v>1716</v>
      </c>
      <c r="C836" s="30">
        <v>14218</v>
      </c>
      <c r="D836" s="30" t="s">
        <v>1717</v>
      </c>
      <c r="E836" s="67" t="s">
        <v>1717</v>
      </c>
      <c r="F836" s="30" t="s">
        <v>1717</v>
      </c>
      <c r="G836" s="106" t="s">
        <v>1724</v>
      </c>
      <c r="H836" s="190" t="s">
        <v>1725</v>
      </c>
      <c r="I836" s="93"/>
      <c r="J836" s="155">
        <v>1</v>
      </c>
      <c r="K836" s="93"/>
      <c r="L836" s="36">
        <v>1</v>
      </c>
      <c r="M836" s="36">
        <v>1</v>
      </c>
      <c r="N836" s="14">
        <v>1</v>
      </c>
      <c r="O836" s="36"/>
      <c r="P836" s="37"/>
    </row>
    <row r="837" spans="1:16" ht="15" hidden="1" customHeight="1" x14ac:dyDescent="0.25">
      <c r="A837" s="182" t="s">
        <v>1715</v>
      </c>
      <c r="B837" s="30" t="s">
        <v>1716</v>
      </c>
      <c r="C837" s="30">
        <v>14218</v>
      </c>
      <c r="D837" s="30" t="s">
        <v>1717</v>
      </c>
      <c r="E837" s="67" t="s">
        <v>1717</v>
      </c>
      <c r="F837" s="30" t="s">
        <v>1717</v>
      </c>
      <c r="G837" s="105" t="s">
        <v>1726</v>
      </c>
      <c r="H837" s="183" t="s">
        <v>1727</v>
      </c>
      <c r="I837" s="90"/>
      <c r="J837" s="155">
        <v>1</v>
      </c>
      <c r="K837" s="90">
        <v>1</v>
      </c>
      <c r="L837" s="30"/>
      <c r="M837" s="30">
        <v>1</v>
      </c>
      <c r="N837" s="14">
        <v>1</v>
      </c>
      <c r="O837" s="30"/>
      <c r="P837" s="31"/>
    </row>
    <row r="838" spans="1:16" ht="15" hidden="1" customHeight="1" x14ac:dyDescent="0.25">
      <c r="A838" s="182" t="s">
        <v>1715</v>
      </c>
      <c r="B838" s="30" t="s">
        <v>1716</v>
      </c>
      <c r="C838" s="30">
        <v>14218</v>
      </c>
      <c r="D838" s="30" t="s">
        <v>1717</v>
      </c>
      <c r="E838" s="67" t="s">
        <v>1717</v>
      </c>
      <c r="F838" s="30" t="s">
        <v>1717</v>
      </c>
      <c r="G838" s="105" t="s">
        <v>1728</v>
      </c>
      <c r="H838" s="183" t="s">
        <v>1729</v>
      </c>
      <c r="I838" s="90"/>
      <c r="J838" s="155">
        <v>1</v>
      </c>
      <c r="K838" s="90">
        <v>1</v>
      </c>
      <c r="L838" s="30"/>
      <c r="M838" s="30"/>
      <c r="N838" s="30"/>
      <c r="O838" s="30"/>
      <c r="P838" s="31"/>
    </row>
    <row r="839" spans="1:16" ht="15" hidden="1" customHeight="1" x14ac:dyDescent="0.25">
      <c r="A839" s="182" t="s">
        <v>1715</v>
      </c>
      <c r="B839" s="30" t="s">
        <v>1716</v>
      </c>
      <c r="C839" s="30">
        <v>14218</v>
      </c>
      <c r="D839" s="30" t="s">
        <v>1717</v>
      </c>
      <c r="E839" s="67" t="s">
        <v>1717</v>
      </c>
      <c r="F839" s="30" t="s">
        <v>1717</v>
      </c>
      <c r="G839" s="105" t="s">
        <v>1730</v>
      </c>
      <c r="H839" s="183" t="s">
        <v>1731</v>
      </c>
      <c r="I839" s="90"/>
      <c r="J839" s="155">
        <v>1</v>
      </c>
      <c r="K839" s="90">
        <v>1</v>
      </c>
      <c r="L839" s="30"/>
      <c r="M839" s="30">
        <v>1</v>
      </c>
      <c r="N839" s="14">
        <v>1</v>
      </c>
      <c r="O839" s="30">
        <v>1</v>
      </c>
      <c r="P839" s="31">
        <v>1</v>
      </c>
    </row>
    <row r="840" spans="1:16" ht="15" hidden="1" customHeight="1" x14ac:dyDescent="0.25">
      <c r="A840" s="182" t="s">
        <v>1715</v>
      </c>
      <c r="B840" s="30" t="s">
        <v>1716</v>
      </c>
      <c r="C840" s="30">
        <v>14218</v>
      </c>
      <c r="D840" s="30" t="s">
        <v>1717</v>
      </c>
      <c r="E840" s="67" t="s">
        <v>1717</v>
      </c>
      <c r="F840" s="30" t="s">
        <v>1717</v>
      </c>
      <c r="G840" s="105" t="s">
        <v>1732</v>
      </c>
      <c r="H840" s="183" t="s">
        <v>1733</v>
      </c>
      <c r="I840" s="90"/>
      <c r="J840" s="155">
        <v>1</v>
      </c>
      <c r="K840" s="90">
        <v>1</v>
      </c>
      <c r="L840" s="30"/>
      <c r="M840" s="30"/>
      <c r="N840" s="14">
        <v>1</v>
      </c>
      <c r="O840" s="30">
        <v>1</v>
      </c>
      <c r="P840" s="31">
        <v>1</v>
      </c>
    </row>
    <row r="841" spans="1:16" ht="15" hidden="1" customHeight="1" x14ac:dyDescent="0.25">
      <c r="A841" s="182" t="s">
        <v>1715</v>
      </c>
      <c r="B841" s="30" t="s">
        <v>1716</v>
      </c>
      <c r="C841" s="30">
        <v>14218</v>
      </c>
      <c r="D841" s="30" t="s">
        <v>1717</v>
      </c>
      <c r="E841" s="67" t="s">
        <v>1717</v>
      </c>
      <c r="F841" s="30" t="s">
        <v>1717</v>
      </c>
      <c r="G841" s="105" t="s">
        <v>1734</v>
      </c>
      <c r="H841" s="183" t="s">
        <v>1735</v>
      </c>
      <c r="I841" s="90"/>
      <c r="J841" s="155">
        <v>1</v>
      </c>
      <c r="K841" s="90">
        <v>1</v>
      </c>
      <c r="L841" s="30"/>
      <c r="M841" s="30"/>
      <c r="N841" s="14">
        <v>1</v>
      </c>
      <c r="O841" s="30">
        <v>1</v>
      </c>
      <c r="P841" s="31">
        <v>1</v>
      </c>
    </row>
    <row r="842" spans="1:16" ht="15" hidden="1" customHeight="1" x14ac:dyDescent="0.25">
      <c r="A842" s="182" t="s">
        <v>1715</v>
      </c>
      <c r="B842" s="30" t="s">
        <v>1716</v>
      </c>
      <c r="C842" s="30">
        <v>14218</v>
      </c>
      <c r="D842" s="30" t="s">
        <v>1717</v>
      </c>
      <c r="E842" s="67" t="s">
        <v>1717</v>
      </c>
      <c r="F842" s="30" t="s">
        <v>1717</v>
      </c>
      <c r="G842" s="105" t="s">
        <v>1736</v>
      </c>
      <c r="H842" s="183" t="s">
        <v>1737</v>
      </c>
      <c r="I842" s="90"/>
      <c r="J842" s="155">
        <v>1</v>
      </c>
      <c r="K842" s="90">
        <v>1</v>
      </c>
      <c r="L842" s="30"/>
      <c r="M842" s="30"/>
      <c r="N842" s="14">
        <v>1</v>
      </c>
      <c r="O842" s="30"/>
      <c r="P842" s="31"/>
    </row>
    <row r="843" spans="1:16" ht="15" hidden="1" customHeight="1" x14ac:dyDescent="0.25">
      <c r="A843" s="182" t="s">
        <v>1715</v>
      </c>
      <c r="B843" s="30" t="s">
        <v>1716</v>
      </c>
      <c r="C843" s="30">
        <v>14218</v>
      </c>
      <c r="D843" s="30" t="s">
        <v>1717</v>
      </c>
      <c r="E843" s="67" t="s">
        <v>1717</v>
      </c>
      <c r="F843" s="30" t="s">
        <v>1717</v>
      </c>
      <c r="G843" s="105" t="s">
        <v>1738</v>
      </c>
      <c r="H843" s="183" t="s">
        <v>1739</v>
      </c>
      <c r="I843" s="90"/>
      <c r="J843" s="155">
        <v>1</v>
      </c>
      <c r="K843" s="90"/>
      <c r="L843" s="30">
        <v>1</v>
      </c>
      <c r="M843" s="30">
        <v>1</v>
      </c>
      <c r="N843" s="14">
        <v>1</v>
      </c>
      <c r="O843" s="30"/>
      <c r="P843" s="31"/>
    </row>
    <row r="844" spans="1:16" ht="15" hidden="1" customHeight="1" x14ac:dyDescent="0.25">
      <c r="A844" s="182" t="s">
        <v>1715</v>
      </c>
      <c r="B844" s="30" t="s">
        <v>1716</v>
      </c>
      <c r="C844" s="30">
        <v>14218</v>
      </c>
      <c r="D844" s="30" t="s">
        <v>1717</v>
      </c>
      <c r="E844" s="67" t="s">
        <v>1717</v>
      </c>
      <c r="F844" s="30" t="s">
        <v>1717</v>
      </c>
      <c r="G844" s="105" t="s">
        <v>1740</v>
      </c>
      <c r="H844" s="183" t="s">
        <v>1741</v>
      </c>
      <c r="I844" s="90"/>
      <c r="J844" s="155">
        <v>1</v>
      </c>
      <c r="K844" s="90">
        <v>1</v>
      </c>
      <c r="L844" s="30"/>
      <c r="M844" s="30"/>
      <c r="N844" s="14">
        <v>1</v>
      </c>
      <c r="O844" s="30"/>
      <c r="P844" s="31"/>
    </row>
    <row r="845" spans="1:16" ht="15" hidden="1" customHeight="1" x14ac:dyDescent="0.25">
      <c r="A845" s="182" t="s">
        <v>1715</v>
      </c>
      <c r="B845" s="30" t="s">
        <v>1716</v>
      </c>
      <c r="C845" s="30">
        <v>14218</v>
      </c>
      <c r="D845" s="30" t="s">
        <v>1717</v>
      </c>
      <c r="E845" s="67" t="s">
        <v>1717</v>
      </c>
      <c r="F845" s="30" t="s">
        <v>1717</v>
      </c>
      <c r="G845" s="105" t="s">
        <v>1742</v>
      </c>
      <c r="H845" s="183" t="s">
        <v>1743</v>
      </c>
      <c r="I845" s="90"/>
      <c r="J845" s="155">
        <v>1</v>
      </c>
      <c r="K845" s="90">
        <v>1</v>
      </c>
      <c r="L845" s="30"/>
      <c r="M845" s="30"/>
      <c r="N845" s="14">
        <v>1</v>
      </c>
      <c r="O845" s="30"/>
      <c r="P845" s="31"/>
    </row>
    <row r="846" spans="1:16" ht="15" hidden="1" customHeight="1" x14ac:dyDescent="0.25">
      <c r="A846" s="182" t="s">
        <v>1715</v>
      </c>
      <c r="B846" s="30" t="s">
        <v>1716</v>
      </c>
      <c r="C846" s="30">
        <v>14218</v>
      </c>
      <c r="D846" s="30" t="s">
        <v>1717</v>
      </c>
      <c r="E846" s="67" t="s">
        <v>1717</v>
      </c>
      <c r="F846" s="30" t="s">
        <v>1717</v>
      </c>
      <c r="G846" s="105" t="s">
        <v>1744</v>
      </c>
      <c r="H846" s="183" t="s">
        <v>1745</v>
      </c>
      <c r="I846" s="90"/>
      <c r="J846" s="155">
        <v>1</v>
      </c>
      <c r="K846" s="90">
        <v>1</v>
      </c>
      <c r="L846" s="30"/>
      <c r="M846" s="30">
        <v>1</v>
      </c>
      <c r="N846" s="14">
        <v>1</v>
      </c>
      <c r="O846" s="30"/>
      <c r="P846" s="31"/>
    </row>
    <row r="847" spans="1:16" ht="15" hidden="1" customHeight="1" x14ac:dyDescent="0.25">
      <c r="A847" s="182" t="s">
        <v>1715</v>
      </c>
      <c r="B847" s="30" t="s">
        <v>1716</v>
      </c>
      <c r="C847" s="30">
        <v>14218</v>
      </c>
      <c r="D847" s="30" t="s">
        <v>1717</v>
      </c>
      <c r="E847" s="67" t="s">
        <v>1717</v>
      </c>
      <c r="F847" s="30" t="s">
        <v>1717</v>
      </c>
      <c r="G847" s="105" t="s">
        <v>1746</v>
      </c>
      <c r="H847" s="183" t="s">
        <v>1747</v>
      </c>
      <c r="I847" s="90"/>
      <c r="J847" s="155">
        <v>1</v>
      </c>
      <c r="K847" s="90">
        <v>1</v>
      </c>
      <c r="L847" s="30"/>
      <c r="M847" s="30">
        <v>1</v>
      </c>
      <c r="N847" s="30"/>
      <c r="O847" s="30"/>
      <c r="P847" s="31"/>
    </row>
    <row r="848" spans="1:16" ht="15" hidden="1" customHeight="1" x14ac:dyDescent="0.25">
      <c r="A848" s="182" t="s">
        <v>1715</v>
      </c>
      <c r="B848" s="30" t="s">
        <v>1716</v>
      </c>
      <c r="C848" s="30">
        <v>14218</v>
      </c>
      <c r="D848" s="30" t="s">
        <v>1717</v>
      </c>
      <c r="E848" s="67" t="s">
        <v>1717</v>
      </c>
      <c r="F848" s="30" t="s">
        <v>1717</v>
      </c>
      <c r="G848" s="105" t="s">
        <v>1748</v>
      </c>
      <c r="H848" s="183" t="s">
        <v>1749</v>
      </c>
      <c r="I848" s="90"/>
      <c r="J848" s="155">
        <v>1</v>
      </c>
      <c r="K848" s="90">
        <v>1</v>
      </c>
      <c r="L848" s="30"/>
      <c r="M848" s="30"/>
      <c r="N848" s="14">
        <v>1</v>
      </c>
      <c r="O848" s="30"/>
      <c r="P848" s="31"/>
    </row>
    <row r="849" spans="1:16" ht="15" hidden="1" customHeight="1" x14ac:dyDescent="0.25">
      <c r="A849" s="182" t="s">
        <v>1715</v>
      </c>
      <c r="B849" s="30" t="s">
        <v>1716</v>
      </c>
      <c r="C849" s="30">
        <v>14218</v>
      </c>
      <c r="D849" s="30" t="s">
        <v>1717</v>
      </c>
      <c r="E849" s="67" t="s">
        <v>1717</v>
      </c>
      <c r="F849" s="30" t="s">
        <v>1717</v>
      </c>
      <c r="G849" s="105" t="s">
        <v>1750</v>
      </c>
      <c r="H849" s="183" t="s">
        <v>1751</v>
      </c>
      <c r="I849" s="90"/>
      <c r="J849" s="155">
        <v>1</v>
      </c>
      <c r="K849" s="90">
        <v>1</v>
      </c>
      <c r="L849" s="30"/>
      <c r="M849" s="30"/>
      <c r="N849" s="30"/>
      <c r="O849" s="30"/>
      <c r="P849" s="31"/>
    </row>
    <row r="850" spans="1:16" ht="15" hidden="1" customHeight="1" x14ac:dyDescent="0.25">
      <c r="A850" s="182" t="s">
        <v>1715</v>
      </c>
      <c r="B850" s="30" t="s">
        <v>1716</v>
      </c>
      <c r="C850" s="30">
        <v>14218</v>
      </c>
      <c r="D850" s="30" t="s">
        <v>1717</v>
      </c>
      <c r="E850" s="67" t="s">
        <v>1717</v>
      </c>
      <c r="F850" s="30" t="s">
        <v>1717</v>
      </c>
      <c r="G850" s="105" t="s">
        <v>1752</v>
      </c>
      <c r="H850" s="183" t="s">
        <v>1753</v>
      </c>
      <c r="I850" s="90"/>
      <c r="J850" s="155">
        <v>1</v>
      </c>
      <c r="K850" s="90">
        <v>1</v>
      </c>
      <c r="L850" s="30"/>
      <c r="M850" s="30"/>
      <c r="N850" s="30"/>
      <c r="O850" s="30"/>
      <c r="P850" s="31"/>
    </row>
    <row r="851" spans="1:16" ht="15" hidden="1" customHeight="1" x14ac:dyDescent="0.25">
      <c r="A851" s="182" t="s">
        <v>1715</v>
      </c>
      <c r="B851" s="30" t="s">
        <v>1716</v>
      </c>
      <c r="C851" s="30">
        <v>14218</v>
      </c>
      <c r="D851" s="30" t="s">
        <v>1717</v>
      </c>
      <c r="E851" s="67" t="s">
        <v>1717</v>
      </c>
      <c r="F851" s="30" t="s">
        <v>1717</v>
      </c>
      <c r="G851" s="105" t="s">
        <v>1754</v>
      </c>
      <c r="H851" s="183" t="s">
        <v>1755</v>
      </c>
      <c r="I851" s="90"/>
      <c r="J851" s="155">
        <v>1</v>
      </c>
      <c r="K851" s="90"/>
      <c r="L851" s="30">
        <v>1</v>
      </c>
      <c r="M851" s="30"/>
      <c r="N851" s="30"/>
      <c r="O851" s="30"/>
      <c r="P851" s="31"/>
    </row>
    <row r="852" spans="1:16" ht="15" hidden="1" customHeight="1" x14ac:dyDescent="0.25">
      <c r="A852" s="182" t="s">
        <v>1715</v>
      </c>
      <c r="B852" s="30" t="s">
        <v>1716</v>
      </c>
      <c r="C852" s="30">
        <v>14218</v>
      </c>
      <c r="D852" s="30" t="s">
        <v>1717</v>
      </c>
      <c r="E852" s="67" t="s">
        <v>1717</v>
      </c>
      <c r="F852" s="30" t="s">
        <v>1717</v>
      </c>
      <c r="G852" s="105" t="s">
        <v>1756</v>
      </c>
      <c r="H852" s="183" t="s">
        <v>1757</v>
      </c>
      <c r="I852" s="90"/>
      <c r="J852" s="155">
        <v>1</v>
      </c>
      <c r="K852" s="90">
        <v>1</v>
      </c>
      <c r="L852" s="30"/>
      <c r="M852" s="30"/>
      <c r="N852" s="14">
        <v>1</v>
      </c>
      <c r="O852" s="30"/>
      <c r="P852" s="31"/>
    </row>
    <row r="853" spans="1:16" ht="15" hidden="1" customHeight="1" x14ac:dyDescent="0.25">
      <c r="A853" s="182" t="s">
        <v>1715</v>
      </c>
      <c r="B853" s="30" t="s">
        <v>1716</v>
      </c>
      <c r="C853" s="30">
        <v>14218</v>
      </c>
      <c r="D853" s="30" t="s">
        <v>1717</v>
      </c>
      <c r="E853" s="67" t="s">
        <v>1717</v>
      </c>
      <c r="F853" s="30" t="s">
        <v>1717</v>
      </c>
      <c r="G853" s="105" t="s">
        <v>1758</v>
      </c>
      <c r="H853" s="183" t="s">
        <v>1759</v>
      </c>
      <c r="I853" s="90"/>
      <c r="J853" s="155">
        <v>1</v>
      </c>
      <c r="K853" s="90">
        <v>1</v>
      </c>
      <c r="L853" s="30"/>
      <c r="M853" s="30"/>
      <c r="N853" s="30"/>
      <c r="O853" s="30"/>
      <c r="P853" s="31"/>
    </row>
    <row r="854" spans="1:16" ht="15" hidden="1" customHeight="1" x14ac:dyDescent="0.25">
      <c r="A854" s="182" t="s">
        <v>1715</v>
      </c>
      <c r="B854" s="30" t="s">
        <v>1716</v>
      </c>
      <c r="C854" s="30">
        <v>14218</v>
      </c>
      <c r="D854" s="30" t="s">
        <v>1717</v>
      </c>
      <c r="E854" s="67" t="s">
        <v>1717</v>
      </c>
      <c r="F854" s="30" t="s">
        <v>1717</v>
      </c>
      <c r="G854" s="105" t="s">
        <v>1760</v>
      </c>
      <c r="H854" s="183" t="s">
        <v>1761</v>
      </c>
      <c r="I854" s="90"/>
      <c r="J854" s="155">
        <v>1</v>
      </c>
      <c r="K854" s="90">
        <v>1</v>
      </c>
      <c r="L854" s="30"/>
      <c r="M854" s="30"/>
      <c r="N854" s="14">
        <v>1</v>
      </c>
      <c r="O854" s="30"/>
      <c r="P854" s="31"/>
    </row>
    <row r="855" spans="1:16" ht="15" hidden="1" customHeight="1" x14ac:dyDescent="0.25">
      <c r="A855" s="182" t="s">
        <v>1715</v>
      </c>
      <c r="B855" s="30" t="s">
        <v>1716</v>
      </c>
      <c r="C855" s="30">
        <v>14218</v>
      </c>
      <c r="D855" s="30" t="s">
        <v>1717</v>
      </c>
      <c r="E855" s="67" t="s">
        <v>1717</v>
      </c>
      <c r="F855" s="30" t="s">
        <v>1717</v>
      </c>
      <c r="G855" s="105" t="s">
        <v>1762</v>
      </c>
      <c r="H855" s="183" t="s">
        <v>1763</v>
      </c>
      <c r="I855" s="90"/>
      <c r="J855" s="155">
        <v>1</v>
      </c>
      <c r="K855" s="90">
        <v>1</v>
      </c>
      <c r="L855" s="30"/>
      <c r="M855" s="30"/>
      <c r="N855" s="14">
        <v>1</v>
      </c>
      <c r="O855" s="30"/>
      <c r="P855" s="31"/>
    </row>
    <row r="856" spans="1:16" ht="15" hidden="1" customHeight="1" x14ac:dyDescent="0.25">
      <c r="A856" s="182" t="s">
        <v>1715</v>
      </c>
      <c r="B856" s="30" t="s">
        <v>1716</v>
      </c>
      <c r="C856" s="30">
        <v>14218</v>
      </c>
      <c r="D856" s="30" t="s">
        <v>1717</v>
      </c>
      <c r="E856" s="67" t="s">
        <v>1717</v>
      </c>
      <c r="F856" s="30" t="s">
        <v>1717</v>
      </c>
      <c r="G856" s="105" t="s">
        <v>1764</v>
      </c>
      <c r="H856" s="183" t="s">
        <v>1765</v>
      </c>
      <c r="I856" s="90"/>
      <c r="J856" s="155">
        <v>1</v>
      </c>
      <c r="K856" s="90">
        <v>1</v>
      </c>
      <c r="L856" s="30"/>
      <c r="M856" s="30">
        <v>1</v>
      </c>
      <c r="N856" s="14">
        <v>1</v>
      </c>
      <c r="O856" s="30"/>
      <c r="P856" s="31"/>
    </row>
    <row r="857" spans="1:16" ht="15" hidden="1" customHeight="1" x14ac:dyDescent="0.25">
      <c r="A857" s="182" t="s">
        <v>1715</v>
      </c>
      <c r="B857" s="30" t="s">
        <v>1716</v>
      </c>
      <c r="C857" s="30">
        <v>14218</v>
      </c>
      <c r="D857" s="30" t="s">
        <v>1717</v>
      </c>
      <c r="E857" s="67" t="s">
        <v>1717</v>
      </c>
      <c r="F857" s="30" t="s">
        <v>1717</v>
      </c>
      <c r="G857" s="105" t="s">
        <v>1766</v>
      </c>
      <c r="H857" s="183" t="s">
        <v>1767</v>
      </c>
      <c r="I857" s="90"/>
      <c r="J857" s="155">
        <v>1</v>
      </c>
      <c r="K857" s="90">
        <v>1</v>
      </c>
      <c r="L857" s="30"/>
      <c r="M857" s="30">
        <v>1</v>
      </c>
      <c r="N857" s="14">
        <v>1</v>
      </c>
      <c r="O857" s="30"/>
      <c r="P857" s="31"/>
    </row>
    <row r="858" spans="1:16" ht="15" hidden="1" customHeight="1" x14ac:dyDescent="0.25">
      <c r="A858" s="182" t="s">
        <v>1715</v>
      </c>
      <c r="B858" s="30" t="s">
        <v>1716</v>
      </c>
      <c r="C858" s="30">
        <v>14218</v>
      </c>
      <c r="D858" s="30" t="s">
        <v>1717</v>
      </c>
      <c r="E858" s="67" t="s">
        <v>1717</v>
      </c>
      <c r="F858" s="30" t="s">
        <v>1717</v>
      </c>
      <c r="G858" s="105" t="s">
        <v>1768</v>
      </c>
      <c r="H858" s="183" t="s">
        <v>1769</v>
      </c>
      <c r="I858" s="90"/>
      <c r="J858" s="155">
        <v>1</v>
      </c>
      <c r="K858" s="90">
        <v>1</v>
      </c>
      <c r="L858" s="30"/>
      <c r="M858" s="30">
        <v>1</v>
      </c>
      <c r="N858" s="14">
        <v>1</v>
      </c>
      <c r="O858" s="30"/>
      <c r="P858" s="31"/>
    </row>
    <row r="859" spans="1:16" ht="15" hidden="1" customHeight="1" x14ac:dyDescent="0.25">
      <c r="A859" s="182" t="s">
        <v>1715</v>
      </c>
      <c r="B859" s="30" t="s">
        <v>1716</v>
      </c>
      <c r="C859" s="30">
        <v>14218</v>
      </c>
      <c r="D859" s="30" t="s">
        <v>1717</v>
      </c>
      <c r="E859" s="67" t="s">
        <v>1717</v>
      </c>
      <c r="F859" s="30" t="s">
        <v>1717</v>
      </c>
      <c r="G859" s="105" t="s">
        <v>1770</v>
      </c>
      <c r="H859" s="183" t="s">
        <v>1771</v>
      </c>
      <c r="I859" s="90"/>
      <c r="J859" s="155">
        <v>1</v>
      </c>
      <c r="K859" s="90">
        <v>1</v>
      </c>
      <c r="L859" s="30"/>
      <c r="M859" s="30">
        <v>1</v>
      </c>
      <c r="N859" s="14">
        <v>1</v>
      </c>
      <c r="O859" s="30"/>
      <c r="P859" s="31"/>
    </row>
    <row r="860" spans="1:16" ht="15" hidden="1" customHeight="1" thickBot="1" x14ac:dyDescent="0.25">
      <c r="A860" s="184" t="s">
        <v>1715</v>
      </c>
      <c r="B860" s="32" t="s">
        <v>1716</v>
      </c>
      <c r="C860" s="32">
        <v>14218</v>
      </c>
      <c r="D860" s="32" t="s">
        <v>1717</v>
      </c>
      <c r="E860" s="68" t="s">
        <v>1717</v>
      </c>
      <c r="F860" s="32" t="s">
        <v>1717</v>
      </c>
      <c r="G860" s="109" t="s">
        <v>1772</v>
      </c>
      <c r="H860" s="185" t="s">
        <v>1773</v>
      </c>
      <c r="I860" s="91"/>
      <c r="J860" s="157">
        <v>1</v>
      </c>
      <c r="K860" s="91">
        <v>1</v>
      </c>
      <c r="L860" s="32"/>
      <c r="M860" s="32"/>
      <c r="N860" s="16">
        <v>1</v>
      </c>
      <c r="O860" s="32"/>
      <c r="P860" s="33"/>
    </row>
    <row r="861" spans="1:16" ht="15.75" hidden="1" thickBot="1" x14ac:dyDescent="0.3">
      <c r="A861" s="178" t="s">
        <v>1715</v>
      </c>
      <c r="B861" s="46" t="s">
        <v>1716</v>
      </c>
      <c r="C861" s="46" t="s">
        <v>39</v>
      </c>
      <c r="D861" s="46" t="s">
        <v>1717</v>
      </c>
      <c r="E861" s="65" t="s">
        <v>1717</v>
      </c>
      <c r="F861" s="46" t="s">
        <v>39</v>
      </c>
      <c r="G861" s="121" t="s">
        <v>39</v>
      </c>
      <c r="H861" s="159" t="s">
        <v>39</v>
      </c>
      <c r="I861" s="88">
        <f>SUM(I833:I860)</f>
        <v>0</v>
      </c>
      <c r="J861" s="179">
        <f>SUM(J833:J860)</f>
        <v>28</v>
      </c>
      <c r="K861" s="88">
        <f>SUM(K833:K860)</f>
        <v>24</v>
      </c>
      <c r="L861" s="46">
        <f t="shared" ref="L861:P861" si="111">SUM(L833:L860)</f>
        <v>4</v>
      </c>
      <c r="M861" s="46">
        <f t="shared" si="111"/>
        <v>13</v>
      </c>
      <c r="N861" s="46">
        <f t="shared" si="111"/>
        <v>22</v>
      </c>
      <c r="O861" s="46">
        <f t="shared" si="111"/>
        <v>3</v>
      </c>
      <c r="P861" s="47">
        <f t="shared" si="111"/>
        <v>3</v>
      </c>
    </row>
    <row r="862" spans="1:16" ht="15" hidden="1" customHeight="1" x14ac:dyDescent="0.25">
      <c r="A862" s="180" t="s">
        <v>1715</v>
      </c>
      <c r="B862" s="28" t="s">
        <v>1774</v>
      </c>
      <c r="C862" s="28">
        <v>23947</v>
      </c>
      <c r="D862" s="28" t="s">
        <v>1717</v>
      </c>
      <c r="E862" s="66" t="s">
        <v>1775</v>
      </c>
      <c r="F862" s="28" t="s">
        <v>1775</v>
      </c>
      <c r="G862" s="113" t="s">
        <v>1776</v>
      </c>
      <c r="H862" s="181" t="s">
        <v>1777</v>
      </c>
      <c r="I862" s="89"/>
      <c r="J862" s="153">
        <v>1</v>
      </c>
      <c r="K862" s="89">
        <v>1</v>
      </c>
      <c r="L862" s="28"/>
      <c r="M862" s="28"/>
      <c r="N862" s="28"/>
      <c r="O862" s="28"/>
      <c r="P862" s="29"/>
    </row>
    <row r="863" spans="1:16" ht="15" hidden="1" customHeight="1" x14ac:dyDescent="0.25">
      <c r="A863" s="182" t="s">
        <v>1715</v>
      </c>
      <c r="B863" s="30" t="s">
        <v>1774</v>
      </c>
      <c r="C863" s="30">
        <v>23947</v>
      </c>
      <c r="D863" s="30" t="s">
        <v>1717</v>
      </c>
      <c r="E863" s="67" t="s">
        <v>1775</v>
      </c>
      <c r="F863" s="30" t="s">
        <v>1775</v>
      </c>
      <c r="G863" s="105" t="s">
        <v>1778</v>
      </c>
      <c r="H863" s="183" t="s">
        <v>1779</v>
      </c>
      <c r="I863" s="90"/>
      <c r="J863" s="155">
        <v>1</v>
      </c>
      <c r="K863" s="90">
        <v>1</v>
      </c>
      <c r="L863" s="30"/>
      <c r="M863" s="30"/>
      <c r="N863" s="14">
        <v>1</v>
      </c>
      <c r="O863" s="30"/>
      <c r="P863" s="31"/>
    </row>
    <row r="864" spans="1:16" ht="15" hidden="1" customHeight="1" thickBot="1" x14ac:dyDescent="0.25">
      <c r="A864" s="184" t="s">
        <v>1715</v>
      </c>
      <c r="B864" s="32" t="s">
        <v>1774</v>
      </c>
      <c r="C864" s="32">
        <v>23947</v>
      </c>
      <c r="D864" s="32" t="s">
        <v>1717</v>
      </c>
      <c r="E864" s="68" t="s">
        <v>1775</v>
      </c>
      <c r="F864" s="32" t="s">
        <v>1775</v>
      </c>
      <c r="G864" s="109" t="s">
        <v>1780</v>
      </c>
      <c r="H864" s="185" t="s">
        <v>1781</v>
      </c>
      <c r="I864" s="91"/>
      <c r="J864" s="157">
        <v>1</v>
      </c>
      <c r="K864" s="91">
        <v>1</v>
      </c>
      <c r="L864" s="32"/>
      <c r="M864" s="32">
        <v>1</v>
      </c>
      <c r="N864" s="16">
        <v>1</v>
      </c>
      <c r="O864" s="32">
        <v>1</v>
      </c>
      <c r="P864" s="33">
        <v>1</v>
      </c>
    </row>
    <row r="865" spans="1:16" ht="15.75" hidden="1" thickBot="1" x14ac:dyDescent="0.3">
      <c r="A865" s="178" t="s">
        <v>1715</v>
      </c>
      <c r="B865" s="46" t="s">
        <v>1774</v>
      </c>
      <c r="C865" s="46" t="s">
        <v>39</v>
      </c>
      <c r="D865" s="46" t="s">
        <v>1717</v>
      </c>
      <c r="E865" s="65" t="s">
        <v>1775</v>
      </c>
      <c r="F865" s="46" t="s">
        <v>39</v>
      </c>
      <c r="G865" s="121" t="s">
        <v>39</v>
      </c>
      <c r="H865" s="159" t="s">
        <v>39</v>
      </c>
      <c r="I865" s="88">
        <f>SUM(I862:I864)</f>
        <v>0</v>
      </c>
      <c r="J865" s="179">
        <f>SUM(J862:J864)</f>
        <v>3</v>
      </c>
      <c r="K865" s="88">
        <f>SUM(K862:K864)</f>
        <v>3</v>
      </c>
      <c r="L865" s="46">
        <f t="shared" ref="L865:P865" si="112">SUM(L862:L864)</f>
        <v>0</v>
      </c>
      <c r="M865" s="46">
        <f t="shared" si="112"/>
        <v>1</v>
      </c>
      <c r="N865" s="46">
        <f t="shared" si="112"/>
        <v>2</v>
      </c>
      <c r="O865" s="46">
        <f t="shared" si="112"/>
        <v>1</v>
      </c>
      <c r="P865" s="47">
        <f t="shared" si="112"/>
        <v>1</v>
      </c>
    </row>
    <row r="866" spans="1:16" ht="15" hidden="1" customHeight="1" x14ac:dyDescent="0.25">
      <c r="A866" s="180" t="s">
        <v>1715</v>
      </c>
      <c r="B866" s="28" t="s">
        <v>1782</v>
      </c>
      <c r="C866" s="28">
        <v>65927</v>
      </c>
      <c r="D866" s="28" t="s">
        <v>1717</v>
      </c>
      <c r="E866" s="66" t="s">
        <v>1783</v>
      </c>
      <c r="F866" s="28" t="s">
        <v>1783</v>
      </c>
      <c r="G866" s="113" t="s">
        <v>1784</v>
      </c>
      <c r="H866" s="181" t="s">
        <v>1785</v>
      </c>
      <c r="I866" s="89"/>
      <c r="J866" s="153">
        <v>1</v>
      </c>
      <c r="K866" s="89">
        <v>1</v>
      </c>
      <c r="L866" s="28"/>
      <c r="M866" s="28"/>
      <c r="N866" s="28"/>
      <c r="O866" s="28"/>
      <c r="P866" s="29"/>
    </row>
    <row r="867" spans="1:16" ht="15" hidden="1" customHeight="1" x14ac:dyDescent="0.25">
      <c r="A867" s="182" t="s">
        <v>1715</v>
      </c>
      <c r="B867" s="30" t="s">
        <v>1782</v>
      </c>
      <c r="C867" s="30">
        <v>65927</v>
      </c>
      <c r="D867" s="30" t="s">
        <v>1717</v>
      </c>
      <c r="E867" s="67" t="s">
        <v>1783</v>
      </c>
      <c r="F867" s="30" t="s">
        <v>1783</v>
      </c>
      <c r="G867" s="105" t="s">
        <v>1786</v>
      </c>
      <c r="H867" s="183" t="s">
        <v>1787</v>
      </c>
      <c r="I867" s="90"/>
      <c r="J867" s="155">
        <v>1</v>
      </c>
      <c r="K867" s="90">
        <v>1</v>
      </c>
      <c r="L867" s="30"/>
      <c r="M867" s="30">
        <v>1</v>
      </c>
      <c r="N867" s="14">
        <v>1</v>
      </c>
      <c r="O867" s="30"/>
      <c r="P867" s="31"/>
    </row>
    <row r="868" spans="1:16" ht="15" hidden="1" customHeight="1" x14ac:dyDescent="0.25">
      <c r="A868" s="182" t="s">
        <v>1715</v>
      </c>
      <c r="B868" s="30" t="s">
        <v>1782</v>
      </c>
      <c r="C868" s="30">
        <v>65927</v>
      </c>
      <c r="D868" s="30" t="s">
        <v>1717</v>
      </c>
      <c r="E868" s="67" t="s">
        <v>1783</v>
      </c>
      <c r="F868" s="30" t="s">
        <v>1783</v>
      </c>
      <c r="G868" s="105" t="s">
        <v>1788</v>
      </c>
      <c r="H868" s="183" t="s">
        <v>1789</v>
      </c>
      <c r="I868" s="90"/>
      <c r="J868" s="155">
        <v>1</v>
      </c>
      <c r="K868" s="90">
        <v>1</v>
      </c>
      <c r="L868" s="30"/>
      <c r="M868" s="30"/>
      <c r="N868" s="14">
        <v>1</v>
      </c>
      <c r="O868" s="30">
        <v>1</v>
      </c>
      <c r="P868" s="31">
        <v>1</v>
      </c>
    </row>
    <row r="869" spans="1:16" ht="15" hidden="1" customHeight="1" x14ac:dyDescent="0.25">
      <c r="A869" s="182" t="s">
        <v>1715</v>
      </c>
      <c r="B869" s="30" t="s">
        <v>1782</v>
      </c>
      <c r="C869" s="30">
        <v>65927</v>
      </c>
      <c r="D869" s="30" t="s">
        <v>1717</v>
      </c>
      <c r="E869" s="67" t="s">
        <v>1783</v>
      </c>
      <c r="F869" s="30" t="s">
        <v>1783</v>
      </c>
      <c r="G869" s="105" t="s">
        <v>1790</v>
      </c>
      <c r="H869" s="183" t="s">
        <v>1791</v>
      </c>
      <c r="I869" s="90"/>
      <c r="J869" s="155">
        <v>1</v>
      </c>
      <c r="K869" s="90">
        <v>1</v>
      </c>
      <c r="L869" s="30"/>
      <c r="M869" s="30"/>
      <c r="N869" s="14">
        <v>1</v>
      </c>
      <c r="O869" s="30"/>
      <c r="P869" s="31"/>
    </row>
    <row r="870" spans="1:16" ht="15" hidden="1" customHeight="1" x14ac:dyDescent="0.25">
      <c r="A870" s="182" t="s">
        <v>1715</v>
      </c>
      <c r="B870" s="30" t="s">
        <v>1782</v>
      </c>
      <c r="C870" s="30">
        <v>65927</v>
      </c>
      <c r="D870" s="30" t="s">
        <v>1717</v>
      </c>
      <c r="E870" s="67" t="s">
        <v>1783</v>
      </c>
      <c r="F870" s="30" t="s">
        <v>1783</v>
      </c>
      <c r="G870" s="105" t="s">
        <v>1792</v>
      </c>
      <c r="H870" s="183" t="s">
        <v>1793</v>
      </c>
      <c r="I870" s="90"/>
      <c r="J870" s="155">
        <v>1</v>
      </c>
      <c r="K870" s="90">
        <v>1</v>
      </c>
      <c r="L870" s="30"/>
      <c r="M870" s="30"/>
      <c r="N870" s="14">
        <v>1</v>
      </c>
      <c r="O870" s="30"/>
      <c r="P870" s="31"/>
    </row>
    <row r="871" spans="1:16" ht="15" hidden="1" customHeight="1" x14ac:dyDescent="0.25">
      <c r="A871" s="182" t="s">
        <v>1715</v>
      </c>
      <c r="B871" s="30" t="s">
        <v>1782</v>
      </c>
      <c r="C871" s="30">
        <v>65927</v>
      </c>
      <c r="D871" s="30" t="s">
        <v>1717</v>
      </c>
      <c r="E871" s="67" t="s">
        <v>1783</v>
      </c>
      <c r="F871" s="30" t="s">
        <v>1783</v>
      </c>
      <c r="G871" s="105" t="s">
        <v>1794</v>
      </c>
      <c r="H871" s="183" t="s">
        <v>1795</v>
      </c>
      <c r="I871" s="90"/>
      <c r="J871" s="155">
        <v>1</v>
      </c>
      <c r="K871" s="90">
        <v>1</v>
      </c>
      <c r="L871" s="30"/>
      <c r="M871" s="30"/>
      <c r="N871" s="30"/>
      <c r="O871" s="30"/>
      <c r="P871" s="31"/>
    </row>
    <row r="872" spans="1:16" ht="15" hidden="1" customHeight="1" x14ac:dyDescent="0.25">
      <c r="A872" s="182" t="s">
        <v>1715</v>
      </c>
      <c r="B872" s="30" t="s">
        <v>1782</v>
      </c>
      <c r="C872" s="30">
        <v>65927</v>
      </c>
      <c r="D872" s="30" t="s">
        <v>1717</v>
      </c>
      <c r="E872" s="67" t="s">
        <v>1783</v>
      </c>
      <c r="F872" s="30" t="s">
        <v>1783</v>
      </c>
      <c r="G872" s="105" t="s">
        <v>1796</v>
      </c>
      <c r="H872" s="183" t="s">
        <v>1797</v>
      </c>
      <c r="I872" s="90"/>
      <c r="J872" s="155">
        <v>1</v>
      </c>
      <c r="K872" s="90">
        <v>1</v>
      </c>
      <c r="L872" s="30"/>
      <c r="M872" s="30">
        <v>1</v>
      </c>
      <c r="N872" s="14">
        <v>1</v>
      </c>
      <c r="O872" s="30"/>
      <c r="P872" s="31"/>
    </row>
    <row r="873" spans="1:16" ht="15" hidden="1" customHeight="1" x14ac:dyDescent="0.25">
      <c r="A873" s="182" t="s">
        <v>1715</v>
      </c>
      <c r="B873" s="30" t="s">
        <v>1782</v>
      </c>
      <c r="C873" s="30">
        <v>65927</v>
      </c>
      <c r="D873" s="30" t="s">
        <v>1717</v>
      </c>
      <c r="E873" s="67" t="s">
        <v>1783</v>
      </c>
      <c r="F873" s="30" t="s">
        <v>1783</v>
      </c>
      <c r="G873" s="105" t="s">
        <v>1798</v>
      </c>
      <c r="H873" s="183" t="s">
        <v>1799</v>
      </c>
      <c r="I873" s="90"/>
      <c r="J873" s="155">
        <v>1</v>
      </c>
      <c r="K873" s="90">
        <v>1</v>
      </c>
      <c r="L873" s="30"/>
      <c r="M873" s="30">
        <v>1</v>
      </c>
      <c r="N873" s="14">
        <v>1</v>
      </c>
      <c r="O873" s="30"/>
      <c r="P873" s="31"/>
    </row>
    <row r="874" spans="1:16" ht="15" hidden="1" customHeight="1" x14ac:dyDescent="0.25">
      <c r="A874" s="182" t="s">
        <v>1715</v>
      </c>
      <c r="B874" s="30" t="s">
        <v>1782</v>
      </c>
      <c r="C874" s="30">
        <v>65927</v>
      </c>
      <c r="D874" s="30" t="s">
        <v>1717</v>
      </c>
      <c r="E874" s="67" t="s">
        <v>1783</v>
      </c>
      <c r="F874" s="30" t="s">
        <v>1783</v>
      </c>
      <c r="G874" s="105" t="s">
        <v>1800</v>
      </c>
      <c r="H874" s="183" t="s">
        <v>1801</v>
      </c>
      <c r="I874" s="90"/>
      <c r="J874" s="155">
        <v>1</v>
      </c>
      <c r="K874" s="90">
        <v>1</v>
      </c>
      <c r="L874" s="30"/>
      <c r="M874" s="30">
        <v>1</v>
      </c>
      <c r="N874" s="14">
        <v>1</v>
      </c>
      <c r="O874" s="30"/>
      <c r="P874" s="31"/>
    </row>
    <row r="875" spans="1:16" ht="15" hidden="1" customHeight="1" x14ac:dyDescent="0.25">
      <c r="A875" s="182" t="s">
        <v>1715</v>
      </c>
      <c r="B875" s="30" t="s">
        <v>1782</v>
      </c>
      <c r="C875" s="30">
        <v>65927</v>
      </c>
      <c r="D875" s="30" t="s">
        <v>1717</v>
      </c>
      <c r="E875" s="67" t="s">
        <v>1783</v>
      </c>
      <c r="F875" s="30" t="s">
        <v>1783</v>
      </c>
      <c r="G875" s="105" t="s">
        <v>1802</v>
      </c>
      <c r="H875" s="183" t="s">
        <v>1803</v>
      </c>
      <c r="I875" s="90"/>
      <c r="J875" s="155">
        <v>1</v>
      </c>
      <c r="K875" s="90">
        <v>1</v>
      </c>
      <c r="L875" s="30"/>
      <c r="M875" s="30">
        <v>1</v>
      </c>
      <c r="N875" s="14">
        <v>1</v>
      </c>
      <c r="O875" s="30"/>
      <c r="P875" s="31"/>
    </row>
    <row r="876" spans="1:16" ht="15" hidden="1" customHeight="1" thickBot="1" x14ac:dyDescent="0.25">
      <c r="A876" s="184" t="s">
        <v>1715</v>
      </c>
      <c r="B876" s="32" t="s">
        <v>1782</v>
      </c>
      <c r="C876" s="32">
        <v>65927</v>
      </c>
      <c r="D876" s="32" t="s">
        <v>1717</v>
      </c>
      <c r="E876" s="68" t="s">
        <v>1783</v>
      </c>
      <c r="F876" s="32" t="s">
        <v>1783</v>
      </c>
      <c r="G876" s="109" t="s">
        <v>1804</v>
      </c>
      <c r="H876" s="185" t="s">
        <v>1805</v>
      </c>
      <c r="I876" s="91"/>
      <c r="J876" s="157">
        <v>1</v>
      </c>
      <c r="K876" s="91">
        <v>1</v>
      </c>
      <c r="L876" s="32"/>
      <c r="M876" s="32"/>
      <c r="N876" s="16">
        <v>1</v>
      </c>
      <c r="O876" s="32"/>
      <c r="P876" s="33"/>
    </row>
    <row r="877" spans="1:16" ht="15.75" hidden="1" thickBot="1" x14ac:dyDescent="0.3">
      <c r="A877" s="178" t="s">
        <v>1715</v>
      </c>
      <c r="B877" s="46" t="s">
        <v>1782</v>
      </c>
      <c r="C877" s="46" t="s">
        <v>39</v>
      </c>
      <c r="D877" s="46" t="s">
        <v>1717</v>
      </c>
      <c r="E877" s="65" t="s">
        <v>1783</v>
      </c>
      <c r="F877" s="46" t="s">
        <v>39</v>
      </c>
      <c r="G877" s="121" t="s">
        <v>39</v>
      </c>
      <c r="H877" s="159" t="s">
        <v>39</v>
      </c>
      <c r="I877" s="88">
        <f>SUM(I866:I876)</f>
        <v>0</v>
      </c>
      <c r="J877" s="179">
        <f>SUM(J866:J876)</f>
        <v>11</v>
      </c>
      <c r="K877" s="88">
        <f t="shared" ref="K877:L877" si="113">SUM(K866:K876)</f>
        <v>11</v>
      </c>
      <c r="L877" s="46">
        <f t="shared" si="113"/>
        <v>0</v>
      </c>
      <c r="M877" s="46">
        <f t="shared" ref="M877:P877" si="114">SUM(M866:M876)</f>
        <v>5</v>
      </c>
      <c r="N877" s="46">
        <f t="shared" si="114"/>
        <v>9</v>
      </c>
      <c r="O877" s="46">
        <f t="shared" si="114"/>
        <v>1</v>
      </c>
      <c r="P877" s="47">
        <f t="shared" si="114"/>
        <v>1</v>
      </c>
    </row>
    <row r="878" spans="1:16" ht="15" hidden="1" customHeight="1" x14ac:dyDescent="0.25">
      <c r="A878" s="180" t="s">
        <v>1715</v>
      </c>
      <c r="B878" s="28" t="s">
        <v>1809</v>
      </c>
      <c r="C878" s="28">
        <v>73403</v>
      </c>
      <c r="D878" s="28" t="s">
        <v>1717</v>
      </c>
      <c r="E878" s="66" t="s">
        <v>1810</v>
      </c>
      <c r="F878" s="28" t="s">
        <v>1810</v>
      </c>
      <c r="G878" s="113" t="s">
        <v>1811</v>
      </c>
      <c r="H878" s="181" t="s">
        <v>1812</v>
      </c>
      <c r="I878" s="89"/>
      <c r="J878" s="153">
        <v>1</v>
      </c>
      <c r="K878" s="89">
        <v>1</v>
      </c>
      <c r="L878" s="28"/>
      <c r="M878" s="28">
        <v>1</v>
      </c>
      <c r="N878" s="12">
        <v>1</v>
      </c>
      <c r="O878" s="28"/>
      <c r="P878" s="29"/>
    </row>
    <row r="879" spans="1:16" ht="15" hidden="1" customHeight="1" x14ac:dyDescent="0.25">
      <c r="A879" s="182" t="s">
        <v>1715</v>
      </c>
      <c r="B879" s="30" t="s">
        <v>1809</v>
      </c>
      <c r="C879" s="30">
        <v>73403</v>
      </c>
      <c r="D879" s="30" t="s">
        <v>1717</v>
      </c>
      <c r="E879" s="67" t="s">
        <v>1810</v>
      </c>
      <c r="F879" s="30" t="s">
        <v>1810</v>
      </c>
      <c r="G879" s="105" t="s">
        <v>1813</v>
      </c>
      <c r="H879" s="183" t="s">
        <v>1814</v>
      </c>
      <c r="I879" s="90"/>
      <c r="J879" s="155">
        <v>1</v>
      </c>
      <c r="K879" s="90">
        <v>1</v>
      </c>
      <c r="L879" s="30"/>
      <c r="M879" s="30"/>
      <c r="N879" s="14">
        <v>1</v>
      </c>
      <c r="O879" s="30"/>
      <c r="P879" s="31"/>
    </row>
    <row r="880" spans="1:16" ht="15" hidden="1" customHeight="1" x14ac:dyDescent="0.25">
      <c r="A880" s="182" t="s">
        <v>1715</v>
      </c>
      <c r="B880" s="30" t="s">
        <v>1809</v>
      </c>
      <c r="C880" s="30">
        <v>73403</v>
      </c>
      <c r="D880" s="30" t="s">
        <v>1717</v>
      </c>
      <c r="E880" s="67" t="s">
        <v>1810</v>
      </c>
      <c r="F880" s="30" t="s">
        <v>1810</v>
      </c>
      <c r="G880" s="105" t="s">
        <v>1815</v>
      </c>
      <c r="H880" s="183" t="s">
        <v>1816</v>
      </c>
      <c r="I880" s="90"/>
      <c r="J880" s="155">
        <v>1</v>
      </c>
      <c r="K880" s="90">
        <v>1</v>
      </c>
      <c r="L880" s="30"/>
      <c r="M880" s="30">
        <v>1</v>
      </c>
      <c r="N880" s="30"/>
      <c r="O880" s="30"/>
      <c r="P880" s="31"/>
    </row>
    <row r="881" spans="1:18" ht="15" hidden="1" customHeight="1" x14ac:dyDescent="0.25">
      <c r="A881" s="182" t="s">
        <v>1715</v>
      </c>
      <c r="B881" s="30" t="s">
        <v>1809</v>
      </c>
      <c r="C881" s="30">
        <v>73403</v>
      </c>
      <c r="D881" s="30" t="s">
        <v>1717</v>
      </c>
      <c r="E881" s="67" t="s">
        <v>1810</v>
      </c>
      <c r="F881" s="30" t="s">
        <v>1810</v>
      </c>
      <c r="G881" s="105" t="s">
        <v>1817</v>
      </c>
      <c r="H881" s="183" t="s">
        <v>1818</v>
      </c>
      <c r="I881" s="90"/>
      <c r="J881" s="155">
        <v>1</v>
      </c>
      <c r="K881" s="90">
        <v>1</v>
      </c>
      <c r="L881" s="30"/>
      <c r="M881" s="30"/>
      <c r="N881" s="14">
        <v>1</v>
      </c>
      <c r="O881" s="30"/>
      <c r="P881" s="31"/>
    </row>
    <row r="882" spans="1:18" ht="15" hidden="1" customHeight="1" thickBot="1" x14ac:dyDescent="0.25">
      <c r="A882" s="184" t="s">
        <v>1715</v>
      </c>
      <c r="B882" s="32" t="s">
        <v>1809</v>
      </c>
      <c r="C882" s="32">
        <v>56719</v>
      </c>
      <c r="D882" s="32" t="s">
        <v>1717</v>
      </c>
      <c r="E882" s="68" t="s">
        <v>1810</v>
      </c>
      <c r="F882" s="32" t="s">
        <v>1806</v>
      </c>
      <c r="G882" s="109" t="s">
        <v>1807</v>
      </c>
      <c r="H882" s="185" t="s">
        <v>1808</v>
      </c>
      <c r="I882" s="91"/>
      <c r="J882" s="157">
        <v>1</v>
      </c>
      <c r="K882" s="91">
        <v>1</v>
      </c>
      <c r="L882" s="32"/>
      <c r="M882" s="32"/>
      <c r="N882" s="16">
        <v>1</v>
      </c>
      <c r="O882" s="32"/>
      <c r="P882" s="33"/>
    </row>
    <row r="883" spans="1:18" hidden="1" x14ac:dyDescent="0.25">
      <c r="A883" s="186" t="s">
        <v>1715</v>
      </c>
      <c r="B883" s="99" t="s">
        <v>1809</v>
      </c>
      <c r="C883" s="99" t="s">
        <v>39</v>
      </c>
      <c r="D883" s="99" t="s">
        <v>1717</v>
      </c>
      <c r="E883" s="100" t="s">
        <v>1810</v>
      </c>
      <c r="F883" s="99" t="s">
        <v>39</v>
      </c>
      <c r="G883" s="124" t="s">
        <v>39</v>
      </c>
      <c r="H883" s="187" t="s">
        <v>39</v>
      </c>
      <c r="I883" s="101">
        <f>SUM(I878:I882)</f>
        <v>0</v>
      </c>
      <c r="J883" s="187">
        <f>SUM(J878:J882)</f>
        <v>5</v>
      </c>
      <c r="K883" s="101">
        <f t="shared" ref="K883:P883" si="115">SUM(K878:K882)</f>
        <v>5</v>
      </c>
      <c r="L883" s="99">
        <f t="shared" si="115"/>
        <v>0</v>
      </c>
      <c r="M883" s="99">
        <f t="shared" si="115"/>
        <v>2</v>
      </c>
      <c r="N883" s="99">
        <f t="shared" si="115"/>
        <v>4</v>
      </c>
      <c r="O883" s="99">
        <f t="shared" si="115"/>
        <v>0</v>
      </c>
      <c r="P883" s="102">
        <f t="shared" si="115"/>
        <v>0</v>
      </c>
    </row>
    <row r="884" spans="1:18" ht="16.5" hidden="1" thickTop="1" thickBot="1" x14ac:dyDescent="0.3">
      <c r="A884" s="134" t="s">
        <v>1715</v>
      </c>
      <c r="B884" s="135" t="s">
        <v>39</v>
      </c>
      <c r="C884" s="135" t="s">
        <v>39</v>
      </c>
      <c r="D884" s="135" t="s">
        <v>1717</v>
      </c>
      <c r="E884" s="132" t="s">
        <v>39</v>
      </c>
      <c r="F884" s="131" t="s">
        <v>39</v>
      </c>
      <c r="G884" s="131" t="s">
        <v>39</v>
      </c>
      <c r="H884" s="165" t="s">
        <v>39</v>
      </c>
      <c r="I884" s="143">
        <f>I861+I865+I877+I883</f>
        <v>0</v>
      </c>
      <c r="J884" s="207">
        <f t="shared" ref="J884:P884" si="116">J861+J865+J877+J883</f>
        <v>47</v>
      </c>
      <c r="K884" s="143">
        <f t="shared" si="116"/>
        <v>43</v>
      </c>
      <c r="L884" s="135">
        <f t="shared" si="116"/>
        <v>4</v>
      </c>
      <c r="M884" s="135">
        <f t="shared" si="116"/>
        <v>21</v>
      </c>
      <c r="N884" s="135">
        <f t="shared" si="116"/>
        <v>37</v>
      </c>
      <c r="O884" s="135">
        <f t="shared" si="116"/>
        <v>5</v>
      </c>
      <c r="P884" s="136">
        <f t="shared" si="116"/>
        <v>5</v>
      </c>
    </row>
    <row r="885" spans="1:18" ht="15" hidden="1" customHeight="1" thickTop="1" x14ac:dyDescent="0.25">
      <c r="A885" s="166" t="s">
        <v>1819</v>
      </c>
      <c r="B885" s="20" t="s">
        <v>1820</v>
      </c>
      <c r="C885" s="20">
        <v>2508</v>
      </c>
      <c r="D885" s="20" t="s">
        <v>1821</v>
      </c>
      <c r="E885" s="61" t="s">
        <v>1822</v>
      </c>
      <c r="F885" s="20" t="s">
        <v>1823</v>
      </c>
      <c r="G885" s="112" t="s">
        <v>1824</v>
      </c>
      <c r="H885" s="167" t="s">
        <v>1825</v>
      </c>
      <c r="I885" s="84"/>
      <c r="J885" s="153">
        <v>1</v>
      </c>
      <c r="K885" s="84">
        <v>1</v>
      </c>
      <c r="L885" s="20"/>
      <c r="M885" s="20"/>
      <c r="N885" s="20"/>
      <c r="O885" s="20"/>
      <c r="P885" s="21"/>
      <c r="Q885" s="4"/>
      <c r="R885" s="4"/>
    </row>
    <row r="886" spans="1:18" ht="15" hidden="1" customHeight="1" x14ac:dyDescent="0.25">
      <c r="A886" s="168" t="s">
        <v>1819</v>
      </c>
      <c r="B886" s="22" t="s">
        <v>1820</v>
      </c>
      <c r="C886" s="22">
        <v>2508</v>
      </c>
      <c r="D886" s="22" t="s">
        <v>1821</v>
      </c>
      <c r="E886" s="62" t="s">
        <v>1822</v>
      </c>
      <c r="F886" s="22" t="s">
        <v>1822</v>
      </c>
      <c r="G886" s="104" t="s">
        <v>1826</v>
      </c>
      <c r="H886" s="169" t="s">
        <v>1827</v>
      </c>
      <c r="I886" s="85"/>
      <c r="J886" s="155">
        <v>1</v>
      </c>
      <c r="K886" s="85">
        <v>1</v>
      </c>
      <c r="L886" s="22"/>
      <c r="M886" s="22">
        <v>1</v>
      </c>
      <c r="N886" s="14">
        <v>1</v>
      </c>
      <c r="O886" s="22"/>
      <c r="P886" s="23"/>
      <c r="Q886" s="4"/>
      <c r="R886" s="4"/>
    </row>
    <row r="887" spans="1:18" ht="15" hidden="1" customHeight="1" x14ac:dyDescent="0.25">
      <c r="A887" s="168" t="s">
        <v>1819</v>
      </c>
      <c r="B887" s="22" t="s">
        <v>1820</v>
      </c>
      <c r="C887" s="22">
        <v>2508</v>
      </c>
      <c r="D887" s="22" t="s">
        <v>1821</v>
      </c>
      <c r="E887" s="62" t="s">
        <v>1822</v>
      </c>
      <c r="F887" s="22" t="s">
        <v>1822</v>
      </c>
      <c r="G887" s="104" t="s">
        <v>1828</v>
      </c>
      <c r="H887" s="169" t="s">
        <v>1829</v>
      </c>
      <c r="I887" s="85"/>
      <c r="J887" s="155">
        <v>1</v>
      </c>
      <c r="K887" s="85">
        <v>1</v>
      </c>
      <c r="L887" s="22"/>
      <c r="M887" s="22">
        <v>1</v>
      </c>
      <c r="N887" s="14">
        <v>1</v>
      </c>
      <c r="O887" s="22"/>
      <c r="P887" s="23"/>
      <c r="Q887" s="4"/>
      <c r="R887" s="4"/>
    </row>
    <row r="888" spans="1:18" ht="15" hidden="1" customHeight="1" x14ac:dyDescent="0.25">
      <c r="A888" s="168" t="s">
        <v>1819</v>
      </c>
      <c r="B888" s="22" t="s">
        <v>1820</v>
      </c>
      <c r="C888" s="22">
        <v>2508</v>
      </c>
      <c r="D888" s="22" t="s">
        <v>1821</v>
      </c>
      <c r="E888" s="62" t="s">
        <v>1822</v>
      </c>
      <c r="F888" s="22" t="s">
        <v>1822</v>
      </c>
      <c r="G888" s="104" t="s">
        <v>1830</v>
      </c>
      <c r="H888" s="169" t="s">
        <v>1831</v>
      </c>
      <c r="I888" s="85"/>
      <c r="J888" s="155">
        <v>1</v>
      </c>
      <c r="K888" s="85">
        <v>1</v>
      </c>
      <c r="L888" s="22"/>
      <c r="M888" s="22"/>
      <c r="N888" s="14">
        <v>1</v>
      </c>
      <c r="O888" s="22"/>
      <c r="P888" s="23"/>
      <c r="Q888" s="4"/>
      <c r="R888" s="4"/>
    </row>
    <row r="889" spans="1:18" ht="15" hidden="1" customHeight="1" x14ac:dyDescent="0.25">
      <c r="A889" s="168" t="s">
        <v>1819</v>
      </c>
      <c r="B889" s="22" t="s">
        <v>1820</v>
      </c>
      <c r="C889" s="22">
        <v>2508</v>
      </c>
      <c r="D889" s="22" t="s">
        <v>1821</v>
      </c>
      <c r="E889" s="62" t="s">
        <v>1822</v>
      </c>
      <c r="F889" s="22" t="s">
        <v>1822</v>
      </c>
      <c r="G889" s="104" t="s">
        <v>1832</v>
      </c>
      <c r="H889" s="169" t="s">
        <v>1833</v>
      </c>
      <c r="I889" s="85"/>
      <c r="J889" s="155">
        <v>1</v>
      </c>
      <c r="K889" s="85">
        <v>1</v>
      </c>
      <c r="L889" s="22"/>
      <c r="M889" s="22"/>
      <c r="N889" s="14">
        <v>1</v>
      </c>
      <c r="O889" s="22"/>
      <c r="P889" s="23"/>
      <c r="Q889" s="4"/>
      <c r="R889" s="4"/>
    </row>
    <row r="890" spans="1:18" ht="15" hidden="1" customHeight="1" x14ac:dyDescent="0.25">
      <c r="A890" s="168" t="s">
        <v>1819</v>
      </c>
      <c r="B890" s="22" t="s">
        <v>1820</v>
      </c>
      <c r="C890" s="22">
        <v>2508</v>
      </c>
      <c r="D890" s="22" t="s">
        <v>1821</v>
      </c>
      <c r="E890" s="62" t="s">
        <v>1822</v>
      </c>
      <c r="F890" s="22" t="s">
        <v>1822</v>
      </c>
      <c r="G890" s="104" t="s">
        <v>1834</v>
      </c>
      <c r="H890" s="169" t="s">
        <v>1835</v>
      </c>
      <c r="I890" s="85"/>
      <c r="J890" s="155">
        <v>1</v>
      </c>
      <c r="K890" s="85">
        <v>1</v>
      </c>
      <c r="L890" s="22"/>
      <c r="M890" s="22"/>
      <c r="N890" s="22"/>
      <c r="O890" s="22"/>
      <c r="P890" s="23"/>
      <c r="Q890" s="4"/>
      <c r="R890" s="4"/>
    </row>
    <row r="891" spans="1:18" ht="15" hidden="1" customHeight="1" x14ac:dyDescent="0.25">
      <c r="A891" s="168" t="s">
        <v>1819</v>
      </c>
      <c r="B891" s="22" t="s">
        <v>1820</v>
      </c>
      <c r="C891" s="22">
        <v>39459</v>
      </c>
      <c r="D891" s="22" t="s">
        <v>1821</v>
      </c>
      <c r="E891" s="62" t="s">
        <v>1822</v>
      </c>
      <c r="F891" s="22" t="s">
        <v>1836</v>
      </c>
      <c r="G891" s="104" t="s">
        <v>1837</v>
      </c>
      <c r="H891" s="169" t="s">
        <v>1838</v>
      </c>
      <c r="I891" s="85"/>
      <c r="J891" s="155">
        <v>1</v>
      </c>
      <c r="K891" s="85">
        <v>1</v>
      </c>
      <c r="L891" s="22"/>
      <c r="M891" s="22"/>
      <c r="N891" s="14">
        <v>1</v>
      </c>
      <c r="O891" s="22"/>
      <c r="P891" s="23"/>
      <c r="Q891" s="4"/>
      <c r="R891" s="4"/>
    </row>
    <row r="892" spans="1:18" ht="15" hidden="1" customHeight="1" x14ac:dyDescent="0.25">
      <c r="A892" s="168" t="s">
        <v>1819</v>
      </c>
      <c r="B892" s="22" t="s">
        <v>1820</v>
      </c>
      <c r="C892" s="22">
        <v>39459</v>
      </c>
      <c r="D892" s="22" t="s">
        <v>1821</v>
      </c>
      <c r="E892" s="62" t="s">
        <v>1822</v>
      </c>
      <c r="F892" s="22" t="s">
        <v>1836</v>
      </c>
      <c r="G892" s="104" t="s">
        <v>1839</v>
      </c>
      <c r="H892" s="169" t="s">
        <v>1840</v>
      </c>
      <c r="I892" s="85"/>
      <c r="J892" s="155">
        <v>1</v>
      </c>
      <c r="K892" s="85">
        <v>1</v>
      </c>
      <c r="L892" s="22"/>
      <c r="M892" s="22"/>
      <c r="N892" s="22"/>
      <c r="O892" s="22"/>
      <c r="P892" s="23"/>
      <c r="Q892" s="4"/>
      <c r="R892" s="4"/>
    </row>
    <row r="893" spans="1:18" ht="15" hidden="1" customHeight="1" x14ac:dyDescent="0.25">
      <c r="A893" s="168" t="s">
        <v>1819</v>
      </c>
      <c r="B893" s="22" t="s">
        <v>1820</v>
      </c>
      <c r="C893" s="22">
        <v>53120</v>
      </c>
      <c r="D893" s="22" t="s">
        <v>1821</v>
      </c>
      <c r="E893" s="62" t="s">
        <v>1822</v>
      </c>
      <c r="F893" s="22" t="s">
        <v>1841</v>
      </c>
      <c r="G893" s="104" t="s">
        <v>1842</v>
      </c>
      <c r="H893" s="169" t="s">
        <v>1843</v>
      </c>
      <c r="I893" s="85"/>
      <c r="J893" s="155">
        <v>1</v>
      </c>
      <c r="K893" s="85">
        <v>1</v>
      </c>
      <c r="L893" s="22"/>
      <c r="M893" s="22">
        <v>1</v>
      </c>
      <c r="N893" s="14">
        <v>1</v>
      </c>
      <c r="O893" s="22"/>
      <c r="P893" s="23"/>
      <c r="Q893" s="4"/>
      <c r="R893" s="4"/>
    </row>
    <row r="894" spans="1:18" ht="15" hidden="1" customHeight="1" thickBot="1" x14ac:dyDescent="0.25">
      <c r="A894" s="170" t="s">
        <v>1819</v>
      </c>
      <c r="B894" s="24" t="s">
        <v>1820</v>
      </c>
      <c r="C894" s="24">
        <v>53120</v>
      </c>
      <c r="D894" s="24" t="s">
        <v>1821</v>
      </c>
      <c r="E894" s="63" t="s">
        <v>1822</v>
      </c>
      <c r="F894" s="24" t="s">
        <v>1841</v>
      </c>
      <c r="G894" s="108" t="s">
        <v>1844</v>
      </c>
      <c r="H894" s="171" t="s">
        <v>1845</v>
      </c>
      <c r="I894" s="86"/>
      <c r="J894" s="157">
        <v>1</v>
      </c>
      <c r="K894" s="86">
        <v>1</v>
      </c>
      <c r="L894" s="24"/>
      <c r="M894" s="24"/>
      <c r="N894" s="16">
        <v>1</v>
      </c>
      <c r="O894" s="24"/>
      <c r="P894" s="25"/>
      <c r="Q894" s="4"/>
      <c r="R894" s="4"/>
    </row>
    <row r="895" spans="1:18" ht="15.75" hidden="1" thickBot="1" x14ac:dyDescent="0.3">
      <c r="A895" s="158" t="s">
        <v>1819</v>
      </c>
      <c r="B895" s="44" t="s">
        <v>1820</v>
      </c>
      <c r="C895" s="46" t="s">
        <v>39</v>
      </c>
      <c r="D895" s="44" t="s">
        <v>1821</v>
      </c>
      <c r="E895" s="59" t="s">
        <v>1822</v>
      </c>
      <c r="F895" s="44" t="s">
        <v>39</v>
      </c>
      <c r="G895" s="119" t="s">
        <v>39</v>
      </c>
      <c r="H895" s="159" t="s">
        <v>39</v>
      </c>
      <c r="I895" s="81">
        <f>SUM(I885:I894)</f>
        <v>0</v>
      </c>
      <c r="J895" s="159">
        <f>SUM(J885:J894)</f>
        <v>10</v>
      </c>
      <c r="K895" s="81">
        <f>SUM(K885:K894)</f>
        <v>10</v>
      </c>
      <c r="L895" s="44">
        <f t="shared" ref="L895:P895" si="117">SUM(L885:L894)</f>
        <v>0</v>
      </c>
      <c r="M895" s="44">
        <f t="shared" si="117"/>
        <v>3</v>
      </c>
      <c r="N895" s="44">
        <f t="shared" si="117"/>
        <v>7</v>
      </c>
      <c r="O895" s="44">
        <f t="shared" si="117"/>
        <v>0</v>
      </c>
      <c r="P895" s="45">
        <f t="shared" si="117"/>
        <v>0</v>
      </c>
      <c r="Q895" s="3"/>
      <c r="R895" s="4"/>
    </row>
    <row r="896" spans="1:18" ht="15" hidden="1" customHeight="1" x14ac:dyDescent="0.25">
      <c r="A896" s="166" t="s">
        <v>1819</v>
      </c>
      <c r="B896" s="20" t="s">
        <v>1846</v>
      </c>
      <c r="C896" s="20">
        <v>14711</v>
      </c>
      <c r="D896" s="20" t="s">
        <v>1821</v>
      </c>
      <c r="E896" s="61" t="s">
        <v>1847</v>
      </c>
      <c r="F896" s="20" t="s">
        <v>1847</v>
      </c>
      <c r="G896" s="112" t="s">
        <v>1848</v>
      </c>
      <c r="H896" s="167" t="s">
        <v>1849</v>
      </c>
      <c r="I896" s="84"/>
      <c r="J896" s="153">
        <v>1</v>
      </c>
      <c r="K896" s="84">
        <v>1</v>
      </c>
      <c r="L896" s="20"/>
      <c r="M896" s="20">
        <v>1</v>
      </c>
      <c r="N896" s="12">
        <v>1</v>
      </c>
      <c r="O896" s="20"/>
      <c r="P896" s="21"/>
      <c r="Q896" s="4"/>
      <c r="R896" s="4"/>
    </row>
    <row r="897" spans="1:18" ht="15" hidden="1" customHeight="1" x14ac:dyDescent="0.25">
      <c r="A897" s="168" t="s">
        <v>1819</v>
      </c>
      <c r="B897" s="22" t="s">
        <v>1846</v>
      </c>
      <c r="C897" s="22">
        <v>14711</v>
      </c>
      <c r="D897" s="22" t="s">
        <v>1821</v>
      </c>
      <c r="E897" s="62" t="s">
        <v>1847</v>
      </c>
      <c r="F897" s="22" t="s">
        <v>1847</v>
      </c>
      <c r="G897" s="104" t="s">
        <v>1850</v>
      </c>
      <c r="H897" s="169" t="s">
        <v>1851</v>
      </c>
      <c r="I897" s="85"/>
      <c r="J897" s="155">
        <v>1</v>
      </c>
      <c r="K897" s="85">
        <v>1</v>
      </c>
      <c r="L897" s="22"/>
      <c r="M897" s="22">
        <v>1</v>
      </c>
      <c r="N897" s="14">
        <v>1</v>
      </c>
      <c r="O897" s="22"/>
      <c r="P897" s="23"/>
      <c r="Q897" s="4"/>
      <c r="R897" s="4"/>
    </row>
    <row r="898" spans="1:18" ht="15" hidden="1" customHeight="1" thickBot="1" x14ac:dyDescent="0.25">
      <c r="A898" s="170" t="s">
        <v>1819</v>
      </c>
      <c r="B898" s="24" t="s">
        <v>1846</v>
      </c>
      <c r="C898" s="24">
        <v>36467</v>
      </c>
      <c r="D898" s="24" t="s">
        <v>1821</v>
      </c>
      <c r="E898" s="63" t="s">
        <v>1847</v>
      </c>
      <c r="F898" s="24" t="s">
        <v>1852</v>
      </c>
      <c r="G898" s="108" t="s">
        <v>1853</v>
      </c>
      <c r="H898" s="171" t="s">
        <v>1854</v>
      </c>
      <c r="I898" s="86">
        <v>1</v>
      </c>
      <c r="J898" s="171"/>
      <c r="K898" s="86"/>
      <c r="L898" s="24"/>
      <c r="M898" s="24"/>
      <c r="N898" s="24"/>
      <c r="O898" s="24"/>
      <c r="P898" s="25"/>
      <c r="Q898" s="4"/>
      <c r="R898" s="4"/>
    </row>
    <row r="899" spans="1:18" ht="15.75" hidden="1" thickBot="1" x14ac:dyDescent="0.3">
      <c r="A899" s="158" t="s">
        <v>1819</v>
      </c>
      <c r="B899" s="44" t="s">
        <v>1846</v>
      </c>
      <c r="C899" s="46" t="s">
        <v>39</v>
      </c>
      <c r="D899" s="44" t="s">
        <v>1821</v>
      </c>
      <c r="E899" s="59" t="s">
        <v>1847</v>
      </c>
      <c r="F899" s="44" t="s">
        <v>39</v>
      </c>
      <c r="G899" s="119" t="s">
        <v>39</v>
      </c>
      <c r="H899" s="191" t="s">
        <v>39</v>
      </c>
      <c r="I899" s="81">
        <f>SUM(I896:I898)</f>
        <v>1</v>
      </c>
      <c r="J899" s="159">
        <f>SUM(J896:J898)</f>
        <v>2</v>
      </c>
      <c r="K899" s="81">
        <f>SUM(K896:K898)</f>
        <v>2</v>
      </c>
      <c r="L899" s="44">
        <f t="shared" ref="L899:P899" si="118">SUM(L896:L898)</f>
        <v>0</v>
      </c>
      <c r="M899" s="44">
        <f t="shared" si="118"/>
        <v>2</v>
      </c>
      <c r="N899" s="44">
        <f t="shared" si="118"/>
        <v>2</v>
      </c>
      <c r="O899" s="44">
        <f t="shared" si="118"/>
        <v>0</v>
      </c>
      <c r="P899" s="45">
        <f t="shared" si="118"/>
        <v>0</v>
      </c>
      <c r="Q899" s="3"/>
      <c r="R899" s="4"/>
    </row>
    <row r="900" spans="1:18" ht="15" hidden="1" customHeight="1" thickBot="1" x14ac:dyDescent="0.25">
      <c r="A900" s="188" t="s">
        <v>1819</v>
      </c>
      <c r="B900" s="34" t="s">
        <v>1855</v>
      </c>
      <c r="C900" s="34">
        <v>36419</v>
      </c>
      <c r="D900" s="34" t="s">
        <v>1821</v>
      </c>
      <c r="E900" s="69" t="s">
        <v>1856</v>
      </c>
      <c r="F900" s="34" t="s">
        <v>1857</v>
      </c>
      <c r="G900" s="116" t="s">
        <v>1858</v>
      </c>
      <c r="H900" s="189" t="s">
        <v>1859</v>
      </c>
      <c r="I900" s="92"/>
      <c r="J900" s="162">
        <v>1</v>
      </c>
      <c r="K900" s="92">
        <v>1</v>
      </c>
      <c r="L900" s="34"/>
      <c r="M900" s="34"/>
      <c r="N900" s="18">
        <v>1</v>
      </c>
      <c r="O900" s="34"/>
      <c r="P900" s="35"/>
      <c r="Q900" s="4"/>
      <c r="R900" s="4"/>
    </row>
    <row r="901" spans="1:18" ht="15.75" hidden="1" thickBot="1" x14ac:dyDescent="0.3">
      <c r="A901" s="158" t="s">
        <v>1819</v>
      </c>
      <c r="B901" s="44" t="s">
        <v>1855</v>
      </c>
      <c r="C901" s="46" t="s">
        <v>39</v>
      </c>
      <c r="D901" s="44" t="s">
        <v>1821</v>
      </c>
      <c r="E901" s="59" t="s">
        <v>1856</v>
      </c>
      <c r="F901" s="44" t="s">
        <v>39</v>
      </c>
      <c r="G901" s="119" t="s">
        <v>39</v>
      </c>
      <c r="H901" s="159" t="s">
        <v>39</v>
      </c>
      <c r="I901" s="81">
        <f>SUM(I900)</f>
        <v>0</v>
      </c>
      <c r="J901" s="159">
        <f>SUM(J900)</f>
        <v>1</v>
      </c>
      <c r="K901" s="81">
        <f>SUM(K900)</f>
        <v>1</v>
      </c>
      <c r="L901" s="44">
        <f t="shared" ref="L901:P901" si="119">SUM(L900)</f>
        <v>0</v>
      </c>
      <c r="M901" s="44">
        <f t="shared" si="119"/>
        <v>0</v>
      </c>
      <c r="N901" s="44">
        <f t="shared" si="119"/>
        <v>1</v>
      </c>
      <c r="O901" s="44">
        <f t="shared" si="119"/>
        <v>0</v>
      </c>
      <c r="P901" s="45">
        <f t="shared" si="119"/>
        <v>0</v>
      </c>
      <c r="Q901" s="3"/>
      <c r="R901" s="4"/>
    </row>
    <row r="902" spans="1:18" ht="15" hidden="1" customHeight="1" x14ac:dyDescent="0.25">
      <c r="A902" s="166" t="s">
        <v>1819</v>
      </c>
      <c r="B902" s="20" t="s">
        <v>1860</v>
      </c>
      <c r="C902" s="20">
        <v>7257</v>
      </c>
      <c r="D902" s="20" t="s">
        <v>1821</v>
      </c>
      <c r="E902" s="61" t="s">
        <v>1861</v>
      </c>
      <c r="F902" s="20" t="s">
        <v>1862</v>
      </c>
      <c r="G902" s="112" t="s">
        <v>1863</v>
      </c>
      <c r="H902" s="167" t="s">
        <v>1864</v>
      </c>
      <c r="I902" s="84">
        <v>1</v>
      </c>
      <c r="J902" s="167"/>
      <c r="K902" s="84"/>
      <c r="L902" s="20"/>
      <c r="M902" s="20"/>
      <c r="N902" s="20"/>
      <c r="O902" s="20"/>
      <c r="P902" s="21"/>
      <c r="Q902" s="4"/>
      <c r="R902" s="4"/>
    </row>
    <row r="903" spans="1:18" ht="15" hidden="1" customHeight="1" x14ac:dyDescent="0.25">
      <c r="A903" s="168" t="s">
        <v>1819</v>
      </c>
      <c r="B903" s="22" t="s">
        <v>1860</v>
      </c>
      <c r="C903" s="22">
        <v>35064</v>
      </c>
      <c r="D903" s="22" t="s">
        <v>1821</v>
      </c>
      <c r="E903" s="62" t="s">
        <v>1861</v>
      </c>
      <c r="F903" s="22" t="s">
        <v>1861</v>
      </c>
      <c r="G903" s="104" t="s">
        <v>1865</v>
      </c>
      <c r="H903" s="169" t="s">
        <v>1866</v>
      </c>
      <c r="I903" s="85"/>
      <c r="J903" s="155">
        <v>1</v>
      </c>
      <c r="K903" s="85">
        <v>1</v>
      </c>
      <c r="L903" s="22"/>
      <c r="M903" s="22">
        <v>1</v>
      </c>
      <c r="N903" s="14">
        <v>1</v>
      </c>
      <c r="O903" s="22"/>
      <c r="P903" s="23"/>
      <c r="Q903" s="4"/>
      <c r="R903" s="4"/>
    </row>
    <row r="904" spans="1:18" ht="15" hidden="1" customHeight="1" x14ac:dyDescent="0.25">
      <c r="A904" s="168" t="s">
        <v>1819</v>
      </c>
      <c r="B904" s="22" t="s">
        <v>1860</v>
      </c>
      <c r="C904" s="22">
        <v>35064</v>
      </c>
      <c r="D904" s="22" t="s">
        <v>1821</v>
      </c>
      <c r="E904" s="62" t="s">
        <v>1861</v>
      </c>
      <c r="F904" s="22" t="s">
        <v>1861</v>
      </c>
      <c r="G904" s="104" t="s">
        <v>1867</v>
      </c>
      <c r="H904" s="169" t="s">
        <v>1868</v>
      </c>
      <c r="I904" s="85"/>
      <c r="J904" s="155">
        <v>1</v>
      </c>
      <c r="K904" s="85">
        <v>1</v>
      </c>
      <c r="L904" s="22"/>
      <c r="M904" s="22">
        <v>1</v>
      </c>
      <c r="N904" s="14">
        <v>1</v>
      </c>
      <c r="O904" s="22"/>
      <c r="P904" s="23"/>
      <c r="Q904" s="4"/>
      <c r="R904" s="4"/>
    </row>
    <row r="905" spans="1:18" ht="15" hidden="1" customHeight="1" x14ac:dyDescent="0.25">
      <c r="A905" s="168" t="s">
        <v>1819</v>
      </c>
      <c r="B905" s="22" t="s">
        <v>1860</v>
      </c>
      <c r="C905" s="22">
        <v>35064</v>
      </c>
      <c r="D905" s="22" t="s">
        <v>1821</v>
      </c>
      <c r="E905" s="62" t="s">
        <v>1861</v>
      </c>
      <c r="F905" s="22" t="s">
        <v>1861</v>
      </c>
      <c r="G905" s="104" t="s">
        <v>1869</v>
      </c>
      <c r="H905" s="169" t="s">
        <v>1870</v>
      </c>
      <c r="I905" s="85"/>
      <c r="J905" s="155">
        <v>1</v>
      </c>
      <c r="K905" s="85">
        <v>1</v>
      </c>
      <c r="L905" s="22"/>
      <c r="M905" s="22">
        <v>1</v>
      </c>
      <c r="N905" s="14">
        <v>1</v>
      </c>
      <c r="O905" s="22"/>
      <c r="P905" s="23"/>
      <c r="Q905" s="4"/>
      <c r="R905" s="4"/>
    </row>
    <row r="906" spans="1:18" ht="15" hidden="1" customHeight="1" thickBot="1" x14ac:dyDescent="0.25">
      <c r="A906" s="170" t="s">
        <v>1819</v>
      </c>
      <c r="B906" s="24" t="s">
        <v>1860</v>
      </c>
      <c r="C906" s="24">
        <v>35064</v>
      </c>
      <c r="D906" s="24" t="s">
        <v>1821</v>
      </c>
      <c r="E906" s="63" t="s">
        <v>1861</v>
      </c>
      <c r="F906" s="24" t="s">
        <v>1861</v>
      </c>
      <c r="G906" s="108" t="s">
        <v>1871</v>
      </c>
      <c r="H906" s="171" t="s">
        <v>1872</v>
      </c>
      <c r="I906" s="86"/>
      <c r="J906" s="157">
        <v>1</v>
      </c>
      <c r="K906" s="86"/>
      <c r="L906" s="24">
        <v>1</v>
      </c>
      <c r="M906" s="24">
        <v>1</v>
      </c>
      <c r="N906" s="16">
        <v>1</v>
      </c>
      <c r="O906" s="24"/>
      <c r="P906" s="25"/>
      <c r="Q906" s="4"/>
      <c r="R906" s="4"/>
    </row>
    <row r="907" spans="1:18" ht="15.75" hidden="1" thickBot="1" x14ac:dyDescent="0.3">
      <c r="A907" s="158" t="s">
        <v>1819</v>
      </c>
      <c r="B907" s="44" t="s">
        <v>1860</v>
      </c>
      <c r="C907" s="46" t="s">
        <v>39</v>
      </c>
      <c r="D907" s="44" t="s">
        <v>1821</v>
      </c>
      <c r="E907" s="59" t="s">
        <v>1861</v>
      </c>
      <c r="F907" s="44" t="s">
        <v>39</v>
      </c>
      <c r="G907" s="119" t="s">
        <v>39</v>
      </c>
      <c r="H907" s="159" t="s">
        <v>39</v>
      </c>
      <c r="I907" s="81">
        <f>SUM(I902:I906)</f>
        <v>1</v>
      </c>
      <c r="J907" s="159">
        <f>SUM(J902:J906)</f>
        <v>4</v>
      </c>
      <c r="K907" s="81">
        <f>SUM(K902:K906)</f>
        <v>3</v>
      </c>
      <c r="L907" s="44">
        <f t="shared" ref="L907:P907" si="120">SUM(L902:L906)</f>
        <v>1</v>
      </c>
      <c r="M907" s="44">
        <f t="shared" si="120"/>
        <v>4</v>
      </c>
      <c r="N907" s="44">
        <f t="shared" ref="N907" si="121">SUM(N902:N906)</f>
        <v>4</v>
      </c>
      <c r="O907" s="44">
        <f t="shared" si="120"/>
        <v>0</v>
      </c>
      <c r="P907" s="45">
        <f t="shared" si="120"/>
        <v>0</v>
      </c>
      <c r="Q907" s="3"/>
      <c r="R907" s="4"/>
    </row>
    <row r="908" spans="1:18" ht="15.75" hidden="1" thickBot="1" x14ac:dyDescent="0.3">
      <c r="A908" s="158" t="s">
        <v>1819</v>
      </c>
      <c r="B908" s="44" t="s">
        <v>1873</v>
      </c>
      <c r="C908" s="46" t="s">
        <v>39</v>
      </c>
      <c r="D908" s="44" t="s">
        <v>1821</v>
      </c>
      <c r="E908" s="59" t="s">
        <v>1874</v>
      </c>
      <c r="F908" s="44" t="s">
        <v>39</v>
      </c>
      <c r="G908" s="119" t="s">
        <v>39</v>
      </c>
      <c r="H908" s="159" t="s">
        <v>39</v>
      </c>
      <c r="I908" s="81">
        <v>0</v>
      </c>
      <c r="J908" s="159">
        <v>0</v>
      </c>
      <c r="K908" s="81">
        <v>0</v>
      </c>
      <c r="L908" s="44">
        <v>0</v>
      </c>
      <c r="M908" s="44">
        <v>0</v>
      </c>
      <c r="N908" s="44">
        <v>0</v>
      </c>
      <c r="O908" s="44">
        <v>0</v>
      </c>
      <c r="P908" s="45">
        <v>0</v>
      </c>
      <c r="Q908" s="3"/>
      <c r="R908" s="4"/>
    </row>
    <row r="909" spans="1:18" ht="15" hidden="1" customHeight="1" x14ac:dyDescent="0.25">
      <c r="A909" s="166" t="s">
        <v>1819</v>
      </c>
      <c r="B909" s="20" t="s">
        <v>1875</v>
      </c>
      <c r="C909" s="20">
        <v>72271</v>
      </c>
      <c r="D909" s="20" t="s">
        <v>1821</v>
      </c>
      <c r="E909" s="61" t="s">
        <v>1876</v>
      </c>
      <c r="F909" s="20" t="s">
        <v>1876</v>
      </c>
      <c r="G909" s="112" t="s">
        <v>1877</v>
      </c>
      <c r="H909" s="167" t="s">
        <v>1878</v>
      </c>
      <c r="I909" s="84"/>
      <c r="J909" s="153">
        <v>1</v>
      </c>
      <c r="K909" s="84">
        <v>1</v>
      </c>
      <c r="L909" s="20"/>
      <c r="M909" s="20">
        <v>1</v>
      </c>
      <c r="N909" s="12">
        <v>1</v>
      </c>
      <c r="O909" s="20"/>
      <c r="P909" s="21"/>
      <c r="Q909" s="4"/>
      <c r="R909" s="4"/>
    </row>
    <row r="910" spans="1:18" ht="15" hidden="1" customHeight="1" x14ac:dyDescent="0.25">
      <c r="A910" s="168" t="s">
        <v>1819</v>
      </c>
      <c r="B910" s="22" t="s">
        <v>1875</v>
      </c>
      <c r="C910" s="22">
        <v>72271</v>
      </c>
      <c r="D910" s="22" t="s">
        <v>1821</v>
      </c>
      <c r="E910" s="62" t="s">
        <v>1876</v>
      </c>
      <c r="F910" s="22" t="s">
        <v>1876</v>
      </c>
      <c r="G910" s="104" t="s">
        <v>1879</v>
      </c>
      <c r="H910" s="169" t="s">
        <v>1880</v>
      </c>
      <c r="I910" s="85"/>
      <c r="J910" s="155">
        <v>1</v>
      </c>
      <c r="K910" s="85">
        <v>1</v>
      </c>
      <c r="L910" s="22"/>
      <c r="M910" s="22"/>
      <c r="N910" s="22"/>
      <c r="O910" s="22"/>
      <c r="P910" s="23"/>
      <c r="Q910" s="4"/>
      <c r="R910" s="4"/>
    </row>
    <row r="911" spans="1:18" ht="15" hidden="1" customHeight="1" thickBot="1" x14ac:dyDescent="0.25">
      <c r="A911" s="170" t="s">
        <v>1819</v>
      </c>
      <c r="B911" s="24" t="s">
        <v>1875</v>
      </c>
      <c r="C911" s="24">
        <v>72271</v>
      </c>
      <c r="D911" s="24" t="s">
        <v>1821</v>
      </c>
      <c r="E911" s="63" t="s">
        <v>1876</v>
      </c>
      <c r="F911" s="24" t="s">
        <v>1876</v>
      </c>
      <c r="G911" s="108" t="s">
        <v>1881</v>
      </c>
      <c r="H911" s="171" t="s">
        <v>1882</v>
      </c>
      <c r="I911" s="86"/>
      <c r="J911" s="157">
        <v>1</v>
      </c>
      <c r="K911" s="86">
        <v>1</v>
      </c>
      <c r="L911" s="24"/>
      <c r="M911" s="24">
        <v>1</v>
      </c>
      <c r="N911" s="16">
        <v>1</v>
      </c>
      <c r="O911" s="24"/>
      <c r="P911" s="25"/>
      <c r="Q911" s="4"/>
      <c r="R911" s="4"/>
    </row>
    <row r="912" spans="1:18" ht="15.75" hidden="1" thickBot="1" x14ac:dyDescent="0.3">
      <c r="A912" s="158" t="s">
        <v>1819</v>
      </c>
      <c r="B912" s="44" t="s">
        <v>1875</v>
      </c>
      <c r="C912" s="46" t="s">
        <v>39</v>
      </c>
      <c r="D912" s="44" t="s">
        <v>1821</v>
      </c>
      <c r="E912" s="59" t="s">
        <v>1876</v>
      </c>
      <c r="F912" s="44" t="s">
        <v>39</v>
      </c>
      <c r="G912" s="119" t="s">
        <v>39</v>
      </c>
      <c r="H912" s="159" t="s">
        <v>39</v>
      </c>
      <c r="I912" s="81">
        <f>SUM(I909:I911)</f>
        <v>0</v>
      </c>
      <c r="J912" s="159">
        <f>SUM(J909:J911)</f>
        <v>3</v>
      </c>
      <c r="K912" s="81">
        <f>SUM(K909:K911)</f>
        <v>3</v>
      </c>
      <c r="L912" s="44">
        <f t="shared" ref="L912:P912" si="122">SUM(L909:L911)</f>
        <v>0</v>
      </c>
      <c r="M912" s="44">
        <f t="shared" si="122"/>
        <v>2</v>
      </c>
      <c r="N912" s="44">
        <f t="shared" si="122"/>
        <v>2</v>
      </c>
      <c r="O912" s="44">
        <f t="shared" si="122"/>
        <v>0</v>
      </c>
      <c r="P912" s="45">
        <f t="shared" si="122"/>
        <v>0</v>
      </c>
      <c r="Q912" s="3"/>
      <c r="R912" s="4"/>
    </row>
    <row r="913" spans="1:18" ht="15" hidden="1" customHeight="1" x14ac:dyDescent="0.25">
      <c r="A913" s="166" t="s">
        <v>1819</v>
      </c>
      <c r="B913" s="20" t="s">
        <v>1883</v>
      </c>
      <c r="C913" s="20">
        <v>72624</v>
      </c>
      <c r="D913" s="20" t="s">
        <v>1821</v>
      </c>
      <c r="E913" s="61" t="s">
        <v>1821</v>
      </c>
      <c r="F913" s="20" t="s">
        <v>1821</v>
      </c>
      <c r="G913" s="112" t="s">
        <v>1884</v>
      </c>
      <c r="H913" s="167" t="s">
        <v>1885</v>
      </c>
      <c r="I913" s="84"/>
      <c r="J913" s="153">
        <v>1</v>
      </c>
      <c r="K913" s="84">
        <v>1</v>
      </c>
      <c r="L913" s="20"/>
      <c r="M913" s="20">
        <v>1</v>
      </c>
      <c r="N913" s="12">
        <v>1</v>
      </c>
      <c r="O913" s="20"/>
      <c r="P913" s="21"/>
      <c r="Q913" s="4"/>
      <c r="R913" s="4"/>
    </row>
    <row r="914" spans="1:18" ht="15" hidden="1" customHeight="1" x14ac:dyDescent="0.25">
      <c r="A914" s="168" t="s">
        <v>1819</v>
      </c>
      <c r="B914" s="22" t="s">
        <v>1883</v>
      </c>
      <c r="C914" s="22">
        <v>72624</v>
      </c>
      <c r="D914" s="22" t="s">
        <v>1821</v>
      </c>
      <c r="E914" s="62" t="s">
        <v>1821</v>
      </c>
      <c r="F914" s="22" t="s">
        <v>1821</v>
      </c>
      <c r="G914" s="104" t="s">
        <v>1886</v>
      </c>
      <c r="H914" s="169" t="s">
        <v>1887</v>
      </c>
      <c r="I914" s="85"/>
      <c r="J914" s="155">
        <v>1</v>
      </c>
      <c r="K914" s="85">
        <v>1</v>
      </c>
      <c r="L914" s="22"/>
      <c r="M914" s="22">
        <v>1</v>
      </c>
      <c r="N914" s="14">
        <v>1</v>
      </c>
      <c r="O914" s="22"/>
      <c r="P914" s="23"/>
      <c r="Q914" s="4"/>
      <c r="R914" s="4"/>
    </row>
    <row r="915" spans="1:18" ht="15" hidden="1" customHeight="1" x14ac:dyDescent="0.25">
      <c r="A915" s="168" t="s">
        <v>1819</v>
      </c>
      <c r="B915" s="22" t="s">
        <v>1883</v>
      </c>
      <c r="C915" s="22">
        <v>72624</v>
      </c>
      <c r="D915" s="22" t="s">
        <v>1821</v>
      </c>
      <c r="E915" s="62" t="s">
        <v>1821</v>
      </c>
      <c r="F915" s="22" t="s">
        <v>1821</v>
      </c>
      <c r="G915" s="104" t="s">
        <v>1888</v>
      </c>
      <c r="H915" s="169" t="s">
        <v>1889</v>
      </c>
      <c r="I915" s="85"/>
      <c r="J915" s="155">
        <v>1</v>
      </c>
      <c r="K915" s="85">
        <v>1</v>
      </c>
      <c r="L915" s="22"/>
      <c r="M915" s="22">
        <v>1</v>
      </c>
      <c r="N915" s="14">
        <v>1</v>
      </c>
      <c r="O915" s="22"/>
      <c r="P915" s="23"/>
      <c r="Q915" s="4"/>
      <c r="R915" s="4"/>
    </row>
    <row r="916" spans="1:18" ht="15" hidden="1" customHeight="1" x14ac:dyDescent="0.25">
      <c r="A916" s="168" t="s">
        <v>1819</v>
      </c>
      <c r="B916" s="22" t="s">
        <v>1883</v>
      </c>
      <c r="C916" s="22">
        <v>72624</v>
      </c>
      <c r="D916" s="22" t="s">
        <v>1821</v>
      </c>
      <c r="E916" s="62" t="s">
        <v>1821</v>
      </c>
      <c r="F916" s="22" t="s">
        <v>1821</v>
      </c>
      <c r="G916" s="104" t="s">
        <v>1890</v>
      </c>
      <c r="H916" s="169" t="s">
        <v>1891</v>
      </c>
      <c r="I916" s="85"/>
      <c r="J916" s="155">
        <v>1</v>
      </c>
      <c r="K916" s="85">
        <v>1</v>
      </c>
      <c r="L916" s="22"/>
      <c r="M916" s="22"/>
      <c r="N916" s="22"/>
      <c r="O916" s="22"/>
      <c r="P916" s="23"/>
      <c r="Q916" s="4"/>
      <c r="R916" s="4"/>
    </row>
    <row r="917" spans="1:18" ht="15" hidden="1" customHeight="1" x14ac:dyDescent="0.25">
      <c r="A917" s="168" t="s">
        <v>1819</v>
      </c>
      <c r="B917" s="22" t="s">
        <v>1883</v>
      </c>
      <c r="C917" s="22">
        <v>72624</v>
      </c>
      <c r="D917" s="22" t="s">
        <v>1821</v>
      </c>
      <c r="E917" s="62" t="s">
        <v>1821</v>
      </c>
      <c r="F917" s="22" t="s">
        <v>1821</v>
      </c>
      <c r="G917" s="104" t="s">
        <v>1892</v>
      </c>
      <c r="H917" s="169" t="s">
        <v>1893</v>
      </c>
      <c r="I917" s="85"/>
      <c r="J917" s="155">
        <v>1</v>
      </c>
      <c r="K917" s="85">
        <v>1</v>
      </c>
      <c r="L917" s="22"/>
      <c r="M917" s="22"/>
      <c r="N917" s="14">
        <v>1</v>
      </c>
      <c r="O917" s="22"/>
      <c r="P917" s="23"/>
      <c r="Q917" s="4"/>
      <c r="R917" s="4"/>
    </row>
    <row r="918" spans="1:18" ht="15" hidden="1" customHeight="1" x14ac:dyDescent="0.25">
      <c r="A918" s="168" t="s">
        <v>1819</v>
      </c>
      <c r="B918" s="22" t="s">
        <v>1883</v>
      </c>
      <c r="C918" s="22">
        <v>72624</v>
      </c>
      <c r="D918" s="22" t="s">
        <v>1821</v>
      </c>
      <c r="E918" s="62" t="s">
        <v>1821</v>
      </c>
      <c r="F918" s="22" t="s">
        <v>1821</v>
      </c>
      <c r="G918" s="104" t="s">
        <v>1894</v>
      </c>
      <c r="H918" s="169" t="s">
        <v>1895</v>
      </c>
      <c r="I918" s="85"/>
      <c r="J918" s="155">
        <v>1</v>
      </c>
      <c r="K918" s="85">
        <v>1</v>
      </c>
      <c r="L918" s="22"/>
      <c r="M918" s="22"/>
      <c r="N918" s="14">
        <v>1</v>
      </c>
      <c r="O918" s="22"/>
      <c r="P918" s="23"/>
      <c r="Q918" s="4"/>
      <c r="R918" s="4"/>
    </row>
    <row r="919" spans="1:18" ht="15" hidden="1" customHeight="1" x14ac:dyDescent="0.25">
      <c r="A919" s="168" t="s">
        <v>1819</v>
      </c>
      <c r="B919" s="22" t="s">
        <v>1883</v>
      </c>
      <c r="C919" s="22">
        <v>72624</v>
      </c>
      <c r="D919" s="22" t="s">
        <v>1821</v>
      </c>
      <c r="E919" s="62" t="s">
        <v>1821</v>
      </c>
      <c r="F919" s="22" t="s">
        <v>1821</v>
      </c>
      <c r="G919" s="104" t="s">
        <v>1896</v>
      </c>
      <c r="H919" s="169" t="s">
        <v>1897</v>
      </c>
      <c r="I919" s="85"/>
      <c r="J919" s="155">
        <v>1</v>
      </c>
      <c r="K919" s="85">
        <v>1</v>
      </c>
      <c r="L919" s="22"/>
      <c r="M919" s="22">
        <v>1</v>
      </c>
      <c r="N919" s="14">
        <v>1</v>
      </c>
      <c r="O919" s="22">
        <v>1</v>
      </c>
      <c r="P919" s="23">
        <v>1</v>
      </c>
      <c r="Q919" s="4"/>
      <c r="R919" s="4"/>
    </row>
    <row r="920" spans="1:18" ht="15" hidden="1" customHeight="1" x14ac:dyDescent="0.25">
      <c r="A920" s="168" t="s">
        <v>1819</v>
      </c>
      <c r="B920" s="22" t="s">
        <v>1883</v>
      </c>
      <c r="C920" s="22">
        <v>72624</v>
      </c>
      <c r="D920" s="22" t="s">
        <v>1821</v>
      </c>
      <c r="E920" s="62" t="s">
        <v>1821</v>
      </c>
      <c r="F920" s="22" t="s">
        <v>1821</v>
      </c>
      <c r="G920" s="104" t="s">
        <v>1898</v>
      </c>
      <c r="H920" s="169" t="s">
        <v>1899</v>
      </c>
      <c r="I920" s="85"/>
      <c r="J920" s="155">
        <v>1</v>
      </c>
      <c r="K920" s="85">
        <v>1</v>
      </c>
      <c r="L920" s="22"/>
      <c r="M920" s="22">
        <v>1</v>
      </c>
      <c r="N920" s="14">
        <v>1</v>
      </c>
      <c r="O920" s="22">
        <v>1</v>
      </c>
      <c r="P920" s="23">
        <v>1</v>
      </c>
      <c r="Q920" s="4"/>
      <c r="R920" s="4"/>
    </row>
    <row r="921" spans="1:18" ht="15" hidden="1" customHeight="1" x14ac:dyDescent="0.25">
      <c r="A921" s="168" t="s">
        <v>1819</v>
      </c>
      <c r="B921" s="22" t="s">
        <v>1883</v>
      </c>
      <c r="C921" s="22">
        <v>72624</v>
      </c>
      <c r="D921" s="22" t="s">
        <v>1821</v>
      </c>
      <c r="E921" s="62" t="s">
        <v>1821</v>
      </c>
      <c r="F921" s="22" t="s">
        <v>1821</v>
      </c>
      <c r="G921" s="104" t="s">
        <v>1900</v>
      </c>
      <c r="H921" s="169" t="s">
        <v>1901</v>
      </c>
      <c r="I921" s="85"/>
      <c r="J921" s="155">
        <v>1</v>
      </c>
      <c r="K921" s="85">
        <v>1</v>
      </c>
      <c r="L921" s="22"/>
      <c r="M921" s="22">
        <v>1</v>
      </c>
      <c r="N921" s="14">
        <v>1</v>
      </c>
      <c r="O921" s="22"/>
      <c r="P921" s="23"/>
      <c r="Q921" s="4"/>
      <c r="R921" s="4"/>
    </row>
    <row r="922" spans="1:18" ht="15" hidden="1" customHeight="1" x14ac:dyDescent="0.25">
      <c r="A922" s="168" t="s">
        <v>1819</v>
      </c>
      <c r="B922" s="22" t="s">
        <v>1883</v>
      </c>
      <c r="C922" s="22">
        <v>72624</v>
      </c>
      <c r="D922" s="22" t="s">
        <v>1821</v>
      </c>
      <c r="E922" s="62" t="s">
        <v>1821</v>
      </c>
      <c r="F922" s="22" t="s">
        <v>1821</v>
      </c>
      <c r="G922" s="104" t="s">
        <v>1902</v>
      </c>
      <c r="H922" s="169" t="s">
        <v>1903</v>
      </c>
      <c r="I922" s="85"/>
      <c r="J922" s="155">
        <v>1</v>
      </c>
      <c r="K922" s="85">
        <v>1</v>
      </c>
      <c r="L922" s="22"/>
      <c r="M922" s="22">
        <v>1</v>
      </c>
      <c r="N922" s="14">
        <v>1</v>
      </c>
      <c r="O922" s="22"/>
      <c r="P922" s="23">
        <v>1</v>
      </c>
      <c r="Q922" s="4"/>
      <c r="R922" s="4"/>
    </row>
    <row r="923" spans="1:18" ht="15" hidden="1" customHeight="1" x14ac:dyDescent="0.25">
      <c r="A923" s="168" t="s">
        <v>1819</v>
      </c>
      <c r="B923" s="22" t="s">
        <v>1883</v>
      </c>
      <c r="C923" s="22">
        <v>72624</v>
      </c>
      <c r="D923" s="22" t="s">
        <v>1821</v>
      </c>
      <c r="E923" s="62" t="s">
        <v>1821</v>
      </c>
      <c r="F923" s="22" t="s">
        <v>1821</v>
      </c>
      <c r="G923" s="104" t="s">
        <v>1904</v>
      </c>
      <c r="H923" s="169" t="s">
        <v>1905</v>
      </c>
      <c r="I923" s="85"/>
      <c r="J923" s="155">
        <v>1</v>
      </c>
      <c r="K923" s="85">
        <v>1</v>
      </c>
      <c r="L923" s="22"/>
      <c r="M923" s="22">
        <v>1</v>
      </c>
      <c r="N923" s="14">
        <v>1</v>
      </c>
      <c r="O923" s="22">
        <v>1</v>
      </c>
      <c r="P923" s="23">
        <v>1</v>
      </c>
      <c r="Q923" s="4"/>
      <c r="R923" s="4"/>
    </row>
    <row r="924" spans="1:18" ht="15" hidden="1" customHeight="1" x14ac:dyDescent="0.25">
      <c r="A924" s="168" t="s">
        <v>1819</v>
      </c>
      <c r="B924" s="22" t="s">
        <v>1883</v>
      </c>
      <c r="C924" s="22">
        <v>72624</v>
      </c>
      <c r="D924" s="22" t="s">
        <v>1821</v>
      </c>
      <c r="E924" s="62" t="s">
        <v>1821</v>
      </c>
      <c r="F924" s="22" t="s">
        <v>1821</v>
      </c>
      <c r="G924" s="104" t="s">
        <v>1906</v>
      </c>
      <c r="H924" s="169" t="s">
        <v>1907</v>
      </c>
      <c r="I924" s="85"/>
      <c r="J924" s="155">
        <v>1</v>
      </c>
      <c r="K924" s="85">
        <v>1</v>
      </c>
      <c r="L924" s="22"/>
      <c r="M924" s="22">
        <v>1</v>
      </c>
      <c r="N924" s="14">
        <v>1</v>
      </c>
      <c r="O924" s="22"/>
      <c r="P924" s="23"/>
      <c r="Q924" s="4"/>
      <c r="R924" s="4"/>
    </row>
    <row r="925" spans="1:18" ht="15" hidden="1" customHeight="1" x14ac:dyDescent="0.25">
      <c r="A925" s="168" t="s">
        <v>1819</v>
      </c>
      <c r="B925" s="22" t="s">
        <v>1883</v>
      </c>
      <c r="C925" s="22">
        <v>72624</v>
      </c>
      <c r="D925" s="22" t="s">
        <v>1821</v>
      </c>
      <c r="E925" s="62" t="s">
        <v>1821</v>
      </c>
      <c r="F925" s="22" t="s">
        <v>1821</v>
      </c>
      <c r="G925" s="104" t="s">
        <v>1908</v>
      </c>
      <c r="H925" s="169" t="s">
        <v>1909</v>
      </c>
      <c r="I925" s="85"/>
      <c r="J925" s="155">
        <v>1</v>
      </c>
      <c r="K925" s="85"/>
      <c r="L925" s="22">
        <v>1</v>
      </c>
      <c r="M925" s="22"/>
      <c r="N925" s="14">
        <v>1</v>
      </c>
      <c r="O925" s="22"/>
      <c r="P925" s="23"/>
      <c r="Q925" s="4"/>
      <c r="R925" s="4"/>
    </row>
    <row r="926" spans="1:18" ht="15" hidden="1" customHeight="1" x14ac:dyDescent="0.25">
      <c r="A926" s="168" t="s">
        <v>1819</v>
      </c>
      <c r="B926" s="22" t="s">
        <v>1883</v>
      </c>
      <c r="C926" s="22">
        <v>72624</v>
      </c>
      <c r="D926" s="22" t="s">
        <v>1821</v>
      </c>
      <c r="E926" s="62" t="s">
        <v>1821</v>
      </c>
      <c r="F926" s="22" t="s">
        <v>1821</v>
      </c>
      <c r="G926" s="104" t="s">
        <v>1910</v>
      </c>
      <c r="H926" s="169" t="s">
        <v>1911</v>
      </c>
      <c r="I926" s="85"/>
      <c r="J926" s="155">
        <v>1</v>
      </c>
      <c r="K926" s="85"/>
      <c r="L926" s="22">
        <v>1</v>
      </c>
      <c r="M926" s="22">
        <v>1</v>
      </c>
      <c r="N926" s="14">
        <v>1</v>
      </c>
      <c r="O926" s="22"/>
      <c r="P926" s="23"/>
      <c r="Q926" s="4"/>
      <c r="R926" s="4"/>
    </row>
    <row r="927" spans="1:18" ht="15" hidden="1" customHeight="1" x14ac:dyDescent="0.25">
      <c r="A927" s="168" t="s">
        <v>1819</v>
      </c>
      <c r="B927" s="22" t="s">
        <v>1883</v>
      </c>
      <c r="C927" s="22">
        <v>72624</v>
      </c>
      <c r="D927" s="22" t="s">
        <v>1821</v>
      </c>
      <c r="E927" s="62" t="s">
        <v>1821</v>
      </c>
      <c r="F927" s="22" t="s">
        <v>1821</v>
      </c>
      <c r="G927" s="104" t="s">
        <v>1912</v>
      </c>
      <c r="H927" s="169" t="s">
        <v>1913</v>
      </c>
      <c r="I927" s="85"/>
      <c r="J927" s="155">
        <v>1</v>
      </c>
      <c r="K927" s="85">
        <v>1</v>
      </c>
      <c r="L927" s="22"/>
      <c r="M927" s="22"/>
      <c r="N927" s="14">
        <v>1</v>
      </c>
      <c r="O927" s="22"/>
      <c r="P927" s="23"/>
      <c r="Q927" s="4"/>
      <c r="R927" s="4"/>
    </row>
    <row r="928" spans="1:18" ht="15" hidden="1" customHeight="1" x14ac:dyDescent="0.25">
      <c r="A928" s="168" t="s">
        <v>1819</v>
      </c>
      <c r="B928" s="22" t="s">
        <v>1883</v>
      </c>
      <c r="C928" s="22">
        <v>72624</v>
      </c>
      <c r="D928" s="22" t="s">
        <v>1821</v>
      </c>
      <c r="E928" s="62" t="s">
        <v>1821</v>
      </c>
      <c r="F928" s="22" t="s">
        <v>1821</v>
      </c>
      <c r="G928" s="104" t="s">
        <v>1914</v>
      </c>
      <c r="H928" s="169" t="s">
        <v>1915</v>
      </c>
      <c r="I928" s="85"/>
      <c r="J928" s="155">
        <v>1</v>
      </c>
      <c r="K928" s="85">
        <v>1</v>
      </c>
      <c r="L928" s="22"/>
      <c r="M928" s="22"/>
      <c r="N928" s="14">
        <v>1</v>
      </c>
      <c r="O928" s="22"/>
      <c r="P928" s="23"/>
      <c r="Q928" s="4"/>
      <c r="R928" s="4"/>
    </row>
    <row r="929" spans="1:18" ht="15" hidden="1" customHeight="1" x14ac:dyDescent="0.25">
      <c r="A929" s="168" t="s">
        <v>1819</v>
      </c>
      <c r="B929" s="22" t="s">
        <v>1883</v>
      </c>
      <c r="C929" s="22">
        <v>72624</v>
      </c>
      <c r="D929" s="22" t="s">
        <v>1821</v>
      </c>
      <c r="E929" s="62" t="s">
        <v>1821</v>
      </c>
      <c r="F929" s="22" t="s">
        <v>1821</v>
      </c>
      <c r="G929" s="104" t="s">
        <v>1916</v>
      </c>
      <c r="H929" s="169" t="s">
        <v>1917</v>
      </c>
      <c r="I929" s="85"/>
      <c r="J929" s="155">
        <v>1</v>
      </c>
      <c r="K929" s="85"/>
      <c r="L929" s="22">
        <v>1</v>
      </c>
      <c r="M929" s="22">
        <v>1</v>
      </c>
      <c r="N929" s="14">
        <v>1</v>
      </c>
      <c r="O929" s="22"/>
      <c r="P929" s="23"/>
      <c r="Q929" s="4"/>
      <c r="R929" s="4"/>
    </row>
    <row r="930" spans="1:18" ht="15" hidden="1" customHeight="1" x14ac:dyDescent="0.25">
      <c r="A930" s="168" t="s">
        <v>1819</v>
      </c>
      <c r="B930" s="22" t="s">
        <v>1883</v>
      </c>
      <c r="C930" s="22">
        <v>72624</v>
      </c>
      <c r="D930" s="22" t="s">
        <v>1821</v>
      </c>
      <c r="E930" s="62" t="s">
        <v>1821</v>
      </c>
      <c r="F930" s="22" t="s">
        <v>1821</v>
      </c>
      <c r="G930" s="104" t="s">
        <v>1918</v>
      </c>
      <c r="H930" s="169" t="s">
        <v>1919</v>
      </c>
      <c r="I930" s="85"/>
      <c r="J930" s="155">
        <v>1</v>
      </c>
      <c r="K930" s="85">
        <v>1</v>
      </c>
      <c r="L930" s="22"/>
      <c r="M930" s="22">
        <v>1</v>
      </c>
      <c r="N930" s="14">
        <v>1</v>
      </c>
      <c r="O930" s="22"/>
      <c r="P930" s="23"/>
      <c r="Q930" s="4"/>
      <c r="R930" s="4"/>
    </row>
    <row r="931" spans="1:18" ht="15" hidden="1" customHeight="1" x14ac:dyDescent="0.25">
      <c r="A931" s="168" t="s">
        <v>1819</v>
      </c>
      <c r="B931" s="22" t="s">
        <v>1883</v>
      </c>
      <c r="C931" s="22">
        <v>72624</v>
      </c>
      <c r="D931" s="22" t="s">
        <v>1821</v>
      </c>
      <c r="E931" s="62" t="s">
        <v>1821</v>
      </c>
      <c r="F931" s="22" t="s">
        <v>1821</v>
      </c>
      <c r="G931" s="104" t="s">
        <v>1920</v>
      </c>
      <c r="H931" s="169" t="s">
        <v>1921</v>
      </c>
      <c r="I931" s="85"/>
      <c r="J931" s="155">
        <v>1</v>
      </c>
      <c r="K931" s="85">
        <v>1</v>
      </c>
      <c r="L931" s="22"/>
      <c r="M931" s="22">
        <v>1</v>
      </c>
      <c r="N931" s="14">
        <v>1</v>
      </c>
      <c r="O931" s="22"/>
      <c r="P931" s="23"/>
      <c r="Q931" s="4"/>
      <c r="R931" s="4"/>
    </row>
    <row r="932" spans="1:18" ht="15" hidden="1" customHeight="1" x14ac:dyDescent="0.25">
      <c r="A932" s="168" t="s">
        <v>1819</v>
      </c>
      <c r="B932" s="22" t="s">
        <v>1883</v>
      </c>
      <c r="C932" s="22">
        <v>72624</v>
      </c>
      <c r="D932" s="22" t="s">
        <v>1821</v>
      </c>
      <c r="E932" s="62" t="s">
        <v>1821</v>
      </c>
      <c r="F932" s="22" t="s">
        <v>1821</v>
      </c>
      <c r="G932" s="104" t="s">
        <v>1922</v>
      </c>
      <c r="H932" s="169" t="s">
        <v>1923</v>
      </c>
      <c r="I932" s="85"/>
      <c r="J932" s="155">
        <v>1</v>
      </c>
      <c r="K932" s="85">
        <v>1</v>
      </c>
      <c r="L932" s="22"/>
      <c r="M932" s="22">
        <v>1</v>
      </c>
      <c r="N932" s="14">
        <v>1</v>
      </c>
      <c r="O932" s="22"/>
      <c r="P932" s="23"/>
      <c r="Q932" s="4"/>
      <c r="R932" s="4"/>
    </row>
    <row r="933" spans="1:18" ht="15" hidden="1" customHeight="1" x14ac:dyDescent="0.25">
      <c r="A933" s="168" t="s">
        <v>1819</v>
      </c>
      <c r="B933" s="22" t="s">
        <v>1883</v>
      </c>
      <c r="C933" s="22">
        <v>72624</v>
      </c>
      <c r="D933" s="22" t="s">
        <v>1821</v>
      </c>
      <c r="E933" s="62" t="s">
        <v>1821</v>
      </c>
      <c r="F933" s="22" t="s">
        <v>1821</v>
      </c>
      <c r="G933" s="104" t="s">
        <v>1924</v>
      </c>
      <c r="H933" s="169" t="s">
        <v>1925</v>
      </c>
      <c r="I933" s="85"/>
      <c r="J933" s="155">
        <v>1</v>
      </c>
      <c r="K933" s="85">
        <v>1</v>
      </c>
      <c r="L933" s="22"/>
      <c r="M933" s="22">
        <v>1</v>
      </c>
      <c r="N933" s="22"/>
      <c r="O933" s="22"/>
      <c r="P933" s="23"/>
      <c r="Q933" s="4"/>
      <c r="R933" s="4"/>
    </row>
    <row r="934" spans="1:18" ht="15" hidden="1" customHeight="1" x14ac:dyDescent="0.25">
      <c r="A934" s="168" t="s">
        <v>1819</v>
      </c>
      <c r="B934" s="22" t="s">
        <v>1883</v>
      </c>
      <c r="C934" s="22">
        <v>72624</v>
      </c>
      <c r="D934" s="22" t="s">
        <v>1821</v>
      </c>
      <c r="E934" s="62" t="s">
        <v>1821</v>
      </c>
      <c r="F934" s="22" t="s">
        <v>1821</v>
      </c>
      <c r="G934" s="104" t="s">
        <v>1926</v>
      </c>
      <c r="H934" s="169" t="s">
        <v>1927</v>
      </c>
      <c r="I934" s="85"/>
      <c r="J934" s="155">
        <v>1</v>
      </c>
      <c r="K934" s="85">
        <v>1</v>
      </c>
      <c r="L934" s="22"/>
      <c r="M934" s="22"/>
      <c r="N934" s="14">
        <v>1</v>
      </c>
      <c r="O934" s="22"/>
      <c r="P934" s="23"/>
      <c r="Q934" s="4"/>
      <c r="R934" s="4"/>
    </row>
    <row r="935" spans="1:18" ht="15" hidden="1" customHeight="1" x14ac:dyDescent="0.25">
      <c r="A935" s="168" t="s">
        <v>1819</v>
      </c>
      <c r="B935" s="22" t="s">
        <v>1883</v>
      </c>
      <c r="C935" s="22">
        <v>72624</v>
      </c>
      <c r="D935" s="22" t="s">
        <v>1821</v>
      </c>
      <c r="E935" s="62" t="s">
        <v>1821</v>
      </c>
      <c r="F935" s="22" t="s">
        <v>1821</v>
      </c>
      <c r="G935" s="104" t="s">
        <v>1928</v>
      </c>
      <c r="H935" s="169" t="s">
        <v>1929</v>
      </c>
      <c r="I935" s="85"/>
      <c r="J935" s="155">
        <v>1</v>
      </c>
      <c r="K935" s="85">
        <v>1</v>
      </c>
      <c r="L935" s="22"/>
      <c r="M935" s="22">
        <v>1</v>
      </c>
      <c r="N935" s="14">
        <v>1</v>
      </c>
      <c r="O935" s="22"/>
      <c r="P935" s="23"/>
      <c r="Q935" s="4"/>
      <c r="R935" s="4"/>
    </row>
    <row r="936" spans="1:18" ht="15" hidden="1" customHeight="1" x14ac:dyDescent="0.25">
      <c r="A936" s="168" t="s">
        <v>1819</v>
      </c>
      <c r="B936" s="22" t="s">
        <v>1883</v>
      </c>
      <c r="C936" s="22">
        <v>72624</v>
      </c>
      <c r="D936" s="22" t="s">
        <v>1821</v>
      </c>
      <c r="E936" s="62" t="s">
        <v>1821</v>
      </c>
      <c r="F936" s="22" t="s">
        <v>1821</v>
      </c>
      <c r="G936" s="104" t="s">
        <v>1930</v>
      </c>
      <c r="H936" s="169" t="s">
        <v>1931</v>
      </c>
      <c r="I936" s="85"/>
      <c r="J936" s="155">
        <v>1</v>
      </c>
      <c r="K936" s="85">
        <v>1</v>
      </c>
      <c r="L936" s="22"/>
      <c r="M936" s="22">
        <v>1</v>
      </c>
      <c r="N936" s="14">
        <v>1</v>
      </c>
      <c r="O936" s="22"/>
      <c r="P936" s="23"/>
      <c r="Q936" s="4"/>
      <c r="R936" s="4"/>
    </row>
    <row r="937" spans="1:18" ht="15" hidden="1" customHeight="1" x14ac:dyDescent="0.25">
      <c r="A937" s="168" t="s">
        <v>1819</v>
      </c>
      <c r="B937" s="22" t="s">
        <v>1883</v>
      </c>
      <c r="C937" s="22">
        <v>72624</v>
      </c>
      <c r="D937" s="22" t="s">
        <v>1821</v>
      </c>
      <c r="E937" s="62" t="s">
        <v>1821</v>
      </c>
      <c r="F937" s="22" t="s">
        <v>1821</v>
      </c>
      <c r="G937" s="104" t="s">
        <v>1932</v>
      </c>
      <c r="H937" s="169" t="s">
        <v>1933</v>
      </c>
      <c r="I937" s="85"/>
      <c r="J937" s="155">
        <v>1</v>
      </c>
      <c r="K937" s="85">
        <v>1</v>
      </c>
      <c r="L937" s="22"/>
      <c r="M937" s="22"/>
      <c r="N937" s="14">
        <v>1</v>
      </c>
      <c r="O937" s="22"/>
      <c r="P937" s="23"/>
      <c r="Q937" s="4"/>
      <c r="R937" s="4"/>
    </row>
    <row r="938" spans="1:18" ht="15" hidden="1" customHeight="1" x14ac:dyDescent="0.25">
      <c r="A938" s="168" t="s">
        <v>1819</v>
      </c>
      <c r="B938" s="22" t="s">
        <v>1883</v>
      </c>
      <c r="C938" s="22">
        <v>72624</v>
      </c>
      <c r="D938" s="22" t="s">
        <v>1821</v>
      </c>
      <c r="E938" s="62" t="s">
        <v>1821</v>
      </c>
      <c r="F938" s="22" t="s">
        <v>1821</v>
      </c>
      <c r="G938" s="104" t="s">
        <v>1934</v>
      </c>
      <c r="H938" s="169" t="s">
        <v>1935</v>
      </c>
      <c r="I938" s="85"/>
      <c r="J938" s="155">
        <v>1</v>
      </c>
      <c r="K938" s="85">
        <v>1</v>
      </c>
      <c r="L938" s="22"/>
      <c r="M938" s="22"/>
      <c r="N938" s="14">
        <v>1</v>
      </c>
      <c r="O938" s="22"/>
      <c r="P938" s="23"/>
      <c r="Q938" s="4"/>
      <c r="R938" s="4"/>
    </row>
    <row r="939" spans="1:18" ht="15" hidden="1" customHeight="1" x14ac:dyDescent="0.25">
      <c r="A939" s="168" t="s">
        <v>1819</v>
      </c>
      <c r="B939" s="22" t="s">
        <v>1883</v>
      </c>
      <c r="C939" s="22">
        <v>72624</v>
      </c>
      <c r="D939" s="22" t="s">
        <v>1821</v>
      </c>
      <c r="E939" s="62" t="s">
        <v>1821</v>
      </c>
      <c r="F939" s="22" t="s">
        <v>1821</v>
      </c>
      <c r="G939" s="104" t="s">
        <v>1936</v>
      </c>
      <c r="H939" s="169" t="s">
        <v>1937</v>
      </c>
      <c r="I939" s="85"/>
      <c r="J939" s="155">
        <v>1</v>
      </c>
      <c r="K939" s="85">
        <v>1</v>
      </c>
      <c r="L939" s="22"/>
      <c r="M939" s="22"/>
      <c r="N939" s="14">
        <v>1</v>
      </c>
      <c r="O939" s="22"/>
      <c r="P939" s="23"/>
      <c r="Q939" s="4"/>
      <c r="R939" s="4"/>
    </row>
    <row r="940" spans="1:18" ht="15" hidden="1" customHeight="1" x14ac:dyDescent="0.25">
      <c r="A940" s="168" t="s">
        <v>1819</v>
      </c>
      <c r="B940" s="22" t="s">
        <v>1883</v>
      </c>
      <c r="C940" s="22">
        <v>72624</v>
      </c>
      <c r="D940" s="22" t="s">
        <v>1821</v>
      </c>
      <c r="E940" s="62" t="s">
        <v>1821</v>
      </c>
      <c r="F940" s="22" t="s">
        <v>1821</v>
      </c>
      <c r="G940" s="104" t="s">
        <v>1938</v>
      </c>
      <c r="H940" s="169" t="s">
        <v>1939</v>
      </c>
      <c r="I940" s="85"/>
      <c r="J940" s="155">
        <v>1</v>
      </c>
      <c r="K940" s="85">
        <v>1</v>
      </c>
      <c r="L940" s="22"/>
      <c r="M940" s="22">
        <v>1</v>
      </c>
      <c r="N940" s="14">
        <v>1</v>
      </c>
      <c r="O940" s="22"/>
      <c r="P940" s="23"/>
      <c r="Q940" s="4"/>
      <c r="R940" s="4"/>
    </row>
    <row r="941" spans="1:18" ht="15" hidden="1" customHeight="1" thickBot="1" x14ac:dyDescent="0.25">
      <c r="A941" s="170" t="s">
        <v>1819</v>
      </c>
      <c r="B941" s="24" t="s">
        <v>1883</v>
      </c>
      <c r="C941" s="24">
        <v>72624</v>
      </c>
      <c r="D941" s="24" t="s">
        <v>1821</v>
      </c>
      <c r="E941" s="63" t="s">
        <v>1821</v>
      </c>
      <c r="F941" s="24" t="s">
        <v>1821</v>
      </c>
      <c r="G941" s="108" t="s">
        <v>1940</v>
      </c>
      <c r="H941" s="171" t="s">
        <v>1941</v>
      </c>
      <c r="I941" s="86"/>
      <c r="J941" s="157">
        <v>1</v>
      </c>
      <c r="K941" s="86">
        <v>1</v>
      </c>
      <c r="L941" s="24"/>
      <c r="M941" s="24"/>
      <c r="N941" s="16">
        <v>1</v>
      </c>
      <c r="O941" s="24"/>
      <c r="P941" s="25"/>
      <c r="Q941" s="4"/>
      <c r="R941" s="4"/>
    </row>
    <row r="942" spans="1:18" ht="15.75" hidden="1" thickBot="1" x14ac:dyDescent="0.3">
      <c r="A942" s="158" t="s">
        <v>1819</v>
      </c>
      <c r="B942" s="44" t="s">
        <v>1883</v>
      </c>
      <c r="C942" s="46" t="s">
        <v>39</v>
      </c>
      <c r="D942" s="44" t="s">
        <v>1821</v>
      </c>
      <c r="E942" s="59" t="s">
        <v>1821</v>
      </c>
      <c r="F942" s="44" t="s">
        <v>39</v>
      </c>
      <c r="G942" s="119" t="s">
        <v>39</v>
      </c>
      <c r="H942" s="159" t="s">
        <v>39</v>
      </c>
      <c r="I942" s="81">
        <f>SUM(I913:I941)</f>
        <v>0</v>
      </c>
      <c r="J942" s="159">
        <f>SUM(J913:J941)</f>
        <v>29</v>
      </c>
      <c r="K942" s="81">
        <f>SUM(K913:K941)</f>
        <v>26</v>
      </c>
      <c r="L942" s="44">
        <f t="shared" ref="L942:P942" si="123">SUM(L913:L941)</f>
        <v>3</v>
      </c>
      <c r="M942" s="44">
        <f t="shared" si="123"/>
        <v>18</v>
      </c>
      <c r="N942" s="44">
        <f t="shared" si="123"/>
        <v>27</v>
      </c>
      <c r="O942" s="44">
        <f t="shared" si="123"/>
        <v>3</v>
      </c>
      <c r="P942" s="45">
        <f t="shared" si="123"/>
        <v>4</v>
      </c>
      <c r="Q942" s="3"/>
      <c r="R942" s="4"/>
    </row>
    <row r="943" spans="1:18" ht="15" hidden="1" customHeight="1" x14ac:dyDescent="0.25">
      <c r="A943" s="166" t="s">
        <v>1819</v>
      </c>
      <c r="B943" s="20" t="s">
        <v>1942</v>
      </c>
      <c r="C943" s="20">
        <v>83017</v>
      </c>
      <c r="D943" s="20" t="s">
        <v>1821</v>
      </c>
      <c r="E943" s="61" t="s">
        <v>1943</v>
      </c>
      <c r="F943" s="20" t="s">
        <v>1943</v>
      </c>
      <c r="G943" s="112" t="s">
        <v>1944</v>
      </c>
      <c r="H943" s="167" t="s">
        <v>1945</v>
      </c>
      <c r="I943" s="84"/>
      <c r="J943" s="153">
        <v>1</v>
      </c>
      <c r="K943" s="84">
        <v>1</v>
      </c>
      <c r="L943" s="20"/>
      <c r="M943" s="20">
        <v>1</v>
      </c>
      <c r="N943" s="12">
        <v>1</v>
      </c>
      <c r="O943" s="20"/>
      <c r="P943" s="21"/>
      <c r="Q943" s="4"/>
      <c r="R943" s="4"/>
    </row>
    <row r="944" spans="1:18" ht="15" hidden="1" customHeight="1" thickBot="1" x14ac:dyDescent="0.25">
      <c r="A944" s="170" t="s">
        <v>1819</v>
      </c>
      <c r="B944" s="24" t="s">
        <v>1942</v>
      </c>
      <c r="C944" s="24">
        <v>83017</v>
      </c>
      <c r="D944" s="24" t="s">
        <v>1821</v>
      </c>
      <c r="E944" s="63" t="s">
        <v>1943</v>
      </c>
      <c r="F944" s="24" t="s">
        <v>1943</v>
      </c>
      <c r="G944" s="108" t="s">
        <v>1946</v>
      </c>
      <c r="H944" s="171" t="s">
        <v>1947</v>
      </c>
      <c r="I944" s="86"/>
      <c r="J944" s="157">
        <v>1</v>
      </c>
      <c r="K944" s="86">
        <v>1</v>
      </c>
      <c r="L944" s="24"/>
      <c r="M944" s="24"/>
      <c r="N944" s="16">
        <v>1</v>
      </c>
      <c r="O944" s="24"/>
      <c r="P944" s="25"/>
      <c r="Q944" s="4"/>
      <c r="R944" s="4"/>
    </row>
    <row r="945" spans="1:18" hidden="1" x14ac:dyDescent="0.25">
      <c r="A945" s="163" t="s">
        <v>1819</v>
      </c>
      <c r="B945" s="95" t="s">
        <v>1942</v>
      </c>
      <c r="C945" s="99" t="s">
        <v>39</v>
      </c>
      <c r="D945" s="95" t="s">
        <v>1821</v>
      </c>
      <c r="E945" s="96" t="s">
        <v>1943</v>
      </c>
      <c r="F945" s="95" t="s">
        <v>39</v>
      </c>
      <c r="G945" s="123" t="s">
        <v>39</v>
      </c>
      <c r="H945" s="164" t="s">
        <v>39</v>
      </c>
      <c r="I945" s="97">
        <f>SUM(I943:I944)</f>
        <v>0</v>
      </c>
      <c r="J945" s="164">
        <f>SUM(J943:J944)</f>
        <v>2</v>
      </c>
      <c r="K945" s="97">
        <f>SUM(K943:K944)</f>
        <v>2</v>
      </c>
      <c r="L945" s="95">
        <f t="shared" ref="L945:P945" si="124">SUM(L943:L944)</f>
        <v>0</v>
      </c>
      <c r="M945" s="95">
        <f t="shared" si="124"/>
        <v>1</v>
      </c>
      <c r="N945" s="95">
        <f t="shared" si="124"/>
        <v>2</v>
      </c>
      <c r="O945" s="95">
        <f t="shared" si="124"/>
        <v>0</v>
      </c>
      <c r="P945" s="98">
        <f t="shared" si="124"/>
        <v>0</v>
      </c>
      <c r="Q945" s="1"/>
    </row>
    <row r="946" spans="1:18" ht="16.5" hidden="1" thickTop="1" thickBot="1" x14ac:dyDescent="0.3">
      <c r="A946" s="130" t="s">
        <v>1819</v>
      </c>
      <c r="B946" s="131" t="s">
        <v>39</v>
      </c>
      <c r="C946" s="135" t="s">
        <v>39</v>
      </c>
      <c r="D946" s="131" t="s">
        <v>1821</v>
      </c>
      <c r="E946" s="132" t="s">
        <v>39</v>
      </c>
      <c r="F946" s="131" t="s">
        <v>39</v>
      </c>
      <c r="G946" s="131" t="s">
        <v>39</v>
      </c>
      <c r="H946" s="165" t="s">
        <v>39</v>
      </c>
      <c r="I946" s="142">
        <f>I895+I899+I901+I907+I908+I912+I942+I945</f>
        <v>2</v>
      </c>
      <c r="J946" s="165">
        <f t="shared" ref="J946:P946" si="125">J895+J899+J901+J907+J908+J912+J942+J945</f>
        <v>51</v>
      </c>
      <c r="K946" s="142">
        <f t="shared" si="125"/>
        <v>47</v>
      </c>
      <c r="L946" s="131">
        <f t="shared" si="125"/>
        <v>4</v>
      </c>
      <c r="M946" s="131">
        <f t="shared" si="125"/>
        <v>30</v>
      </c>
      <c r="N946" s="131">
        <f t="shared" si="125"/>
        <v>45</v>
      </c>
      <c r="O946" s="131">
        <f t="shared" si="125"/>
        <v>3</v>
      </c>
      <c r="P946" s="133">
        <f t="shared" si="125"/>
        <v>4</v>
      </c>
      <c r="Q946" s="1"/>
    </row>
    <row r="947" spans="1:18" ht="15" hidden="1" customHeight="1" thickTop="1" x14ac:dyDescent="0.25">
      <c r="A947" s="180" t="s">
        <v>1948</v>
      </c>
      <c r="B947" s="28" t="s">
        <v>1949</v>
      </c>
      <c r="C947" s="28">
        <v>607</v>
      </c>
      <c r="D947" s="28" t="s">
        <v>1950</v>
      </c>
      <c r="E947" s="66" t="s">
        <v>1951</v>
      </c>
      <c r="F947" s="28" t="s">
        <v>1951</v>
      </c>
      <c r="G947" s="113" t="s">
        <v>1952</v>
      </c>
      <c r="H947" s="181" t="s">
        <v>1953</v>
      </c>
      <c r="I947" s="89"/>
      <c r="J947" s="153">
        <v>1</v>
      </c>
      <c r="K947" s="89"/>
      <c r="L947" s="28">
        <v>1</v>
      </c>
      <c r="M947" s="28">
        <v>1</v>
      </c>
      <c r="N947" s="12">
        <v>1</v>
      </c>
      <c r="O947" s="28"/>
      <c r="P947" s="29"/>
      <c r="Q947" s="5"/>
      <c r="R947" s="5"/>
    </row>
    <row r="948" spans="1:18" ht="15" hidden="1" customHeight="1" x14ac:dyDescent="0.25">
      <c r="A948" s="182" t="s">
        <v>1948</v>
      </c>
      <c r="B948" s="30" t="s">
        <v>1949</v>
      </c>
      <c r="C948" s="30">
        <v>607</v>
      </c>
      <c r="D948" s="30" t="s">
        <v>1950</v>
      </c>
      <c r="E948" s="67" t="s">
        <v>1951</v>
      </c>
      <c r="F948" s="30" t="s">
        <v>1951</v>
      </c>
      <c r="G948" s="105" t="s">
        <v>1954</v>
      </c>
      <c r="H948" s="183" t="s">
        <v>1955</v>
      </c>
      <c r="I948" s="90"/>
      <c r="J948" s="155">
        <v>1</v>
      </c>
      <c r="K948" s="90">
        <v>1</v>
      </c>
      <c r="L948" s="30"/>
      <c r="M948" s="30">
        <v>1</v>
      </c>
      <c r="N948" s="14">
        <v>1</v>
      </c>
      <c r="O948" s="30"/>
      <c r="P948" s="31"/>
      <c r="Q948" s="5"/>
      <c r="R948" s="5"/>
    </row>
    <row r="949" spans="1:18" ht="15" hidden="1" customHeight="1" thickBot="1" x14ac:dyDescent="0.25">
      <c r="A949" s="184" t="s">
        <v>1948</v>
      </c>
      <c r="B949" s="32" t="s">
        <v>1949</v>
      </c>
      <c r="C949" s="32">
        <v>7747</v>
      </c>
      <c r="D949" s="32" t="s">
        <v>1950</v>
      </c>
      <c r="E949" s="68" t="s">
        <v>1951</v>
      </c>
      <c r="F949" s="32" t="s">
        <v>1956</v>
      </c>
      <c r="G949" s="109" t="s">
        <v>1957</v>
      </c>
      <c r="H949" s="185" t="s">
        <v>1958</v>
      </c>
      <c r="I949" s="91">
        <v>1</v>
      </c>
      <c r="J949" s="185"/>
      <c r="K949" s="91"/>
      <c r="L949" s="32"/>
      <c r="M949" s="32"/>
      <c r="N949" s="32"/>
      <c r="O949" s="32"/>
      <c r="P949" s="33"/>
      <c r="Q949" s="5"/>
      <c r="R949" s="5"/>
    </row>
    <row r="950" spans="1:18" ht="15.75" hidden="1" thickBot="1" x14ac:dyDescent="0.3">
      <c r="A950" s="178" t="s">
        <v>1948</v>
      </c>
      <c r="B950" s="46" t="s">
        <v>1949</v>
      </c>
      <c r="C950" s="46" t="s">
        <v>39</v>
      </c>
      <c r="D950" s="46" t="s">
        <v>1950</v>
      </c>
      <c r="E950" s="65" t="s">
        <v>1951</v>
      </c>
      <c r="F950" s="46" t="s">
        <v>39</v>
      </c>
      <c r="G950" s="121" t="s">
        <v>39</v>
      </c>
      <c r="H950" s="179" t="s">
        <v>39</v>
      </c>
      <c r="I950" s="88">
        <f>SUM(I947:I949)</f>
        <v>1</v>
      </c>
      <c r="J950" s="179">
        <f>SUM(J947:J949)</f>
        <v>2</v>
      </c>
      <c r="K950" s="88">
        <f>SUM(K947:K949)</f>
        <v>1</v>
      </c>
      <c r="L950" s="46">
        <f t="shared" ref="L950:P950" si="126">SUM(L947:L949)</f>
        <v>1</v>
      </c>
      <c r="M950" s="46">
        <f t="shared" si="126"/>
        <v>2</v>
      </c>
      <c r="N950" s="46">
        <f t="shared" si="126"/>
        <v>2</v>
      </c>
      <c r="O950" s="46">
        <f t="shared" si="126"/>
        <v>0</v>
      </c>
      <c r="P950" s="47">
        <f t="shared" si="126"/>
        <v>0</v>
      </c>
      <c r="Q950" s="6"/>
      <c r="R950" s="6"/>
    </row>
    <row r="951" spans="1:18" ht="15" hidden="1" customHeight="1" thickBot="1" x14ac:dyDescent="0.25">
      <c r="A951" s="176" t="s">
        <v>1948</v>
      </c>
      <c r="B951" s="26" t="s">
        <v>1959</v>
      </c>
      <c r="C951" s="26">
        <v>20746</v>
      </c>
      <c r="D951" s="26" t="s">
        <v>1950</v>
      </c>
      <c r="E951" s="64" t="s">
        <v>1960</v>
      </c>
      <c r="F951" s="26" t="s">
        <v>1960</v>
      </c>
      <c r="G951" s="114" t="s">
        <v>1961</v>
      </c>
      <c r="H951" s="177" t="s">
        <v>1962</v>
      </c>
      <c r="I951" s="87"/>
      <c r="J951" s="162">
        <v>1</v>
      </c>
      <c r="K951" s="87">
        <v>1</v>
      </c>
      <c r="L951" s="26"/>
      <c r="M951" s="26">
        <v>1</v>
      </c>
      <c r="N951" s="18">
        <v>1</v>
      </c>
      <c r="O951" s="26"/>
      <c r="P951" s="27"/>
      <c r="Q951" s="5"/>
      <c r="R951" s="5"/>
    </row>
    <row r="952" spans="1:18" ht="15.75" hidden="1" thickBot="1" x14ac:dyDescent="0.3">
      <c r="A952" s="178" t="s">
        <v>1948</v>
      </c>
      <c r="B952" s="46" t="s">
        <v>1959</v>
      </c>
      <c r="C952" s="46" t="s">
        <v>39</v>
      </c>
      <c r="D952" s="46" t="s">
        <v>1950</v>
      </c>
      <c r="E952" s="65" t="s">
        <v>1960</v>
      </c>
      <c r="F952" s="46" t="s">
        <v>39</v>
      </c>
      <c r="G952" s="121" t="s">
        <v>39</v>
      </c>
      <c r="H952" s="179" t="s">
        <v>39</v>
      </c>
      <c r="I952" s="88">
        <f>SUM(I951)</f>
        <v>0</v>
      </c>
      <c r="J952" s="179">
        <f>SUM(J951)</f>
        <v>1</v>
      </c>
      <c r="K952" s="88">
        <f>SUM(K951)</f>
        <v>1</v>
      </c>
      <c r="L952" s="46">
        <f t="shared" ref="L952:P952" si="127">SUM(L951)</f>
        <v>0</v>
      </c>
      <c r="M952" s="46">
        <f t="shared" si="127"/>
        <v>1</v>
      </c>
      <c r="N952" s="46">
        <f t="shared" si="127"/>
        <v>1</v>
      </c>
      <c r="O952" s="46">
        <f t="shared" si="127"/>
        <v>0</v>
      </c>
      <c r="P952" s="47">
        <f t="shared" si="127"/>
        <v>0</v>
      </c>
      <c r="Q952" s="6"/>
      <c r="R952" s="6"/>
    </row>
    <row r="953" spans="1:18" ht="15" hidden="1" customHeight="1" x14ac:dyDescent="0.25">
      <c r="A953" s="180" t="s">
        <v>1948</v>
      </c>
      <c r="B953" s="28" t="s">
        <v>1963</v>
      </c>
      <c r="C953" s="28">
        <v>3825</v>
      </c>
      <c r="D953" s="28" t="s">
        <v>1950</v>
      </c>
      <c r="E953" s="66" t="s">
        <v>1964</v>
      </c>
      <c r="F953" s="28" t="s">
        <v>1965</v>
      </c>
      <c r="G953" s="113" t="s">
        <v>1966</v>
      </c>
      <c r="H953" s="181" t="s">
        <v>1967</v>
      </c>
      <c r="I953" s="89"/>
      <c r="J953" s="153">
        <v>1</v>
      </c>
      <c r="K953" s="89">
        <v>1</v>
      </c>
      <c r="L953" s="28"/>
      <c r="M953" s="28"/>
      <c r="N953" s="12">
        <v>1</v>
      </c>
      <c r="O953" s="28"/>
      <c r="P953" s="29"/>
      <c r="Q953" s="5"/>
      <c r="R953" s="5"/>
    </row>
    <row r="954" spans="1:18" ht="15" hidden="1" customHeight="1" x14ac:dyDescent="0.25">
      <c r="A954" s="182" t="s">
        <v>1948</v>
      </c>
      <c r="B954" s="30" t="s">
        <v>1963</v>
      </c>
      <c r="C954" s="30">
        <v>3825</v>
      </c>
      <c r="D954" s="30" t="s">
        <v>1950</v>
      </c>
      <c r="E954" s="67" t="s">
        <v>1964</v>
      </c>
      <c r="F954" s="30" t="s">
        <v>1965</v>
      </c>
      <c r="G954" s="105" t="s">
        <v>1968</v>
      </c>
      <c r="H954" s="183" t="s">
        <v>1969</v>
      </c>
      <c r="I954" s="90"/>
      <c r="J954" s="155">
        <v>1</v>
      </c>
      <c r="K954" s="90">
        <v>1</v>
      </c>
      <c r="L954" s="30"/>
      <c r="M954" s="30">
        <v>1</v>
      </c>
      <c r="N954" s="14">
        <v>1</v>
      </c>
      <c r="O954" s="30"/>
      <c r="P954" s="31"/>
      <c r="Q954" s="5"/>
      <c r="R954" s="5"/>
    </row>
    <row r="955" spans="1:18" ht="15" hidden="1" customHeight="1" x14ac:dyDescent="0.25">
      <c r="A955" s="182" t="s">
        <v>1948</v>
      </c>
      <c r="B955" s="30" t="s">
        <v>1963</v>
      </c>
      <c r="C955" s="30">
        <v>36926</v>
      </c>
      <c r="D955" s="30" t="s">
        <v>1950</v>
      </c>
      <c r="E955" s="67" t="s">
        <v>1964</v>
      </c>
      <c r="F955" s="30" t="s">
        <v>1964</v>
      </c>
      <c r="G955" s="105" t="s">
        <v>1970</v>
      </c>
      <c r="H955" s="183" t="s">
        <v>1971</v>
      </c>
      <c r="I955" s="90"/>
      <c r="J955" s="155">
        <v>1</v>
      </c>
      <c r="K955" s="90">
        <v>1</v>
      </c>
      <c r="L955" s="30"/>
      <c r="M955" s="30"/>
      <c r="N955" s="30"/>
      <c r="O955" s="30"/>
      <c r="P955" s="31"/>
      <c r="Q955" s="5"/>
      <c r="R955" s="5"/>
    </row>
    <row r="956" spans="1:18" ht="15" hidden="1" customHeight="1" x14ac:dyDescent="0.25">
      <c r="A956" s="182" t="s">
        <v>1948</v>
      </c>
      <c r="B956" s="30" t="s">
        <v>1963</v>
      </c>
      <c r="C956" s="30">
        <v>36926</v>
      </c>
      <c r="D956" s="30" t="s">
        <v>1950</v>
      </c>
      <c r="E956" s="67" t="s">
        <v>1964</v>
      </c>
      <c r="F956" s="30" t="s">
        <v>1964</v>
      </c>
      <c r="G956" s="105" t="s">
        <v>1972</v>
      </c>
      <c r="H956" s="183" t="s">
        <v>1973</v>
      </c>
      <c r="I956" s="90"/>
      <c r="J956" s="155">
        <v>1</v>
      </c>
      <c r="K956" s="90">
        <v>1</v>
      </c>
      <c r="L956" s="30"/>
      <c r="M956" s="30">
        <v>1</v>
      </c>
      <c r="N956" s="14">
        <v>1</v>
      </c>
      <c r="O956" s="30">
        <v>1</v>
      </c>
      <c r="P956" s="31">
        <v>1</v>
      </c>
      <c r="Q956" s="5"/>
      <c r="R956" s="5"/>
    </row>
    <row r="957" spans="1:18" ht="15" hidden="1" customHeight="1" x14ac:dyDescent="0.25">
      <c r="A957" s="182" t="s">
        <v>1948</v>
      </c>
      <c r="B957" s="30" t="s">
        <v>1963</v>
      </c>
      <c r="C957" s="30">
        <v>76159</v>
      </c>
      <c r="D957" s="30" t="s">
        <v>1950</v>
      </c>
      <c r="E957" s="67" t="s">
        <v>1964</v>
      </c>
      <c r="F957" s="30" t="s">
        <v>1974</v>
      </c>
      <c r="G957" s="105" t="s">
        <v>1975</v>
      </c>
      <c r="H957" s="183" t="s">
        <v>1976</v>
      </c>
      <c r="I957" s="90"/>
      <c r="J957" s="155">
        <v>1</v>
      </c>
      <c r="K957" s="90">
        <v>1</v>
      </c>
      <c r="L957" s="30"/>
      <c r="M957" s="30"/>
      <c r="N957" s="14">
        <v>1</v>
      </c>
      <c r="O957" s="30"/>
      <c r="P957" s="31"/>
      <c r="Q957" s="5"/>
      <c r="R957" s="5"/>
    </row>
    <row r="958" spans="1:18" ht="15" hidden="1" customHeight="1" thickBot="1" x14ac:dyDescent="0.25">
      <c r="A958" s="184" t="s">
        <v>1948</v>
      </c>
      <c r="B958" s="32" t="s">
        <v>1963</v>
      </c>
      <c r="C958" s="32">
        <v>81565</v>
      </c>
      <c r="D958" s="32" t="s">
        <v>1950</v>
      </c>
      <c r="E958" s="68" t="s">
        <v>1964</v>
      </c>
      <c r="F958" s="32" t="s">
        <v>1977</v>
      </c>
      <c r="G958" s="109" t="s">
        <v>1978</v>
      </c>
      <c r="H958" s="185" t="s">
        <v>1979</v>
      </c>
      <c r="I958" s="91"/>
      <c r="J958" s="157">
        <v>1</v>
      </c>
      <c r="K958" s="91">
        <v>1</v>
      </c>
      <c r="L958" s="32"/>
      <c r="M958" s="32"/>
      <c r="N958" s="16">
        <v>1</v>
      </c>
      <c r="O958" s="32"/>
      <c r="P958" s="33"/>
      <c r="Q958" s="5"/>
      <c r="R958" s="5"/>
    </row>
    <row r="959" spans="1:18" ht="15.75" hidden="1" thickBot="1" x14ac:dyDescent="0.3">
      <c r="A959" s="178" t="s">
        <v>1948</v>
      </c>
      <c r="B959" s="46" t="s">
        <v>1963</v>
      </c>
      <c r="C959" s="46" t="s">
        <v>39</v>
      </c>
      <c r="D959" s="46" t="s">
        <v>1950</v>
      </c>
      <c r="E959" s="65" t="s">
        <v>1964</v>
      </c>
      <c r="F959" s="46" t="s">
        <v>39</v>
      </c>
      <c r="G959" s="121" t="s">
        <v>39</v>
      </c>
      <c r="H959" s="179" t="s">
        <v>39</v>
      </c>
      <c r="I959" s="88">
        <f>SUM(I953:I958)</f>
        <v>0</v>
      </c>
      <c r="J959" s="179">
        <f>SUM(J953:J958)</f>
        <v>6</v>
      </c>
      <c r="K959" s="88">
        <f>SUM(K953:K958)</f>
        <v>6</v>
      </c>
      <c r="L959" s="46">
        <f t="shared" ref="L959:P959" si="128">SUM(L953:L958)</f>
        <v>0</v>
      </c>
      <c r="M959" s="46">
        <f t="shared" si="128"/>
        <v>2</v>
      </c>
      <c r="N959" s="46">
        <f t="shared" si="128"/>
        <v>5</v>
      </c>
      <c r="O959" s="46">
        <f t="shared" si="128"/>
        <v>1</v>
      </c>
      <c r="P959" s="47">
        <f t="shared" si="128"/>
        <v>1</v>
      </c>
      <c r="Q959" s="6"/>
      <c r="R959" s="6"/>
    </row>
    <row r="960" spans="1:18" ht="15" hidden="1" customHeight="1" x14ac:dyDescent="0.25">
      <c r="A960" s="180" t="s">
        <v>1948</v>
      </c>
      <c r="B960" s="28" t="s">
        <v>1980</v>
      </c>
      <c r="C960" s="28">
        <v>39970</v>
      </c>
      <c r="D960" s="28" t="s">
        <v>1950</v>
      </c>
      <c r="E960" s="66" t="s">
        <v>1981</v>
      </c>
      <c r="F960" s="28" t="s">
        <v>1981</v>
      </c>
      <c r="G960" s="113" t="s">
        <v>1982</v>
      </c>
      <c r="H960" s="181" t="s">
        <v>1983</v>
      </c>
      <c r="I960" s="89"/>
      <c r="J960" s="153">
        <v>1</v>
      </c>
      <c r="K960" s="89">
        <v>1</v>
      </c>
      <c r="L960" s="28"/>
      <c r="M960" s="28">
        <v>1</v>
      </c>
      <c r="N960" s="12">
        <v>1</v>
      </c>
      <c r="O960" s="28"/>
      <c r="P960" s="29"/>
      <c r="Q960" s="5"/>
      <c r="R960" s="5"/>
    </row>
    <row r="961" spans="1:18" ht="15" hidden="1" customHeight="1" x14ac:dyDescent="0.25">
      <c r="A961" s="182" t="s">
        <v>1948</v>
      </c>
      <c r="B961" s="30" t="s">
        <v>1980</v>
      </c>
      <c r="C961" s="30">
        <v>39970</v>
      </c>
      <c r="D961" s="30" t="s">
        <v>1950</v>
      </c>
      <c r="E961" s="67" t="s">
        <v>1981</v>
      </c>
      <c r="F961" s="30" t="s">
        <v>1981</v>
      </c>
      <c r="G961" s="105" t="s">
        <v>1984</v>
      </c>
      <c r="H961" s="183" t="s">
        <v>1985</v>
      </c>
      <c r="I961" s="90"/>
      <c r="J961" s="155">
        <v>1</v>
      </c>
      <c r="K961" s="90">
        <v>1</v>
      </c>
      <c r="L961" s="30"/>
      <c r="M961" s="30">
        <v>1</v>
      </c>
      <c r="N961" s="14">
        <v>1</v>
      </c>
      <c r="O961" s="30">
        <v>1</v>
      </c>
      <c r="P961" s="31">
        <v>1</v>
      </c>
      <c r="Q961" s="5"/>
      <c r="R961" s="5"/>
    </row>
    <row r="962" spans="1:18" ht="15" hidden="1" customHeight="1" x14ac:dyDescent="0.25">
      <c r="A962" s="182" t="s">
        <v>1948</v>
      </c>
      <c r="B962" s="30" t="s">
        <v>1980</v>
      </c>
      <c r="C962" s="30">
        <v>39970</v>
      </c>
      <c r="D962" s="30" t="s">
        <v>1950</v>
      </c>
      <c r="E962" s="67" t="s">
        <v>1981</v>
      </c>
      <c r="F962" s="30" t="s">
        <v>1981</v>
      </c>
      <c r="G962" s="105" t="s">
        <v>1986</v>
      </c>
      <c r="H962" s="183" t="s">
        <v>1987</v>
      </c>
      <c r="I962" s="90"/>
      <c r="J962" s="155">
        <v>1</v>
      </c>
      <c r="K962" s="90">
        <v>1</v>
      </c>
      <c r="L962" s="30"/>
      <c r="M962" s="30"/>
      <c r="N962" s="14">
        <v>1</v>
      </c>
      <c r="O962" s="30"/>
      <c r="P962" s="31"/>
      <c r="Q962" s="5"/>
      <c r="R962" s="5"/>
    </row>
    <row r="963" spans="1:18" ht="15" hidden="1" customHeight="1" thickBot="1" x14ac:dyDescent="0.25">
      <c r="A963" s="184" t="s">
        <v>1948</v>
      </c>
      <c r="B963" s="32" t="s">
        <v>1980</v>
      </c>
      <c r="C963" s="32">
        <v>39970</v>
      </c>
      <c r="D963" s="32" t="s">
        <v>1950</v>
      </c>
      <c r="E963" s="68" t="s">
        <v>1981</v>
      </c>
      <c r="F963" s="32" t="s">
        <v>1981</v>
      </c>
      <c r="G963" s="109" t="s">
        <v>1988</v>
      </c>
      <c r="H963" s="185" t="s">
        <v>1989</v>
      </c>
      <c r="I963" s="91"/>
      <c r="J963" s="157">
        <v>1</v>
      </c>
      <c r="K963" s="91">
        <v>1</v>
      </c>
      <c r="L963" s="32"/>
      <c r="M963" s="32"/>
      <c r="N963" s="16">
        <v>1</v>
      </c>
      <c r="O963" s="32"/>
      <c r="P963" s="33"/>
      <c r="Q963" s="5"/>
      <c r="R963" s="5"/>
    </row>
    <row r="964" spans="1:18" ht="15.75" hidden="1" thickBot="1" x14ac:dyDescent="0.3">
      <c r="A964" s="178" t="s">
        <v>1948</v>
      </c>
      <c r="B964" s="46" t="s">
        <v>1980</v>
      </c>
      <c r="C964" s="46" t="s">
        <v>39</v>
      </c>
      <c r="D964" s="46" t="s">
        <v>1950</v>
      </c>
      <c r="E964" s="65" t="s">
        <v>1981</v>
      </c>
      <c r="F964" s="46" t="s">
        <v>39</v>
      </c>
      <c r="G964" s="121" t="s">
        <v>39</v>
      </c>
      <c r="H964" s="179" t="s">
        <v>39</v>
      </c>
      <c r="I964" s="88">
        <f>SUM(I960:I963)</f>
        <v>0</v>
      </c>
      <c r="J964" s="179">
        <f>SUM(J960:J963)</f>
        <v>4</v>
      </c>
      <c r="K964" s="88">
        <f>SUM(K960:K963)</f>
        <v>4</v>
      </c>
      <c r="L964" s="46">
        <f t="shared" ref="L964:P964" si="129">SUM(L960:L963)</f>
        <v>0</v>
      </c>
      <c r="M964" s="46">
        <f t="shared" si="129"/>
        <v>2</v>
      </c>
      <c r="N964" s="46">
        <f t="shared" si="129"/>
        <v>4</v>
      </c>
      <c r="O964" s="46">
        <f t="shared" si="129"/>
        <v>1</v>
      </c>
      <c r="P964" s="47">
        <f t="shared" si="129"/>
        <v>1</v>
      </c>
      <c r="Q964" s="6"/>
      <c r="R964" s="6"/>
    </row>
    <row r="965" spans="1:18" ht="15" hidden="1" customHeight="1" x14ac:dyDescent="0.25">
      <c r="A965" s="180" t="s">
        <v>1948</v>
      </c>
      <c r="B965" s="28" t="s">
        <v>1990</v>
      </c>
      <c r="C965" s="28">
        <v>40909</v>
      </c>
      <c r="D965" s="28" t="s">
        <v>1950</v>
      </c>
      <c r="E965" s="66" t="s">
        <v>1950</v>
      </c>
      <c r="F965" s="28" t="s">
        <v>1950</v>
      </c>
      <c r="G965" s="113" t="s">
        <v>1991</v>
      </c>
      <c r="H965" s="181" t="s">
        <v>1992</v>
      </c>
      <c r="I965" s="89"/>
      <c r="J965" s="153">
        <v>1</v>
      </c>
      <c r="K965" s="89"/>
      <c r="L965" s="28">
        <v>1</v>
      </c>
      <c r="M965" s="28">
        <v>1</v>
      </c>
      <c r="N965" s="28"/>
      <c r="O965" s="28"/>
      <c r="P965" s="29"/>
      <c r="Q965" s="5"/>
      <c r="R965" s="5"/>
    </row>
    <row r="966" spans="1:18" ht="15" hidden="1" customHeight="1" x14ac:dyDescent="0.25">
      <c r="A966" s="182" t="s">
        <v>1948</v>
      </c>
      <c r="B966" s="30" t="s">
        <v>1990</v>
      </c>
      <c r="C966" s="30">
        <v>40909</v>
      </c>
      <c r="D966" s="30" t="s">
        <v>1950</v>
      </c>
      <c r="E966" s="67" t="s">
        <v>1950</v>
      </c>
      <c r="F966" s="30" t="s">
        <v>1950</v>
      </c>
      <c r="G966" s="105" t="s">
        <v>1993</v>
      </c>
      <c r="H966" s="183" t="s">
        <v>1994</v>
      </c>
      <c r="I966" s="90"/>
      <c r="J966" s="155">
        <v>1</v>
      </c>
      <c r="K966" s="90">
        <v>1</v>
      </c>
      <c r="L966" s="30"/>
      <c r="M966" s="30">
        <v>1</v>
      </c>
      <c r="N966" s="14">
        <v>1</v>
      </c>
      <c r="O966" s="30"/>
      <c r="P966" s="31"/>
      <c r="Q966" s="5"/>
      <c r="R966" s="5"/>
    </row>
    <row r="967" spans="1:18" ht="15" hidden="1" customHeight="1" x14ac:dyDescent="0.25">
      <c r="A967" s="182" t="s">
        <v>1948</v>
      </c>
      <c r="B967" s="30" t="s">
        <v>1990</v>
      </c>
      <c r="C967" s="30">
        <v>40909</v>
      </c>
      <c r="D967" s="30" t="s">
        <v>1950</v>
      </c>
      <c r="E967" s="67" t="s">
        <v>1950</v>
      </c>
      <c r="F967" s="30" t="s">
        <v>1950</v>
      </c>
      <c r="G967" s="105" t="s">
        <v>1995</v>
      </c>
      <c r="H967" s="183" t="s">
        <v>1996</v>
      </c>
      <c r="I967" s="90"/>
      <c r="J967" s="155">
        <v>1</v>
      </c>
      <c r="K967" s="90">
        <v>1</v>
      </c>
      <c r="L967" s="30"/>
      <c r="M967" s="30">
        <v>1</v>
      </c>
      <c r="N967" s="14">
        <v>1</v>
      </c>
      <c r="O967" s="30"/>
      <c r="P967" s="31"/>
      <c r="Q967" s="5"/>
      <c r="R967" s="5"/>
    </row>
    <row r="968" spans="1:18" ht="15" hidden="1" customHeight="1" x14ac:dyDescent="0.25">
      <c r="A968" s="182" t="s">
        <v>1948</v>
      </c>
      <c r="B968" s="30" t="s">
        <v>1990</v>
      </c>
      <c r="C968" s="30">
        <v>40909</v>
      </c>
      <c r="D968" s="30" t="s">
        <v>1950</v>
      </c>
      <c r="E968" s="67" t="s">
        <v>1950</v>
      </c>
      <c r="F968" s="30" t="s">
        <v>1950</v>
      </c>
      <c r="G968" s="105" t="s">
        <v>1997</v>
      </c>
      <c r="H968" s="183" t="s">
        <v>1998</v>
      </c>
      <c r="I968" s="90"/>
      <c r="J968" s="155">
        <v>1</v>
      </c>
      <c r="K968" s="90">
        <v>1</v>
      </c>
      <c r="L968" s="30"/>
      <c r="M968" s="30">
        <v>1</v>
      </c>
      <c r="N968" s="14">
        <v>1</v>
      </c>
      <c r="O968" s="30"/>
      <c r="P968" s="31"/>
      <c r="Q968" s="5"/>
      <c r="R968" s="5"/>
    </row>
    <row r="969" spans="1:18" ht="15" hidden="1" customHeight="1" x14ac:dyDescent="0.25">
      <c r="A969" s="182" t="s">
        <v>1948</v>
      </c>
      <c r="B969" s="30" t="s">
        <v>1990</v>
      </c>
      <c r="C969" s="30">
        <v>40909</v>
      </c>
      <c r="D969" s="30" t="s">
        <v>1950</v>
      </c>
      <c r="E969" s="67" t="s">
        <v>1950</v>
      </c>
      <c r="F969" s="30" t="s">
        <v>1950</v>
      </c>
      <c r="G969" s="105" t="s">
        <v>1999</v>
      </c>
      <c r="H969" s="183" t="s">
        <v>2000</v>
      </c>
      <c r="I969" s="90"/>
      <c r="J969" s="155">
        <v>1</v>
      </c>
      <c r="K969" s="90">
        <v>1</v>
      </c>
      <c r="L969" s="30"/>
      <c r="M969" s="30">
        <v>1</v>
      </c>
      <c r="N969" s="14">
        <v>1</v>
      </c>
      <c r="O969" s="30"/>
      <c r="P969" s="31"/>
      <c r="Q969" s="5"/>
      <c r="R969" s="5"/>
    </row>
    <row r="970" spans="1:18" ht="15" hidden="1" customHeight="1" x14ac:dyDescent="0.25">
      <c r="A970" s="182" t="s">
        <v>1948</v>
      </c>
      <c r="B970" s="30" t="s">
        <v>1990</v>
      </c>
      <c r="C970" s="30">
        <v>40909</v>
      </c>
      <c r="D970" s="30" t="s">
        <v>1950</v>
      </c>
      <c r="E970" s="67" t="s">
        <v>1950</v>
      </c>
      <c r="F970" s="30" t="s">
        <v>1950</v>
      </c>
      <c r="G970" s="105" t="s">
        <v>2001</v>
      </c>
      <c r="H970" s="183" t="s">
        <v>2002</v>
      </c>
      <c r="I970" s="90"/>
      <c r="J970" s="155">
        <v>1</v>
      </c>
      <c r="K970" s="90">
        <v>1</v>
      </c>
      <c r="L970" s="30"/>
      <c r="M970" s="30">
        <v>1</v>
      </c>
      <c r="N970" s="14">
        <v>1</v>
      </c>
      <c r="O970" s="30"/>
      <c r="P970" s="31"/>
      <c r="Q970" s="5"/>
      <c r="R970" s="5"/>
    </row>
    <row r="971" spans="1:18" ht="15" hidden="1" customHeight="1" x14ac:dyDescent="0.25">
      <c r="A971" s="182" t="s">
        <v>1948</v>
      </c>
      <c r="B971" s="30" t="s">
        <v>1990</v>
      </c>
      <c r="C971" s="30">
        <v>40909</v>
      </c>
      <c r="D971" s="30" t="s">
        <v>1950</v>
      </c>
      <c r="E971" s="67" t="s">
        <v>1950</v>
      </c>
      <c r="F971" s="30" t="s">
        <v>1950</v>
      </c>
      <c r="G971" s="105" t="s">
        <v>2003</v>
      </c>
      <c r="H971" s="183" t="s">
        <v>2004</v>
      </c>
      <c r="I971" s="90"/>
      <c r="J971" s="155">
        <v>1</v>
      </c>
      <c r="K971" s="90">
        <v>1</v>
      </c>
      <c r="L971" s="30"/>
      <c r="M971" s="30">
        <v>1</v>
      </c>
      <c r="N971" s="14">
        <v>1</v>
      </c>
      <c r="O971" s="30">
        <v>1</v>
      </c>
      <c r="P971" s="31">
        <v>1</v>
      </c>
      <c r="Q971" s="5"/>
      <c r="R971" s="5"/>
    </row>
    <row r="972" spans="1:18" ht="15" hidden="1" customHeight="1" x14ac:dyDescent="0.25">
      <c r="A972" s="182" t="s">
        <v>1948</v>
      </c>
      <c r="B972" s="30" t="s">
        <v>1990</v>
      </c>
      <c r="C972" s="30">
        <v>40909</v>
      </c>
      <c r="D972" s="30" t="s">
        <v>1950</v>
      </c>
      <c r="E972" s="67" t="s">
        <v>1950</v>
      </c>
      <c r="F972" s="30" t="s">
        <v>1950</v>
      </c>
      <c r="G972" s="105" t="s">
        <v>2005</v>
      </c>
      <c r="H972" s="183" t="s">
        <v>2006</v>
      </c>
      <c r="I972" s="90"/>
      <c r="J972" s="155">
        <v>1</v>
      </c>
      <c r="K972" s="90">
        <v>1</v>
      </c>
      <c r="L972" s="30"/>
      <c r="M972" s="30">
        <v>1</v>
      </c>
      <c r="N972" s="14">
        <v>1</v>
      </c>
      <c r="O972" s="30">
        <v>1</v>
      </c>
      <c r="P972" s="31">
        <v>1</v>
      </c>
      <c r="Q972" s="5"/>
      <c r="R972" s="5"/>
    </row>
    <row r="973" spans="1:18" ht="15" hidden="1" customHeight="1" x14ac:dyDescent="0.25">
      <c r="A973" s="182" t="s">
        <v>1948</v>
      </c>
      <c r="B973" s="30" t="s">
        <v>1990</v>
      </c>
      <c r="C973" s="30">
        <v>40909</v>
      </c>
      <c r="D973" s="30" t="s">
        <v>1950</v>
      </c>
      <c r="E973" s="67" t="s">
        <v>1950</v>
      </c>
      <c r="F973" s="30" t="s">
        <v>1950</v>
      </c>
      <c r="G973" s="105" t="s">
        <v>2007</v>
      </c>
      <c r="H973" s="183" t="s">
        <v>2008</v>
      </c>
      <c r="I973" s="90"/>
      <c r="J973" s="155">
        <v>1</v>
      </c>
      <c r="K973" s="90">
        <v>1</v>
      </c>
      <c r="L973" s="30"/>
      <c r="M973" s="30">
        <v>1</v>
      </c>
      <c r="N973" s="30"/>
      <c r="O973" s="30"/>
      <c r="P973" s="31"/>
      <c r="Q973" s="5"/>
      <c r="R973" s="5"/>
    </row>
    <row r="974" spans="1:18" ht="15" hidden="1" customHeight="1" x14ac:dyDescent="0.25">
      <c r="A974" s="182" t="s">
        <v>1948</v>
      </c>
      <c r="B974" s="30" t="s">
        <v>1990</v>
      </c>
      <c r="C974" s="30">
        <v>40909</v>
      </c>
      <c r="D974" s="30" t="s">
        <v>1950</v>
      </c>
      <c r="E974" s="67" t="s">
        <v>1950</v>
      </c>
      <c r="F974" s="30" t="s">
        <v>1950</v>
      </c>
      <c r="G974" s="105" t="s">
        <v>2009</v>
      </c>
      <c r="H974" s="183" t="s">
        <v>2010</v>
      </c>
      <c r="I974" s="90"/>
      <c r="J974" s="155">
        <v>1</v>
      </c>
      <c r="K974" s="90"/>
      <c r="L974" s="30">
        <v>1</v>
      </c>
      <c r="M974" s="30">
        <v>1</v>
      </c>
      <c r="N974" s="30"/>
      <c r="O974" s="30"/>
      <c r="P974" s="31"/>
      <c r="Q974" s="5"/>
      <c r="R974" s="5"/>
    </row>
    <row r="975" spans="1:18" ht="15" hidden="1" customHeight="1" x14ac:dyDescent="0.25">
      <c r="A975" s="182" t="s">
        <v>1948</v>
      </c>
      <c r="B975" s="30" t="s">
        <v>1990</v>
      </c>
      <c r="C975" s="30">
        <v>40909</v>
      </c>
      <c r="D975" s="30" t="s">
        <v>1950</v>
      </c>
      <c r="E975" s="67" t="s">
        <v>1950</v>
      </c>
      <c r="F975" s="30" t="s">
        <v>1950</v>
      </c>
      <c r="G975" s="105" t="s">
        <v>2011</v>
      </c>
      <c r="H975" s="183" t="s">
        <v>2012</v>
      </c>
      <c r="I975" s="90"/>
      <c r="J975" s="155">
        <v>1</v>
      </c>
      <c r="K975" s="90">
        <v>1</v>
      </c>
      <c r="L975" s="30"/>
      <c r="M975" s="30"/>
      <c r="N975" s="14">
        <v>1</v>
      </c>
      <c r="O975" s="30"/>
      <c r="P975" s="31"/>
      <c r="Q975" s="5"/>
      <c r="R975" s="5"/>
    </row>
    <row r="976" spans="1:18" ht="15" hidden="1" customHeight="1" x14ac:dyDescent="0.25">
      <c r="A976" s="182" t="s">
        <v>1948</v>
      </c>
      <c r="B976" s="30" t="s">
        <v>1990</v>
      </c>
      <c r="C976" s="30">
        <v>40909</v>
      </c>
      <c r="D976" s="30" t="s">
        <v>1950</v>
      </c>
      <c r="E976" s="67" t="s">
        <v>1950</v>
      </c>
      <c r="F976" s="30" t="s">
        <v>1950</v>
      </c>
      <c r="G976" s="105" t="s">
        <v>2013</v>
      </c>
      <c r="H976" s="183" t="s">
        <v>2014</v>
      </c>
      <c r="I976" s="90"/>
      <c r="J976" s="155">
        <v>1</v>
      </c>
      <c r="K976" s="90">
        <v>1</v>
      </c>
      <c r="L976" s="30"/>
      <c r="M976" s="30"/>
      <c r="N976" s="14">
        <v>1</v>
      </c>
      <c r="O976" s="30"/>
      <c r="P976" s="31"/>
      <c r="Q976" s="5"/>
      <c r="R976" s="5"/>
    </row>
    <row r="977" spans="1:18" ht="15" hidden="1" customHeight="1" x14ac:dyDescent="0.25">
      <c r="A977" s="182" t="s">
        <v>1948</v>
      </c>
      <c r="B977" s="30" t="s">
        <v>1990</v>
      </c>
      <c r="C977" s="30">
        <v>40909</v>
      </c>
      <c r="D977" s="30" t="s">
        <v>1950</v>
      </c>
      <c r="E977" s="67" t="s">
        <v>1950</v>
      </c>
      <c r="F977" s="30" t="s">
        <v>1950</v>
      </c>
      <c r="G977" s="105" t="s">
        <v>2015</v>
      </c>
      <c r="H977" s="183" t="s">
        <v>2016</v>
      </c>
      <c r="I977" s="90"/>
      <c r="J977" s="155">
        <v>1</v>
      </c>
      <c r="K977" s="90">
        <v>1</v>
      </c>
      <c r="L977" s="30"/>
      <c r="M977" s="30">
        <v>1</v>
      </c>
      <c r="N977" s="14">
        <v>1</v>
      </c>
      <c r="O977" s="30"/>
      <c r="P977" s="31"/>
      <c r="Q977" s="5"/>
      <c r="R977" s="5"/>
    </row>
    <row r="978" spans="1:18" ht="15" hidden="1" customHeight="1" x14ac:dyDescent="0.25">
      <c r="A978" s="182" t="s">
        <v>1948</v>
      </c>
      <c r="B978" s="30" t="s">
        <v>1990</v>
      </c>
      <c r="C978" s="30">
        <v>40909</v>
      </c>
      <c r="D978" s="30" t="s">
        <v>1950</v>
      </c>
      <c r="E978" s="67" t="s">
        <v>1950</v>
      </c>
      <c r="F978" s="30" t="s">
        <v>1950</v>
      </c>
      <c r="G978" s="105" t="s">
        <v>2017</v>
      </c>
      <c r="H978" s="183" t="s">
        <v>2018</v>
      </c>
      <c r="I978" s="90"/>
      <c r="J978" s="155">
        <v>1</v>
      </c>
      <c r="K978" s="90">
        <v>1</v>
      </c>
      <c r="L978" s="30"/>
      <c r="M978" s="30">
        <v>1</v>
      </c>
      <c r="N978" s="14">
        <v>1</v>
      </c>
      <c r="O978" s="30"/>
      <c r="P978" s="31"/>
      <c r="Q978" s="5"/>
      <c r="R978" s="5"/>
    </row>
    <row r="979" spans="1:18" ht="15" hidden="1" customHeight="1" x14ac:dyDescent="0.25">
      <c r="A979" s="182" t="s">
        <v>1948</v>
      </c>
      <c r="B979" s="30" t="s">
        <v>1990</v>
      </c>
      <c r="C979" s="30">
        <v>40909</v>
      </c>
      <c r="D979" s="30" t="s">
        <v>1950</v>
      </c>
      <c r="E979" s="67" t="s">
        <v>1950</v>
      </c>
      <c r="F979" s="30" t="s">
        <v>1950</v>
      </c>
      <c r="G979" s="105" t="s">
        <v>2019</v>
      </c>
      <c r="H979" s="183" t="s">
        <v>2020</v>
      </c>
      <c r="I979" s="90"/>
      <c r="J979" s="155">
        <v>1</v>
      </c>
      <c r="K979" s="90">
        <v>1</v>
      </c>
      <c r="L979" s="30"/>
      <c r="M979" s="30">
        <v>1</v>
      </c>
      <c r="N979" s="14">
        <v>1</v>
      </c>
      <c r="O979" s="30"/>
      <c r="P979" s="31"/>
      <c r="Q979" s="5"/>
      <c r="R979" s="5"/>
    </row>
    <row r="980" spans="1:18" ht="15" hidden="1" customHeight="1" x14ac:dyDescent="0.25">
      <c r="A980" s="182" t="s">
        <v>1948</v>
      </c>
      <c r="B980" s="30" t="s">
        <v>1990</v>
      </c>
      <c r="C980" s="30">
        <v>40909</v>
      </c>
      <c r="D980" s="30" t="s">
        <v>1950</v>
      </c>
      <c r="E980" s="67" t="s">
        <v>1950</v>
      </c>
      <c r="F980" s="30" t="s">
        <v>1950</v>
      </c>
      <c r="G980" s="105" t="s">
        <v>2021</v>
      </c>
      <c r="H980" s="183" t="s">
        <v>2022</v>
      </c>
      <c r="I980" s="90"/>
      <c r="J980" s="155">
        <v>1</v>
      </c>
      <c r="K980" s="90">
        <v>1</v>
      </c>
      <c r="L980" s="30"/>
      <c r="M980" s="30">
        <v>1</v>
      </c>
      <c r="N980" s="14">
        <v>1</v>
      </c>
      <c r="O980" s="30"/>
      <c r="P980" s="31"/>
      <c r="Q980" s="5"/>
      <c r="R980" s="5"/>
    </row>
    <row r="981" spans="1:18" ht="15" hidden="1" customHeight="1" x14ac:dyDescent="0.25">
      <c r="A981" s="182" t="s">
        <v>1948</v>
      </c>
      <c r="B981" s="30" t="s">
        <v>1990</v>
      </c>
      <c r="C981" s="30">
        <v>40909</v>
      </c>
      <c r="D981" s="30" t="s">
        <v>1950</v>
      </c>
      <c r="E981" s="67" t="s">
        <v>1950</v>
      </c>
      <c r="F981" s="30" t="s">
        <v>1950</v>
      </c>
      <c r="G981" s="105" t="s">
        <v>2023</v>
      </c>
      <c r="H981" s="183" t="s">
        <v>2024</v>
      </c>
      <c r="I981" s="90"/>
      <c r="J981" s="155">
        <v>1</v>
      </c>
      <c r="K981" s="90">
        <v>1</v>
      </c>
      <c r="L981" s="30"/>
      <c r="M981" s="30">
        <v>1</v>
      </c>
      <c r="N981" s="14">
        <v>1</v>
      </c>
      <c r="O981" s="30"/>
      <c r="P981" s="31"/>
      <c r="Q981" s="5"/>
      <c r="R981" s="5"/>
    </row>
    <row r="982" spans="1:18" ht="15" hidden="1" customHeight="1" x14ac:dyDescent="0.25">
      <c r="A982" s="182" t="s">
        <v>1948</v>
      </c>
      <c r="B982" s="30" t="s">
        <v>1990</v>
      </c>
      <c r="C982" s="30">
        <v>40909</v>
      </c>
      <c r="D982" s="30" t="s">
        <v>1950</v>
      </c>
      <c r="E982" s="67" t="s">
        <v>1950</v>
      </c>
      <c r="F982" s="30" t="s">
        <v>1950</v>
      </c>
      <c r="G982" s="105" t="s">
        <v>2025</v>
      </c>
      <c r="H982" s="183" t="s">
        <v>2026</v>
      </c>
      <c r="I982" s="90"/>
      <c r="J982" s="155">
        <v>1</v>
      </c>
      <c r="K982" s="90">
        <v>1</v>
      </c>
      <c r="L982" s="30"/>
      <c r="M982" s="30"/>
      <c r="N982" s="14">
        <v>1</v>
      </c>
      <c r="O982" s="30"/>
      <c r="P982" s="31"/>
      <c r="Q982" s="5"/>
      <c r="R982" s="5"/>
    </row>
    <row r="983" spans="1:18" ht="15" hidden="1" customHeight="1" x14ac:dyDescent="0.25">
      <c r="A983" s="182" t="s">
        <v>1948</v>
      </c>
      <c r="B983" s="30" t="s">
        <v>1990</v>
      </c>
      <c r="C983" s="30">
        <v>40909</v>
      </c>
      <c r="D983" s="30" t="s">
        <v>1950</v>
      </c>
      <c r="E983" s="67" t="s">
        <v>1950</v>
      </c>
      <c r="F983" s="30" t="s">
        <v>1950</v>
      </c>
      <c r="G983" s="105" t="s">
        <v>2027</v>
      </c>
      <c r="H983" s="183" t="s">
        <v>2028</v>
      </c>
      <c r="I983" s="90"/>
      <c r="J983" s="155">
        <v>1</v>
      </c>
      <c r="K983" s="90">
        <v>1</v>
      </c>
      <c r="L983" s="30"/>
      <c r="M983" s="30"/>
      <c r="N983" s="30"/>
      <c r="O983" s="30"/>
      <c r="P983" s="31"/>
      <c r="Q983" s="5"/>
      <c r="R983" s="5"/>
    </row>
    <row r="984" spans="1:18" ht="15" hidden="1" customHeight="1" x14ac:dyDescent="0.25">
      <c r="A984" s="182" t="s">
        <v>1948</v>
      </c>
      <c r="B984" s="30" t="s">
        <v>1990</v>
      </c>
      <c r="C984" s="30">
        <v>40909</v>
      </c>
      <c r="D984" s="30" t="s">
        <v>1950</v>
      </c>
      <c r="E984" s="67" t="s">
        <v>1950</v>
      </c>
      <c r="F984" s="30" t="s">
        <v>1950</v>
      </c>
      <c r="G984" s="105" t="s">
        <v>2029</v>
      </c>
      <c r="H984" s="183" t="s">
        <v>2030</v>
      </c>
      <c r="I984" s="90"/>
      <c r="J984" s="155">
        <v>1</v>
      </c>
      <c r="K984" s="90">
        <v>1</v>
      </c>
      <c r="L984" s="30"/>
      <c r="M984" s="30"/>
      <c r="N984" s="14">
        <v>1</v>
      </c>
      <c r="O984" s="30"/>
      <c r="P984" s="31"/>
      <c r="Q984" s="5"/>
      <c r="R984" s="5"/>
    </row>
    <row r="985" spans="1:18" ht="15" hidden="1" customHeight="1" x14ac:dyDescent="0.25">
      <c r="A985" s="182" t="s">
        <v>1948</v>
      </c>
      <c r="B985" s="30" t="s">
        <v>1990</v>
      </c>
      <c r="C985" s="30">
        <v>40909</v>
      </c>
      <c r="D985" s="30" t="s">
        <v>1950</v>
      </c>
      <c r="E985" s="67" t="s">
        <v>1950</v>
      </c>
      <c r="F985" s="30" t="s">
        <v>1950</v>
      </c>
      <c r="G985" s="105" t="s">
        <v>2031</v>
      </c>
      <c r="H985" s="183" t="s">
        <v>2032</v>
      </c>
      <c r="I985" s="90"/>
      <c r="J985" s="155">
        <v>1</v>
      </c>
      <c r="K985" s="90">
        <v>1</v>
      </c>
      <c r="L985" s="30"/>
      <c r="M985" s="30"/>
      <c r="N985" s="14">
        <v>1</v>
      </c>
      <c r="O985" s="30"/>
      <c r="P985" s="31"/>
      <c r="Q985" s="5"/>
      <c r="R985" s="5"/>
    </row>
    <row r="986" spans="1:18" ht="15" hidden="1" customHeight="1" x14ac:dyDescent="0.25">
      <c r="A986" s="182" t="s">
        <v>1948</v>
      </c>
      <c r="B986" s="30" t="s">
        <v>1990</v>
      </c>
      <c r="C986" s="30">
        <v>40909</v>
      </c>
      <c r="D986" s="30" t="s">
        <v>1950</v>
      </c>
      <c r="E986" s="67" t="s">
        <v>1950</v>
      </c>
      <c r="F986" s="30" t="s">
        <v>1950</v>
      </c>
      <c r="G986" s="105" t="s">
        <v>2033</v>
      </c>
      <c r="H986" s="183" t="s">
        <v>2034</v>
      </c>
      <c r="I986" s="90"/>
      <c r="J986" s="155">
        <v>1</v>
      </c>
      <c r="K986" s="90">
        <v>1</v>
      </c>
      <c r="L986" s="30"/>
      <c r="M986" s="30"/>
      <c r="N986" s="14">
        <v>1</v>
      </c>
      <c r="O986" s="30"/>
      <c r="P986" s="31"/>
      <c r="Q986" s="5"/>
      <c r="R986" s="5"/>
    </row>
    <row r="987" spans="1:18" ht="15" hidden="1" customHeight="1" x14ac:dyDescent="0.25">
      <c r="A987" s="182" t="s">
        <v>1948</v>
      </c>
      <c r="B987" s="30" t="s">
        <v>1990</v>
      </c>
      <c r="C987" s="30">
        <v>40909</v>
      </c>
      <c r="D987" s="30" t="s">
        <v>1950</v>
      </c>
      <c r="E987" s="67" t="s">
        <v>1950</v>
      </c>
      <c r="F987" s="30" t="s">
        <v>1950</v>
      </c>
      <c r="G987" s="105" t="s">
        <v>2035</v>
      </c>
      <c r="H987" s="183" t="s">
        <v>2036</v>
      </c>
      <c r="I987" s="90"/>
      <c r="J987" s="155">
        <v>1</v>
      </c>
      <c r="K987" s="90">
        <v>1</v>
      </c>
      <c r="L987" s="30"/>
      <c r="M987" s="30">
        <v>1</v>
      </c>
      <c r="N987" s="14">
        <v>1</v>
      </c>
      <c r="O987" s="30"/>
      <c r="P987" s="31"/>
      <c r="Q987" s="5"/>
      <c r="R987" s="5"/>
    </row>
    <row r="988" spans="1:18" ht="15" hidden="1" customHeight="1" x14ac:dyDescent="0.25">
      <c r="A988" s="182" t="s">
        <v>1948</v>
      </c>
      <c r="B988" s="30" t="s">
        <v>1990</v>
      </c>
      <c r="C988" s="30">
        <v>40909</v>
      </c>
      <c r="D988" s="30" t="s">
        <v>1950</v>
      </c>
      <c r="E988" s="67" t="s">
        <v>1950</v>
      </c>
      <c r="F988" s="30" t="s">
        <v>1950</v>
      </c>
      <c r="G988" s="105" t="s">
        <v>2037</v>
      </c>
      <c r="H988" s="183" t="s">
        <v>2038</v>
      </c>
      <c r="I988" s="90"/>
      <c r="J988" s="155">
        <v>1</v>
      </c>
      <c r="K988" s="90">
        <v>1</v>
      </c>
      <c r="L988" s="30"/>
      <c r="M988" s="30"/>
      <c r="N988" s="14">
        <v>1</v>
      </c>
      <c r="O988" s="30"/>
      <c r="P988" s="31"/>
      <c r="Q988" s="5"/>
      <c r="R988" s="5"/>
    </row>
    <row r="989" spans="1:18" ht="15" hidden="1" customHeight="1" thickBot="1" x14ac:dyDescent="0.25">
      <c r="A989" s="184" t="s">
        <v>1948</v>
      </c>
      <c r="B989" s="32" t="s">
        <v>1990</v>
      </c>
      <c r="C989" s="32">
        <v>40909</v>
      </c>
      <c r="D989" s="32" t="s">
        <v>1950</v>
      </c>
      <c r="E989" s="68" t="s">
        <v>1950</v>
      </c>
      <c r="F989" s="32" t="s">
        <v>1950</v>
      </c>
      <c r="G989" s="109" t="s">
        <v>2039</v>
      </c>
      <c r="H989" s="185" t="s">
        <v>2040</v>
      </c>
      <c r="I989" s="91"/>
      <c r="J989" s="157">
        <v>1</v>
      </c>
      <c r="K989" s="91">
        <v>1</v>
      </c>
      <c r="L989" s="32"/>
      <c r="M989" s="32">
        <v>1</v>
      </c>
      <c r="N989" s="16">
        <v>1</v>
      </c>
      <c r="O989" s="32"/>
      <c r="P989" s="33"/>
      <c r="Q989" s="5"/>
      <c r="R989" s="5"/>
    </row>
    <row r="990" spans="1:18" ht="15.75" hidden="1" thickBot="1" x14ac:dyDescent="0.3">
      <c r="A990" s="178" t="s">
        <v>1948</v>
      </c>
      <c r="B990" s="46" t="s">
        <v>1990</v>
      </c>
      <c r="C990" s="46" t="s">
        <v>39</v>
      </c>
      <c r="D990" s="46" t="s">
        <v>1950</v>
      </c>
      <c r="E990" s="65" t="s">
        <v>1950</v>
      </c>
      <c r="F990" s="46" t="s">
        <v>39</v>
      </c>
      <c r="G990" s="121" t="s">
        <v>39</v>
      </c>
      <c r="H990" s="179" t="s">
        <v>39</v>
      </c>
      <c r="I990" s="88">
        <f>SUM(I965:I989)</f>
        <v>0</v>
      </c>
      <c r="J990" s="179">
        <f>SUM(J965:J989)</f>
        <v>25</v>
      </c>
      <c r="K990" s="88">
        <f>SUM(K965:K989)</f>
        <v>23</v>
      </c>
      <c r="L990" s="46">
        <f t="shared" ref="L990:P990" si="130">SUM(L965:L989)</f>
        <v>2</v>
      </c>
      <c r="M990" s="46">
        <f t="shared" si="130"/>
        <v>17</v>
      </c>
      <c r="N990" s="46">
        <f t="shared" si="130"/>
        <v>21</v>
      </c>
      <c r="O990" s="46">
        <f t="shared" si="130"/>
        <v>2</v>
      </c>
      <c r="P990" s="47">
        <f t="shared" si="130"/>
        <v>2</v>
      </c>
      <c r="Q990" s="6"/>
      <c r="R990" s="6"/>
    </row>
    <row r="991" spans="1:18" ht="15" hidden="1" customHeight="1" x14ac:dyDescent="0.25">
      <c r="A991" s="180" t="s">
        <v>1948</v>
      </c>
      <c r="B991" s="28" t="s">
        <v>2041</v>
      </c>
      <c r="C991" s="28">
        <v>48996</v>
      </c>
      <c r="D991" s="28" t="s">
        <v>1950</v>
      </c>
      <c r="E991" s="66" t="s">
        <v>2042</v>
      </c>
      <c r="F991" s="28" t="s">
        <v>2042</v>
      </c>
      <c r="G991" s="113" t="s">
        <v>2043</v>
      </c>
      <c r="H991" s="181" t="s">
        <v>2044</v>
      </c>
      <c r="I991" s="89"/>
      <c r="J991" s="153">
        <v>1</v>
      </c>
      <c r="K991" s="89">
        <v>1</v>
      </c>
      <c r="L991" s="28"/>
      <c r="M991" s="28">
        <v>1</v>
      </c>
      <c r="N991" s="28"/>
      <c r="O991" s="28"/>
      <c r="P991" s="29"/>
      <c r="Q991" s="5"/>
      <c r="R991" s="5"/>
    </row>
    <row r="992" spans="1:18" ht="15" hidden="1" customHeight="1" x14ac:dyDescent="0.25">
      <c r="A992" s="182" t="s">
        <v>1948</v>
      </c>
      <c r="B992" s="30" t="s">
        <v>2041</v>
      </c>
      <c r="C992" s="30">
        <v>48996</v>
      </c>
      <c r="D992" s="30" t="s">
        <v>1950</v>
      </c>
      <c r="E992" s="67" t="s">
        <v>2042</v>
      </c>
      <c r="F992" s="30" t="s">
        <v>2042</v>
      </c>
      <c r="G992" s="105" t="s">
        <v>2045</v>
      </c>
      <c r="H992" s="183" t="s">
        <v>2046</v>
      </c>
      <c r="I992" s="90"/>
      <c r="J992" s="155">
        <v>1</v>
      </c>
      <c r="K992" s="90">
        <v>1</v>
      </c>
      <c r="L992" s="30"/>
      <c r="M992" s="30">
        <v>1</v>
      </c>
      <c r="N992" s="14">
        <v>1</v>
      </c>
      <c r="O992" s="30"/>
      <c r="P992" s="31"/>
      <c r="Q992" s="5"/>
      <c r="R992" s="5"/>
    </row>
    <row r="993" spans="1:18" ht="15" hidden="1" customHeight="1" x14ac:dyDescent="0.25">
      <c r="A993" s="182" t="s">
        <v>1948</v>
      </c>
      <c r="B993" s="30" t="s">
        <v>2041</v>
      </c>
      <c r="C993" s="30">
        <v>48996</v>
      </c>
      <c r="D993" s="30" t="s">
        <v>1950</v>
      </c>
      <c r="E993" s="67" t="s">
        <v>2042</v>
      </c>
      <c r="F993" s="30" t="s">
        <v>2042</v>
      </c>
      <c r="G993" s="105" t="s">
        <v>2047</v>
      </c>
      <c r="H993" s="183" t="s">
        <v>2048</v>
      </c>
      <c r="I993" s="90"/>
      <c r="J993" s="155">
        <v>1</v>
      </c>
      <c r="K993" s="90">
        <v>1</v>
      </c>
      <c r="L993" s="30"/>
      <c r="M993" s="30"/>
      <c r="N993" s="14">
        <v>1</v>
      </c>
      <c r="O993" s="30"/>
      <c r="P993" s="31"/>
      <c r="Q993" s="5"/>
      <c r="R993" s="5"/>
    </row>
    <row r="994" spans="1:18" ht="15" hidden="1" customHeight="1" x14ac:dyDescent="0.25">
      <c r="A994" s="182" t="s">
        <v>1948</v>
      </c>
      <c r="B994" s="30" t="s">
        <v>2041</v>
      </c>
      <c r="C994" s="30">
        <v>48996</v>
      </c>
      <c r="D994" s="30" t="s">
        <v>1950</v>
      </c>
      <c r="E994" s="67" t="s">
        <v>2042</v>
      </c>
      <c r="F994" s="30" t="s">
        <v>2042</v>
      </c>
      <c r="G994" s="105" t="s">
        <v>2049</v>
      </c>
      <c r="H994" s="183" t="s">
        <v>2050</v>
      </c>
      <c r="I994" s="90"/>
      <c r="J994" s="155">
        <v>1</v>
      </c>
      <c r="K994" s="90">
        <v>1</v>
      </c>
      <c r="L994" s="30"/>
      <c r="M994" s="30"/>
      <c r="N994" s="30"/>
      <c r="O994" s="30"/>
      <c r="P994" s="31"/>
      <c r="Q994" s="5"/>
      <c r="R994" s="5"/>
    </row>
    <row r="995" spans="1:18" ht="15" hidden="1" customHeight="1" thickBot="1" x14ac:dyDescent="0.25">
      <c r="A995" s="184" t="s">
        <v>1948</v>
      </c>
      <c r="B995" s="32" t="s">
        <v>2041</v>
      </c>
      <c r="C995" s="32">
        <v>48996</v>
      </c>
      <c r="D995" s="32" t="s">
        <v>1950</v>
      </c>
      <c r="E995" s="68" t="s">
        <v>2042</v>
      </c>
      <c r="F995" s="32" t="s">
        <v>2042</v>
      </c>
      <c r="G995" s="109" t="s">
        <v>2051</v>
      </c>
      <c r="H995" s="185" t="s">
        <v>2052</v>
      </c>
      <c r="I995" s="91"/>
      <c r="J995" s="157">
        <v>1</v>
      </c>
      <c r="K995" s="91">
        <v>1</v>
      </c>
      <c r="L995" s="32"/>
      <c r="M995" s="32">
        <v>1</v>
      </c>
      <c r="N995" s="16">
        <v>1</v>
      </c>
      <c r="O995" s="32"/>
      <c r="P995" s="33"/>
      <c r="Q995" s="5"/>
      <c r="R995" s="5"/>
    </row>
    <row r="996" spans="1:18" ht="15.75" hidden="1" thickBot="1" x14ac:dyDescent="0.3">
      <c r="A996" s="178" t="s">
        <v>1948</v>
      </c>
      <c r="B996" s="46" t="s">
        <v>2041</v>
      </c>
      <c r="C996" s="46" t="s">
        <v>39</v>
      </c>
      <c r="D996" s="46" t="s">
        <v>1950</v>
      </c>
      <c r="E996" s="65" t="s">
        <v>2042</v>
      </c>
      <c r="F996" s="46" t="s">
        <v>39</v>
      </c>
      <c r="G996" s="121" t="s">
        <v>39</v>
      </c>
      <c r="H996" s="179" t="s">
        <v>39</v>
      </c>
      <c r="I996" s="88">
        <f>SUM(I991:I995)</f>
        <v>0</v>
      </c>
      <c r="J996" s="179">
        <f>SUM(J991:J995)</f>
        <v>5</v>
      </c>
      <c r="K996" s="88">
        <f>SUM(K991:K995)</f>
        <v>5</v>
      </c>
      <c r="L996" s="46">
        <f t="shared" ref="L996:P996" si="131">SUM(L991:L995)</f>
        <v>0</v>
      </c>
      <c r="M996" s="46">
        <f t="shared" si="131"/>
        <v>3</v>
      </c>
      <c r="N996" s="46">
        <f t="shared" si="131"/>
        <v>3</v>
      </c>
      <c r="O996" s="46">
        <f t="shared" si="131"/>
        <v>0</v>
      </c>
      <c r="P996" s="47">
        <f t="shared" si="131"/>
        <v>0</v>
      </c>
      <c r="Q996" s="6"/>
      <c r="R996" s="6"/>
    </row>
    <row r="997" spans="1:18" ht="15" hidden="1" customHeight="1" x14ac:dyDescent="0.25">
      <c r="A997" s="180" t="s">
        <v>1948</v>
      </c>
      <c r="B997" s="28" t="s">
        <v>2053</v>
      </c>
      <c r="C997" s="28">
        <v>51994</v>
      </c>
      <c r="D997" s="28" t="s">
        <v>1950</v>
      </c>
      <c r="E997" s="66" t="s">
        <v>2054</v>
      </c>
      <c r="F997" s="28" t="s">
        <v>2055</v>
      </c>
      <c r="G997" s="113" t="s">
        <v>2056</v>
      </c>
      <c r="H997" s="181" t="s">
        <v>2057</v>
      </c>
      <c r="I997" s="89"/>
      <c r="J997" s="153">
        <v>1</v>
      </c>
      <c r="K997" s="89">
        <v>1</v>
      </c>
      <c r="L997" s="28"/>
      <c r="M997" s="28"/>
      <c r="N997" s="12">
        <v>1</v>
      </c>
      <c r="O997" s="28"/>
      <c r="P997" s="29"/>
      <c r="Q997" s="5"/>
      <c r="R997" s="5"/>
    </row>
    <row r="998" spans="1:18" ht="15" hidden="1" customHeight="1" thickBot="1" x14ac:dyDescent="0.25">
      <c r="A998" s="184" t="s">
        <v>1948</v>
      </c>
      <c r="B998" s="32" t="s">
        <v>2053</v>
      </c>
      <c r="C998" s="32">
        <v>81236</v>
      </c>
      <c r="D998" s="32" t="s">
        <v>1950</v>
      </c>
      <c r="E998" s="68" t="s">
        <v>2054</v>
      </c>
      <c r="F998" s="32" t="s">
        <v>2054</v>
      </c>
      <c r="G998" s="109" t="s">
        <v>2058</v>
      </c>
      <c r="H998" s="185" t="s">
        <v>2059</v>
      </c>
      <c r="I998" s="91"/>
      <c r="J998" s="157">
        <v>1</v>
      </c>
      <c r="K998" s="91">
        <v>1</v>
      </c>
      <c r="L998" s="32"/>
      <c r="M998" s="32"/>
      <c r="N998" s="16">
        <v>1</v>
      </c>
      <c r="O998" s="32"/>
      <c r="P998" s="33"/>
      <c r="Q998" s="5"/>
      <c r="R998" s="5"/>
    </row>
    <row r="999" spans="1:18" hidden="1" x14ac:dyDescent="0.25">
      <c r="A999" s="186" t="s">
        <v>1948</v>
      </c>
      <c r="B999" s="99" t="s">
        <v>2053</v>
      </c>
      <c r="C999" s="99" t="s">
        <v>39</v>
      </c>
      <c r="D999" s="99" t="s">
        <v>1950</v>
      </c>
      <c r="E999" s="100" t="s">
        <v>2054</v>
      </c>
      <c r="F999" s="99" t="s">
        <v>39</v>
      </c>
      <c r="G999" s="124" t="s">
        <v>39</v>
      </c>
      <c r="H999" s="187" t="s">
        <v>39</v>
      </c>
      <c r="I999" s="101">
        <f>SUM(I997:I998)</f>
        <v>0</v>
      </c>
      <c r="J999" s="187">
        <f>SUM(J997:J998)</f>
        <v>2</v>
      </c>
      <c r="K999" s="101">
        <f>SUM(K997:K998)</f>
        <v>2</v>
      </c>
      <c r="L999" s="99">
        <f t="shared" ref="L999:P999" si="132">SUM(L997:L998)</f>
        <v>0</v>
      </c>
      <c r="M999" s="99">
        <f t="shared" si="132"/>
        <v>0</v>
      </c>
      <c r="N999" s="99">
        <f t="shared" si="132"/>
        <v>2</v>
      </c>
      <c r="O999" s="99">
        <f t="shared" si="132"/>
        <v>0</v>
      </c>
      <c r="P999" s="102">
        <f t="shared" si="132"/>
        <v>0</v>
      </c>
      <c r="Q999" s="7"/>
      <c r="R999" s="7"/>
    </row>
    <row r="1000" spans="1:18" ht="16.5" hidden="1" thickTop="1" thickBot="1" x14ac:dyDescent="0.3">
      <c r="A1000" s="134" t="s">
        <v>1948</v>
      </c>
      <c r="B1000" s="135" t="s">
        <v>39</v>
      </c>
      <c r="C1000" s="135" t="s">
        <v>39</v>
      </c>
      <c r="D1000" s="135" t="s">
        <v>1950</v>
      </c>
      <c r="E1000" s="132" t="s">
        <v>39</v>
      </c>
      <c r="F1000" s="131" t="s">
        <v>39</v>
      </c>
      <c r="G1000" s="131" t="s">
        <v>39</v>
      </c>
      <c r="H1000" s="165" t="s">
        <v>39</v>
      </c>
      <c r="I1000" s="143">
        <f>I950+I952+I959+I964+I990+I996+I999</f>
        <v>1</v>
      </c>
      <c r="J1000" s="207">
        <f t="shared" ref="J1000:P1000" si="133">J950+J952+J959+J964+J990+J996+J999</f>
        <v>45</v>
      </c>
      <c r="K1000" s="143">
        <f t="shared" si="133"/>
        <v>42</v>
      </c>
      <c r="L1000" s="135">
        <f t="shared" si="133"/>
        <v>3</v>
      </c>
      <c r="M1000" s="135">
        <f t="shared" si="133"/>
        <v>27</v>
      </c>
      <c r="N1000" s="135">
        <f t="shared" si="133"/>
        <v>38</v>
      </c>
      <c r="O1000" s="135">
        <f t="shared" si="133"/>
        <v>4</v>
      </c>
      <c r="P1000" s="136">
        <f t="shared" si="133"/>
        <v>4</v>
      </c>
      <c r="Q1000" s="7"/>
      <c r="R1000" s="7"/>
    </row>
    <row r="1001" spans="1:18" ht="15" hidden="1" customHeight="1" thickTop="1" x14ac:dyDescent="0.25">
      <c r="A1001" s="166" t="s">
        <v>2060</v>
      </c>
      <c r="B1001" s="20" t="s">
        <v>2061</v>
      </c>
      <c r="C1001" s="20">
        <v>4501</v>
      </c>
      <c r="D1001" s="20" t="s">
        <v>2062</v>
      </c>
      <c r="E1001" s="61" t="s">
        <v>2063</v>
      </c>
      <c r="F1001" s="20" t="s">
        <v>2063</v>
      </c>
      <c r="G1001" s="112" t="s">
        <v>2064</v>
      </c>
      <c r="H1001" s="167" t="s">
        <v>2065</v>
      </c>
      <c r="I1001" s="84"/>
      <c r="J1001" s="153">
        <v>1</v>
      </c>
      <c r="K1001" s="84">
        <v>1</v>
      </c>
      <c r="L1001" s="20"/>
      <c r="M1001" s="20"/>
      <c r="N1001" s="12">
        <v>1</v>
      </c>
      <c r="O1001" s="20"/>
      <c r="P1001" s="21"/>
    </row>
    <row r="1002" spans="1:18" ht="15" hidden="1" customHeight="1" thickBot="1" x14ac:dyDescent="0.25">
      <c r="A1002" s="170" t="s">
        <v>2060</v>
      </c>
      <c r="B1002" s="24" t="s">
        <v>2061</v>
      </c>
      <c r="C1002" s="24">
        <v>4501</v>
      </c>
      <c r="D1002" s="24" t="s">
        <v>2062</v>
      </c>
      <c r="E1002" s="63" t="s">
        <v>2063</v>
      </c>
      <c r="F1002" s="24" t="s">
        <v>2063</v>
      </c>
      <c r="G1002" s="108" t="s">
        <v>2066</v>
      </c>
      <c r="H1002" s="171" t="s">
        <v>2067</v>
      </c>
      <c r="I1002" s="86"/>
      <c r="J1002" s="157">
        <v>1</v>
      </c>
      <c r="K1002" s="86">
        <v>1</v>
      </c>
      <c r="L1002" s="24"/>
      <c r="M1002" s="24"/>
      <c r="N1002" s="16">
        <v>1</v>
      </c>
      <c r="O1002" s="24"/>
      <c r="P1002" s="25"/>
    </row>
    <row r="1003" spans="1:18" ht="15.75" hidden="1" thickBot="1" x14ac:dyDescent="0.3">
      <c r="A1003" s="158" t="s">
        <v>2060</v>
      </c>
      <c r="B1003" s="44" t="s">
        <v>2061</v>
      </c>
      <c r="C1003" s="44" t="s">
        <v>39</v>
      </c>
      <c r="D1003" s="44" t="s">
        <v>2062</v>
      </c>
      <c r="E1003" s="59" t="s">
        <v>2063</v>
      </c>
      <c r="F1003" s="44" t="s">
        <v>39</v>
      </c>
      <c r="G1003" s="119" t="s">
        <v>39</v>
      </c>
      <c r="H1003" s="159" t="s">
        <v>39</v>
      </c>
      <c r="I1003" s="81">
        <f>SUM(I1001:I1002)</f>
        <v>0</v>
      </c>
      <c r="J1003" s="159">
        <f>SUM(J1001:J1002)</f>
        <v>2</v>
      </c>
      <c r="K1003" s="81">
        <f>SUM(K1001:K1002)</f>
        <v>2</v>
      </c>
      <c r="L1003" s="44">
        <f t="shared" ref="L1003:P1003" si="134">SUM(L1001:L1002)</f>
        <v>0</v>
      </c>
      <c r="M1003" s="44">
        <f t="shared" si="134"/>
        <v>0</v>
      </c>
      <c r="N1003" s="44">
        <f t="shared" si="134"/>
        <v>2</v>
      </c>
      <c r="O1003" s="44">
        <f t="shared" si="134"/>
        <v>0</v>
      </c>
      <c r="P1003" s="45">
        <f t="shared" si="134"/>
        <v>0</v>
      </c>
    </row>
    <row r="1004" spans="1:18" ht="15" hidden="1" customHeight="1" thickBot="1" x14ac:dyDescent="0.25">
      <c r="A1004" s="188" t="s">
        <v>2060</v>
      </c>
      <c r="B1004" s="34" t="s">
        <v>2068</v>
      </c>
      <c r="C1004" s="34">
        <v>4532</v>
      </c>
      <c r="D1004" s="34" t="s">
        <v>2062</v>
      </c>
      <c r="E1004" s="69" t="s">
        <v>2069</v>
      </c>
      <c r="F1004" s="34" t="s">
        <v>2069</v>
      </c>
      <c r="G1004" s="116" t="s">
        <v>2070</v>
      </c>
      <c r="H1004" s="189" t="s">
        <v>2071</v>
      </c>
      <c r="I1004" s="92"/>
      <c r="J1004" s="162">
        <v>1</v>
      </c>
      <c r="K1004" s="92">
        <v>1</v>
      </c>
      <c r="L1004" s="34"/>
      <c r="M1004" s="34">
        <v>1</v>
      </c>
      <c r="N1004" s="18">
        <v>1</v>
      </c>
      <c r="O1004" s="34"/>
      <c r="P1004" s="35"/>
    </row>
    <row r="1005" spans="1:18" ht="15.75" hidden="1" thickBot="1" x14ac:dyDescent="0.3">
      <c r="A1005" s="158" t="s">
        <v>2060</v>
      </c>
      <c r="B1005" s="44" t="s">
        <v>2068</v>
      </c>
      <c r="C1005" s="44" t="s">
        <v>39</v>
      </c>
      <c r="D1005" s="44" t="s">
        <v>2062</v>
      </c>
      <c r="E1005" s="59" t="s">
        <v>2069</v>
      </c>
      <c r="F1005" s="44" t="s">
        <v>39</v>
      </c>
      <c r="G1005" s="119" t="s">
        <v>39</v>
      </c>
      <c r="H1005" s="191" t="s">
        <v>39</v>
      </c>
      <c r="I1005" s="81">
        <f>SUM(I1004)</f>
        <v>0</v>
      </c>
      <c r="J1005" s="159">
        <f>SUM(J1004)</f>
        <v>1</v>
      </c>
      <c r="K1005" s="81">
        <f>SUM(K1004)</f>
        <v>1</v>
      </c>
      <c r="L1005" s="44">
        <f t="shared" ref="L1005:P1005" si="135">SUM(L1004)</f>
        <v>0</v>
      </c>
      <c r="M1005" s="44">
        <f t="shared" si="135"/>
        <v>1</v>
      </c>
      <c r="N1005" s="44">
        <f t="shared" si="135"/>
        <v>1</v>
      </c>
      <c r="O1005" s="44">
        <f t="shared" si="135"/>
        <v>0</v>
      </c>
      <c r="P1005" s="45">
        <f t="shared" si="135"/>
        <v>0</v>
      </c>
    </row>
    <row r="1006" spans="1:18" ht="15" hidden="1" customHeight="1" thickBot="1" x14ac:dyDescent="0.25">
      <c r="A1006" s="188" t="s">
        <v>2060</v>
      </c>
      <c r="B1006" s="34" t="s">
        <v>2072</v>
      </c>
      <c r="C1006" s="34">
        <v>39116</v>
      </c>
      <c r="D1006" s="34" t="s">
        <v>2062</v>
      </c>
      <c r="E1006" s="69" t="s">
        <v>2073</v>
      </c>
      <c r="F1006" s="34" t="s">
        <v>2073</v>
      </c>
      <c r="G1006" s="116" t="s">
        <v>2074</v>
      </c>
      <c r="H1006" s="189" t="s">
        <v>2075</v>
      </c>
      <c r="I1006" s="92"/>
      <c r="J1006" s="162">
        <v>1</v>
      </c>
      <c r="K1006" s="92">
        <v>1</v>
      </c>
      <c r="L1006" s="34"/>
      <c r="M1006" s="34">
        <v>1</v>
      </c>
      <c r="N1006" s="18">
        <v>1</v>
      </c>
      <c r="O1006" s="34"/>
      <c r="P1006" s="35"/>
    </row>
    <row r="1007" spans="1:18" ht="15.75" hidden="1" thickBot="1" x14ac:dyDescent="0.3">
      <c r="A1007" s="158" t="s">
        <v>2060</v>
      </c>
      <c r="B1007" s="44" t="s">
        <v>2072</v>
      </c>
      <c r="C1007" s="44" t="s">
        <v>39</v>
      </c>
      <c r="D1007" s="44" t="s">
        <v>2062</v>
      </c>
      <c r="E1007" s="59" t="s">
        <v>2073</v>
      </c>
      <c r="F1007" s="44" t="s">
        <v>39</v>
      </c>
      <c r="G1007" s="119" t="s">
        <v>39</v>
      </c>
      <c r="H1007" s="159" t="s">
        <v>39</v>
      </c>
      <c r="I1007" s="81">
        <f>SUM(I1006)</f>
        <v>0</v>
      </c>
      <c r="J1007" s="159">
        <f>SUM(J1006)</f>
        <v>1</v>
      </c>
      <c r="K1007" s="81">
        <f>SUM(K1006)</f>
        <v>1</v>
      </c>
      <c r="L1007" s="44">
        <f t="shared" ref="L1007:P1007" si="136">SUM(L1006)</f>
        <v>0</v>
      </c>
      <c r="M1007" s="44">
        <f t="shared" si="136"/>
        <v>1</v>
      </c>
      <c r="N1007" s="44">
        <f t="shared" si="136"/>
        <v>1</v>
      </c>
      <c r="O1007" s="44">
        <f t="shared" si="136"/>
        <v>0</v>
      </c>
      <c r="P1007" s="45">
        <f t="shared" si="136"/>
        <v>0</v>
      </c>
    </row>
    <row r="1008" spans="1:18" ht="15" hidden="1" customHeight="1" x14ac:dyDescent="0.25">
      <c r="A1008" s="166" t="s">
        <v>2060</v>
      </c>
      <c r="B1008" s="20" t="s">
        <v>2076</v>
      </c>
      <c r="C1008" s="20">
        <v>38432</v>
      </c>
      <c r="D1008" s="20" t="s">
        <v>2062</v>
      </c>
      <c r="E1008" s="61" t="s">
        <v>2062</v>
      </c>
      <c r="F1008" s="20" t="s">
        <v>2077</v>
      </c>
      <c r="G1008" s="112" t="s">
        <v>2078</v>
      </c>
      <c r="H1008" s="167" t="s">
        <v>2079</v>
      </c>
      <c r="I1008" s="84">
        <v>1</v>
      </c>
      <c r="J1008" s="167"/>
      <c r="K1008" s="84"/>
      <c r="L1008" s="20"/>
      <c r="M1008" s="20"/>
      <c r="N1008" s="20"/>
      <c r="O1008" s="20"/>
      <c r="P1008" s="21"/>
    </row>
    <row r="1009" spans="1:16" ht="15" hidden="1" customHeight="1" x14ac:dyDescent="0.25">
      <c r="A1009" s="168" t="s">
        <v>2060</v>
      </c>
      <c r="B1009" s="22" t="s">
        <v>2076</v>
      </c>
      <c r="C1009" s="22">
        <v>41112</v>
      </c>
      <c r="D1009" s="22" t="s">
        <v>2062</v>
      </c>
      <c r="E1009" s="62" t="s">
        <v>2062</v>
      </c>
      <c r="F1009" s="22" t="s">
        <v>2062</v>
      </c>
      <c r="G1009" s="104" t="s">
        <v>2080</v>
      </c>
      <c r="H1009" s="169" t="s">
        <v>2081</v>
      </c>
      <c r="I1009" s="85"/>
      <c r="J1009" s="155">
        <v>1</v>
      </c>
      <c r="K1009" s="85">
        <v>1</v>
      </c>
      <c r="L1009" s="22"/>
      <c r="M1009" s="22">
        <v>1</v>
      </c>
      <c r="N1009" s="22"/>
      <c r="O1009" s="22"/>
      <c r="P1009" s="23"/>
    </row>
    <row r="1010" spans="1:16" ht="15" hidden="1" customHeight="1" x14ac:dyDescent="0.25">
      <c r="A1010" s="168" t="s">
        <v>2060</v>
      </c>
      <c r="B1010" s="22" t="s">
        <v>2076</v>
      </c>
      <c r="C1010" s="22">
        <v>41112</v>
      </c>
      <c r="D1010" s="22" t="s">
        <v>2062</v>
      </c>
      <c r="E1010" s="62" t="s">
        <v>2062</v>
      </c>
      <c r="F1010" s="22" t="s">
        <v>2062</v>
      </c>
      <c r="G1010" s="104" t="s">
        <v>2082</v>
      </c>
      <c r="H1010" s="169" t="s">
        <v>2083</v>
      </c>
      <c r="I1010" s="85"/>
      <c r="J1010" s="155">
        <v>1</v>
      </c>
      <c r="K1010" s="85"/>
      <c r="L1010" s="22">
        <v>1</v>
      </c>
      <c r="M1010" s="22">
        <v>1</v>
      </c>
      <c r="N1010" s="14">
        <v>1</v>
      </c>
      <c r="O1010" s="22"/>
      <c r="P1010" s="23"/>
    </row>
    <row r="1011" spans="1:16" ht="15" hidden="1" customHeight="1" x14ac:dyDescent="0.25">
      <c r="A1011" s="168" t="s">
        <v>2060</v>
      </c>
      <c r="B1011" s="22" t="s">
        <v>2076</v>
      </c>
      <c r="C1011" s="22">
        <v>41112</v>
      </c>
      <c r="D1011" s="22" t="s">
        <v>2062</v>
      </c>
      <c r="E1011" s="62" t="s">
        <v>2062</v>
      </c>
      <c r="F1011" s="22" t="s">
        <v>2062</v>
      </c>
      <c r="G1011" s="104" t="s">
        <v>2084</v>
      </c>
      <c r="H1011" s="169" t="s">
        <v>2085</v>
      </c>
      <c r="I1011" s="85"/>
      <c r="J1011" s="155">
        <v>1</v>
      </c>
      <c r="K1011" s="85"/>
      <c r="L1011" s="22">
        <v>1</v>
      </c>
      <c r="M1011" s="22">
        <v>1</v>
      </c>
      <c r="N1011" s="14">
        <v>1</v>
      </c>
      <c r="O1011" s="22"/>
      <c r="P1011" s="23"/>
    </row>
    <row r="1012" spans="1:16" ht="15" hidden="1" customHeight="1" x14ac:dyDescent="0.25">
      <c r="A1012" s="168" t="s">
        <v>2060</v>
      </c>
      <c r="B1012" s="22" t="s">
        <v>2076</v>
      </c>
      <c r="C1012" s="22">
        <v>41112</v>
      </c>
      <c r="D1012" s="22" t="s">
        <v>2062</v>
      </c>
      <c r="E1012" s="62" t="s">
        <v>2062</v>
      </c>
      <c r="F1012" s="22" t="s">
        <v>2062</v>
      </c>
      <c r="G1012" s="104" t="s">
        <v>2086</v>
      </c>
      <c r="H1012" s="169" t="s">
        <v>2087</v>
      </c>
      <c r="I1012" s="85"/>
      <c r="J1012" s="155">
        <v>1</v>
      </c>
      <c r="K1012" s="85"/>
      <c r="L1012" s="22">
        <v>1</v>
      </c>
      <c r="M1012" s="22">
        <v>1</v>
      </c>
      <c r="N1012" s="14">
        <v>1</v>
      </c>
      <c r="O1012" s="22"/>
      <c r="P1012" s="23"/>
    </row>
    <row r="1013" spans="1:16" ht="15" hidden="1" customHeight="1" x14ac:dyDescent="0.25">
      <c r="A1013" s="168" t="s">
        <v>2060</v>
      </c>
      <c r="B1013" s="22" t="s">
        <v>2076</v>
      </c>
      <c r="C1013" s="22">
        <v>41112</v>
      </c>
      <c r="D1013" s="22" t="s">
        <v>2062</v>
      </c>
      <c r="E1013" s="62" t="s">
        <v>2062</v>
      </c>
      <c r="F1013" s="22" t="s">
        <v>2062</v>
      </c>
      <c r="G1013" s="104" t="s">
        <v>2088</v>
      </c>
      <c r="H1013" s="169" t="s">
        <v>2089</v>
      </c>
      <c r="I1013" s="85"/>
      <c r="J1013" s="155">
        <v>1</v>
      </c>
      <c r="K1013" s="85"/>
      <c r="L1013" s="22">
        <v>1</v>
      </c>
      <c r="M1013" s="22">
        <v>1</v>
      </c>
      <c r="N1013" s="14">
        <v>1</v>
      </c>
      <c r="O1013" s="22">
        <v>1</v>
      </c>
      <c r="P1013" s="23"/>
    </row>
    <row r="1014" spans="1:16" ht="15" hidden="1" customHeight="1" x14ac:dyDescent="0.25">
      <c r="A1014" s="168" t="s">
        <v>2060</v>
      </c>
      <c r="B1014" s="22" t="s">
        <v>2076</v>
      </c>
      <c r="C1014" s="22">
        <v>41112</v>
      </c>
      <c r="D1014" s="22" t="s">
        <v>2062</v>
      </c>
      <c r="E1014" s="62" t="s">
        <v>2062</v>
      </c>
      <c r="F1014" s="22" t="s">
        <v>2062</v>
      </c>
      <c r="G1014" s="104" t="s">
        <v>2090</v>
      </c>
      <c r="H1014" s="169" t="s">
        <v>2091</v>
      </c>
      <c r="I1014" s="85"/>
      <c r="J1014" s="155">
        <v>1</v>
      </c>
      <c r="K1014" s="85">
        <v>1</v>
      </c>
      <c r="L1014" s="22"/>
      <c r="M1014" s="22">
        <v>1</v>
      </c>
      <c r="N1014" s="14">
        <v>1</v>
      </c>
      <c r="O1014" s="22"/>
      <c r="P1014" s="23"/>
    </row>
    <row r="1015" spans="1:16" ht="15" hidden="1" customHeight="1" x14ac:dyDescent="0.25">
      <c r="A1015" s="168" t="s">
        <v>2060</v>
      </c>
      <c r="B1015" s="22" t="s">
        <v>2076</v>
      </c>
      <c r="C1015" s="22">
        <v>41112</v>
      </c>
      <c r="D1015" s="22" t="s">
        <v>2062</v>
      </c>
      <c r="E1015" s="62" t="s">
        <v>2062</v>
      </c>
      <c r="F1015" s="22" t="s">
        <v>2062</v>
      </c>
      <c r="G1015" s="104" t="s">
        <v>2092</v>
      </c>
      <c r="H1015" s="169" t="s">
        <v>2093</v>
      </c>
      <c r="I1015" s="85"/>
      <c r="J1015" s="155">
        <v>1</v>
      </c>
      <c r="K1015" s="85">
        <v>1</v>
      </c>
      <c r="L1015" s="22"/>
      <c r="M1015" s="22"/>
      <c r="N1015" s="14">
        <v>1</v>
      </c>
      <c r="O1015" s="22"/>
      <c r="P1015" s="23"/>
    </row>
    <row r="1016" spans="1:16" ht="15" hidden="1" customHeight="1" x14ac:dyDescent="0.25">
      <c r="A1016" s="168" t="s">
        <v>2060</v>
      </c>
      <c r="B1016" s="22" t="s">
        <v>2076</v>
      </c>
      <c r="C1016" s="22">
        <v>41112</v>
      </c>
      <c r="D1016" s="22" t="s">
        <v>2062</v>
      </c>
      <c r="E1016" s="62" t="s">
        <v>2062</v>
      </c>
      <c r="F1016" s="22" t="s">
        <v>2062</v>
      </c>
      <c r="G1016" s="104" t="s">
        <v>2094</v>
      </c>
      <c r="H1016" s="169" t="s">
        <v>2095</v>
      </c>
      <c r="I1016" s="85"/>
      <c r="J1016" s="155">
        <v>1</v>
      </c>
      <c r="K1016" s="85">
        <v>1</v>
      </c>
      <c r="L1016" s="22"/>
      <c r="M1016" s="22"/>
      <c r="N1016" s="22"/>
      <c r="O1016" s="22"/>
      <c r="P1016" s="23"/>
    </row>
    <row r="1017" spans="1:16" ht="15" hidden="1" customHeight="1" x14ac:dyDescent="0.25">
      <c r="A1017" s="168" t="s">
        <v>2060</v>
      </c>
      <c r="B1017" s="22" t="s">
        <v>2076</v>
      </c>
      <c r="C1017" s="22">
        <v>41112</v>
      </c>
      <c r="D1017" s="22" t="s">
        <v>2062</v>
      </c>
      <c r="E1017" s="62" t="s">
        <v>2062</v>
      </c>
      <c r="F1017" s="22" t="s">
        <v>2062</v>
      </c>
      <c r="G1017" s="104" t="s">
        <v>2096</v>
      </c>
      <c r="H1017" s="169" t="s">
        <v>2097</v>
      </c>
      <c r="I1017" s="85"/>
      <c r="J1017" s="155">
        <v>1</v>
      </c>
      <c r="K1017" s="85">
        <v>1</v>
      </c>
      <c r="L1017" s="22"/>
      <c r="M1017" s="22">
        <v>1</v>
      </c>
      <c r="N1017" s="14">
        <v>1</v>
      </c>
      <c r="O1017" s="22">
        <v>1</v>
      </c>
      <c r="P1017" s="23">
        <v>1</v>
      </c>
    </row>
    <row r="1018" spans="1:16" ht="15" hidden="1" customHeight="1" x14ac:dyDescent="0.25">
      <c r="A1018" s="168" t="s">
        <v>2060</v>
      </c>
      <c r="B1018" s="22" t="s">
        <v>2076</v>
      </c>
      <c r="C1018" s="22">
        <v>41112</v>
      </c>
      <c r="D1018" s="22" t="s">
        <v>2062</v>
      </c>
      <c r="E1018" s="62" t="s">
        <v>2062</v>
      </c>
      <c r="F1018" s="22" t="s">
        <v>2062</v>
      </c>
      <c r="G1018" s="104" t="s">
        <v>2098</v>
      </c>
      <c r="H1018" s="169" t="s">
        <v>2099</v>
      </c>
      <c r="I1018" s="85"/>
      <c r="J1018" s="155">
        <v>1</v>
      </c>
      <c r="K1018" s="85"/>
      <c r="L1018" s="22">
        <v>1</v>
      </c>
      <c r="M1018" s="22">
        <v>1</v>
      </c>
      <c r="N1018" s="14">
        <v>1</v>
      </c>
      <c r="O1018" s="22"/>
      <c r="P1018" s="23"/>
    </row>
    <row r="1019" spans="1:16" ht="15" hidden="1" customHeight="1" x14ac:dyDescent="0.25">
      <c r="A1019" s="168" t="s">
        <v>2060</v>
      </c>
      <c r="B1019" s="22" t="s">
        <v>2076</v>
      </c>
      <c r="C1019" s="22">
        <v>41112</v>
      </c>
      <c r="D1019" s="22" t="s">
        <v>2062</v>
      </c>
      <c r="E1019" s="62" t="s">
        <v>2062</v>
      </c>
      <c r="F1019" s="22" t="s">
        <v>2062</v>
      </c>
      <c r="G1019" s="104" t="s">
        <v>2100</v>
      </c>
      <c r="H1019" s="169" t="s">
        <v>2101</v>
      </c>
      <c r="I1019" s="85"/>
      <c r="J1019" s="155">
        <v>1</v>
      </c>
      <c r="K1019" s="85">
        <v>1</v>
      </c>
      <c r="L1019" s="22"/>
      <c r="M1019" s="22"/>
      <c r="N1019" s="14">
        <v>1</v>
      </c>
      <c r="O1019" s="22"/>
      <c r="P1019" s="23"/>
    </row>
    <row r="1020" spans="1:16" ht="15" hidden="1" customHeight="1" x14ac:dyDescent="0.25">
      <c r="A1020" s="168" t="s">
        <v>2060</v>
      </c>
      <c r="B1020" s="22" t="s">
        <v>2076</v>
      </c>
      <c r="C1020" s="22">
        <v>41112</v>
      </c>
      <c r="D1020" s="22" t="s">
        <v>2062</v>
      </c>
      <c r="E1020" s="62" t="s">
        <v>2062</v>
      </c>
      <c r="F1020" s="22" t="s">
        <v>2062</v>
      </c>
      <c r="G1020" s="104" t="s">
        <v>2102</v>
      </c>
      <c r="H1020" s="169" t="s">
        <v>2103</v>
      </c>
      <c r="I1020" s="85"/>
      <c r="J1020" s="155">
        <v>1</v>
      </c>
      <c r="K1020" s="85">
        <v>1</v>
      </c>
      <c r="L1020" s="22"/>
      <c r="M1020" s="22"/>
      <c r="N1020" s="14">
        <v>1</v>
      </c>
      <c r="O1020" s="22"/>
      <c r="P1020" s="23"/>
    </row>
    <row r="1021" spans="1:16" ht="15" hidden="1" customHeight="1" x14ac:dyDescent="0.25">
      <c r="A1021" s="168" t="s">
        <v>2060</v>
      </c>
      <c r="B1021" s="22" t="s">
        <v>2076</v>
      </c>
      <c r="C1021" s="22">
        <v>41112</v>
      </c>
      <c r="D1021" s="22" t="s">
        <v>2062</v>
      </c>
      <c r="E1021" s="62" t="s">
        <v>2062</v>
      </c>
      <c r="F1021" s="22" t="s">
        <v>2062</v>
      </c>
      <c r="G1021" s="104" t="s">
        <v>2104</v>
      </c>
      <c r="H1021" s="169" t="s">
        <v>2105</v>
      </c>
      <c r="I1021" s="85"/>
      <c r="J1021" s="155">
        <v>1</v>
      </c>
      <c r="K1021" s="85">
        <v>1</v>
      </c>
      <c r="L1021" s="22"/>
      <c r="M1021" s="22"/>
      <c r="N1021" s="14">
        <v>1</v>
      </c>
      <c r="O1021" s="22"/>
      <c r="P1021" s="23"/>
    </row>
    <row r="1022" spans="1:16" ht="15" hidden="1" customHeight="1" x14ac:dyDescent="0.25">
      <c r="A1022" s="168" t="s">
        <v>2060</v>
      </c>
      <c r="B1022" s="22" t="s">
        <v>2076</v>
      </c>
      <c r="C1022" s="22">
        <v>41112</v>
      </c>
      <c r="D1022" s="22" t="s">
        <v>2062</v>
      </c>
      <c r="E1022" s="62" t="s">
        <v>2062</v>
      </c>
      <c r="F1022" s="22" t="s">
        <v>2062</v>
      </c>
      <c r="G1022" s="104" t="s">
        <v>2106</v>
      </c>
      <c r="H1022" s="169" t="s">
        <v>2107</v>
      </c>
      <c r="I1022" s="85"/>
      <c r="J1022" s="155">
        <v>1</v>
      </c>
      <c r="K1022" s="85">
        <v>1</v>
      </c>
      <c r="L1022" s="22"/>
      <c r="M1022" s="22">
        <v>1</v>
      </c>
      <c r="N1022" s="14">
        <v>1</v>
      </c>
      <c r="O1022" s="22"/>
      <c r="P1022" s="23"/>
    </row>
    <row r="1023" spans="1:16" ht="15" hidden="1" customHeight="1" x14ac:dyDescent="0.25">
      <c r="A1023" s="168" t="s">
        <v>2060</v>
      </c>
      <c r="B1023" s="22" t="s">
        <v>2076</v>
      </c>
      <c r="C1023" s="22">
        <v>41112</v>
      </c>
      <c r="D1023" s="22" t="s">
        <v>2062</v>
      </c>
      <c r="E1023" s="62" t="s">
        <v>2062</v>
      </c>
      <c r="F1023" s="22" t="s">
        <v>2062</v>
      </c>
      <c r="G1023" s="104" t="s">
        <v>2108</v>
      </c>
      <c r="H1023" s="169" t="s">
        <v>2109</v>
      </c>
      <c r="I1023" s="85"/>
      <c r="J1023" s="155">
        <v>1</v>
      </c>
      <c r="K1023" s="85">
        <v>1</v>
      </c>
      <c r="L1023" s="22"/>
      <c r="M1023" s="22"/>
      <c r="N1023" s="14">
        <v>1</v>
      </c>
      <c r="O1023" s="22"/>
      <c r="P1023" s="23"/>
    </row>
    <row r="1024" spans="1:16" ht="15" hidden="1" customHeight="1" x14ac:dyDescent="0.25">
      <c r="A1024" s="168" t="s">
        <v>2060</v>
      </c>
      <c r="B1024" s="22" t="s">
        <v>2076</v>
      </c>
      <c r="C1024" s="22">
        <v>41112</v>
      </c>
      <c r="D1024" s="22" t="s">
        <v>2062</v>
      </c>
      <c r="E1024" s="62" t="s">
        <v>2062</v>
      </c>
      <c r="F1024" s="22" t="s">
        <v>2062</v>
      </c>
      <c r="G1024" s="104" t="s">
        <v>2110</v>
      </c>
      <c r="H1024" s="169" t="s">
        <v>2111</v>
      </c>
      <c r="I1024" s="85"/>
      <c r="J1024" s="155">
        <v>1</v>
      </c>
      <c r="K1024" s="85">
        <v>1</v>
      </c>
      <c r="L1024" s="22"/>
      <c r="M1024" s="22">
        <v>1</v>
      </c>
      <c r="N1024" s="14">
        <v>1</v>
      </c>
      <c r="O1024" s="22"/>
      <c r="P1024" s="23"/>
    </row>
    <row r="1025" spans="1:16" ht="15" hidden="1" customHeight="1" x14ac:dyDescent="0.25">
      <c r="A1025" s="168" t="s">
        <v>2060</v>
      </c>
      <c r="B1025" s="22" t="s">
        <v>2076</v>
      </c>
      <c r="C1025" s="22">
        <v>41112</v>
      </c>
      <c r="D1025" s="22" t="s">
        <v>2062</v>
      </c>
      <c r="E1025" s="62" t="s">
        <v>2062</v>
      </c>
      <c r="F1025" s="22" t="s">
        <v>2062</v>
      </c>
      <c r="G1025" s="104" t="s">
        <v>2112</v>
      </c>
      <c r="H1025" s="169" t="s">
        <v>2113</v>
      </c>
      <c r="I1025" s="85"/>
      <c r="J1025" s="155">
        <v>1</v>
      </c>
      <c r="K1025" s="85">
        <v>1</v>
      </c>
      <c r="L1025" s="22"/>
      <c r="M1025" s="22"/>
      <c r="N1025" s="14">
        <v>1</v>
      </c>
      <c r="O1025" s="22">
        <v>1</v>
      </c>
      <c r="P1025" s="23"/>
    </row>
    <row r="1026" spans="1:16" ht="15" hidden="1" customHeight="1" x14ac:dyDescent="0.25">
      <c r="A1026" s="168" t="s">
        <v>2060</v>
      </c>
      <c r="B1026" s="22" t="s">
        <v>2076</v>
      </c>
      <c r="C1026" s="22">
        <v>41112</v>
      </c>
      <c r="D1026" s="22" t="s">
        <v>2062</v>
      </c>
      <c r="E1026" s="62" t="s">
        <v>2062</v>
      </c>
      <c r="F1026" s="22" t="s">
        <v>2062</v>
      </c>
      <c r="G1026" s="104" t="s">
        <v>2114</v>
      </c>
      <c r="H1026" s="169" t="s">
        <v>2115</v>
      </c>
      <c r="I1026" s="85"/>
      <c r="J1026" s="155">
        <v>1</v>
      </c>
      <c r="K1026" s="85">
        <v>1</v>
      </c>
      <c r="L1026" s="22"/>
      <c r="M1026" s="22"/>
      <c r="N1026" s="14">
        <v>1</v>
      </c>
      <c r="O1026" s="22"/>
      <c r="P1026" s="23"/>
    </row>
    <row r="1027" spans="1:16" ht="15" hidden="1" customHeight="1" thickBot="1" x14ac:dyDescent="0.25">
      <c r="A1027" s="170" t="s">
        <v>2060</v>
      </c>
      <c r="B1027" s="24" t="s">
        <v>2076</v>
      </c>
      <c r="C1027" s="24">
        <v>41112</v>
      </c>
      <c r="D1027" s="24" t="s">
        <v>2062</v>
      </c>
      <c r="E1027" s="63" t="s">
        <v>2062</v>
      </c>
      <c r="F1027" s="24" t="s">
        <v>2062</v>
      </c>
      <c r="G1027" s="108" t="s">
        <v>2116</v>
      </c>
      <c r="H1027" s="171" t="s">
        <v>2117</v>
      </c>
      <c r="I1027" s="86"/>
      <c r="J1027" s="157">
        <v>1</v>
      </c>
      <c r="K1027" s="86">
        <v>1</v>
      </c>
      <c r="L1027" s="24"/>
      <c r="M1027" s="24"/>
      <c r="N1027" s="16">
        <v>1</v>
      </c>
      <c r="O1027" s="24"/>
      <c r="P1027" s="25"/>
    </row>
    <row r="1028" spans="1:16" ht="15.75" hidden="1" thickBot="1" x14ac:dyDescent="0.3">
      <c r="A1028" s="158" t="s">
        <v>2060</v>
      </c>
      <c r="B1028" s="44" t="s">
        <v>2076</v>
      </c>
      <c r="C1028" s="44" t="s">
        <v>39</v>
      </c>
      <c r="D1028" s="44" t="s">
        <v>2062</v>
      </c>
      <c r="E1028" s="59" t="s">
        <v>2062</v>
      </c>
      <c r="F1028" s="44" t="s">
        <v>39</v>
      </c>
      <c r="G1028" s="119" t="s">
        <v>39</v>
      </c>
      <c r="H1028" s="159" t="s">
        <v>39</v>
      </c>
      <c r="I1028" s="81">
        <f>SUM(I1008:I1027)</f>
        <v>1</v>
      </c>
      <c r="J1028" s="159">
        <f>SUM(J1008:J1027)</f>
        <v>19</v>
      </c>
      <c r="K1028" s="81">
        <f>SUM(K1008:K1027)</f>
        <v>14</v>
      </c>
      <c r="L1028" s="44">
        <f t="shared" ref="L1028:P1028" si="137">SUM(L1008:L1027)</f>
        <v>5</v>
      </c>
      <c r="M1028" s="44">
        <f t="shared" si="137"/>
        <v>10</v>
      </c>
      <c r="N1028" s="44">
        <f t="shared" ref="N1028" si="138">SUM(N1008:N1027)</f>
        <v>17</v>
      </c>
      <c r="O1028" s="44">
        <f t="shared" si="137"/>
        <v>3</v>
      </c>
      <c r="P1028" s="45">
        <f t="shared" si="137"/>
        <v>1</v>
      </c>
    </row>
    <row r="1029" spans="1:16" ht="15.75" hidden="1" thickBot="1" x14ac:dyDescent="0.3">
      <c r="A1029" s="158" t="s">
        <v>2060</v>
      </c>
      <c r="B1029" s="44" t="s">
        <v>2118</v>
      </c>
      <c r="C1029" s="44" t="s">
        <v>39</v>
      </c>
      <c r="D1029" s="44" t="s">
        <v>2062</v>
      </c>
      <c r="E1029" s="59" t="s">
        <v>2119</v>
      </c>
      <c r="F1029" s="44" t="s">
        <v>39</v>
      </c>
      <c r="G1029" s="119" t="s">
        <v>39</v>
      </c>
      <c r="H1029" s="159" t="s">
        <v>39</v>
      </c>
      <c r="I1029" s="81">
        <v>0</v>
      </c>
      <c r="J1029" s="159">
        <v>0</v>
      </c>
      <c r="K1029" s="81">
        <v>0</v>
      </c>
      <c r="L1029" s="44">
        <v>0</v>
      </c>
      <c r="M1029" s="44">
        <v>0</v>
      </c>
      <c r="N1029" s="44">
        <v>0</v>
      </c>
      <c r="O1029" s="44">
        <v>0</v>
      </c>
      <c r="P1029" s="45">
        <v>0</v>
      </c>
    </row>
    <row r="1030" spans="1:16" ht="15" hidden="1" customHeight="1" thickBot="1" x14ac:dyDescent="0.25">
      <c r="A1030" s="188" t="s">
        <v>2060</v>
      </c>
      <c r="B1030" s="34" t="s">
        <v>2120</v>
      </c>
      <c r="C1030" s="34">
        <v>62671</v>
      </c>
      <c r="D1030" s="34" t="s">
        <v>2062</v>
      </c>
      <c r="E1030" s="69" t="s">
        <v>2121</v>
      </c>
      <c r="F1030" s="34" t="s">
        <v>2121</v>
      </c>
      <c r="G1030" s="116" t="s">
        <v>2122</v>
      </c>
      <c r="H1030" s="189" t="s">
        <v>2123</v>
      </c>
      <c r="I1030" s="92"/>
      <c r="J1030" s="162">
        <v>1</v>
      </c>
      <c r="K1030" s="92"/>
      <c r="L1030" s="34">
        <v>1</v>
      </c>
      <c r="M1030" s="34"/>
      <c r="N1030" s="18">
        <v>1</v>
      </c>
      <c r="O1030" s="34"/>
      <c r="P1030" s="35"/>
    </row>
    <row r="1031" spans="1:16" ht="15.75" hidden="1" thickBot="1" x14ac:dyDescent="0.3">
      <c r="A1031" s="158" t="s">
        <v>2060</v>
      </c>
      <c r="B1031" s="44" t="s">
        <v>2120</v>
      </c>
      <c r="C1031" s="44" t="s">
        <v>39</v>
      </c>
      <c r="D1031" s="44" t="s">
        <v>2062</v>
      </c>
      <c r="E1031" s="59" t="s">
        <v>2121</v>
      </c>
      <c r="F1031" s="44" t="s">
        <v>39</v>
      </c>
      <c r="G1031" s="119" t="s">
        <v>39</v>
      </c>
      <c r="H1031" s="159" t="s">
        <v>39</v>
      </c>
      <c r="I1031" s="81">
        <f>SUM(I1030)</f>
        <v>0</v>
      </c>
      <c r="J1031" s="159">
        <f>SUM(J1030)</f>
        <v>1</v>
      </c>
      <c r="K1031" s="81">
        <f>SUM(K1030)</f>
        <v>0</v>
      </c>
      <c r="L1031" s="44">
        <f t="shared" ref="L1031:P1031" si="139">SUM(L1030)</f>
        <v>1</v>
      </c>
      <c r="M1031" s="44">
        <v>0</v>
      </c>
      <c r="N1031" s="44">
        <f t="shared" si="139"/>
        <v>1</v>
      </c>
      <c r="O1031" s="44">
        <f t="shared" si="139"/>
        <v>0</v>
      </c>
      <c r="P1031" s="45">
        <f t="shared" si="139"/>
        <v>0</v>
      </c>
    </row>
    <row r="1032" spans="1:16" ht="15" hidden="1" customHeight="1" x14ac:dyDescent="0.25">
      <c r="A1032" s="166" t="s">
        <v>2060</v>
      </c>
      <c r="B1032" s="20" t="s">
        <v>2124</v>
      </c>
      <c r="C1032" s="20">
        <v>65365</v>
      </c>
      <c r="D1032" s="20" t="s">
        <v>2062</v>
      </c>
      <c r="E1032" s="61" t="s">
        <v>2125</v>
      </c>
      <c r="F1032" s="20" t="s">
        <v>2125</v>
      </c>
      <c r="G1032" s="112" t="s">
        <v>2126</v>
      </c>
      <c r="H1032" s="167" t="s">
        <v>2127</v>
      </c>
      <c r="I1032" s="84"/>
      <c r="J1032" s="153">
        <v>1</v>
      </c>
      <c r="K1032" s="84">
        <v>1</v>
      </c>
      <c r="L1032" s="20"/>
      <c r="M1032" s="20"/>
      <c r="N1032" s="12">
        <v>1</v>
      </c>
      <c r="O1032" s="20"/>
      <c r="P1032" s="21"/>
    </row>
    <row r="1033" spans="1:16" ht="15" hidden="1" customHeight="1" thickBot="1" x14ac:dyDescent="0.25">
      <c r="A1033" s="170" t="s">
        <v>2060</v>
      </c>
      <c r="B1033" s="24" t="s">
        <v>2124</v>
      </c>
      <c r="C1033" s="24">
        <v>65365</v>
      </c>
      <c r="D1033" s="24" t="s">
        <v>2062</v>
      </c>
      <c r="E1033" s="63" t="s">
        <v>2125</v>
      </c>
      <c r="F1033" s="24" t="s">
        <v>2125</v>
      </c>
      <c r="G1033" s="108" t="s">
        <v>2128</v>
      </c>
      <c r="H1033" s="171" t="s">
        <v>2129</v>
      </c>
      <c r="I1033" s="86"/>
      <c r="J1033" s="157">
        <v>1</v>
      </c>
      <c r="K1033" s="86">
        <v>1</v>
      </c>
      <c r="L1033" s="24"/>
      <c r="M1033" s="24"/>
      <c r="N1033" s="16">
        <v>1</v>
      </c>
      <c r="O1033" s="24"/>
      <c r="P1033" s="25"/>
    </row>
    <row r="1034" spans="1:16" ht="15.75" hidden="1" thickBot="1" x14ac:dyDescent="0.3">
      <c r="A1034" s="158" t="s">
        <v>2060</v>
      </c>
      <c r="B1034" s="44" t="s">
        <v>2124</v>
      </c>
      <c r="C1034" s="44" t="s">
        <v>39</v>
      </c>
      <c r="D1034" s="44" t="s">
        <v>2062</v>
      </c>
      <c r="E1034" s="59" t="s">
        <v>2125</v>
      </c>
      <c r="F1034" s="44" t="s">
        <v>39</v>
      </c>
      <c r="G1034" s="119" t="s">
        <v>39</v>
      </c>
      <c r="H1034" s="159" t="s">
        <v>39</v>
      </c>
      <c r="I1034" s="81">
        <f>SUM(I1032:I1033)</f>
        <v>0</v>
      </c>
      <c r="J1034" s="159">
        <f>SUM(J1032:J1033)</f>
        <v>2</v>
      </c>
      <c r="K1034" s="81">
        <f>SUM(K1032:K1033)</f>
        <v>2</v>
      </c>
      <c r="L1034" s="44">
        <f t="shared" ref="L1034:P1034" si="140">SUM(L1032:L1033)</f>
        <v>0</v>
      </c>
      <c r="M1034" s="44">
        <v>0</v>
      </c>
      <c r="N1034" s="44">
        <f t="shared" si="140"/>
        <v>2</v>
      </c>
      <c r="O1034" s="44">
        <f t="shared" si="140"/>
        <v>0</v>
      </c>
      <c r="P1034" s="45">
        <f t="shared" si="140"/>
        <v>0</v>
      </c>
    </row>
    <row r="1035" spans="1:16" ht="15" hidden="1" customHeight="1" x14ac:dyDescent="0.25">
      <c r="A1035" s="166" t="s">
        <v>2060</v>
      </c>
      <c r="B1035" s="20" t="s">
        <v>2130</v>
      </c>
      <c r="C1035" s="20">
        <v>68789</v>
      </c>
      <c r="D1035" s="20" t="s">
        <v>2062</v>
      </c>
      <c r="E1035" s="61" t="s">
        <v>2131</v>
      </c>
      <c r="F1035" s="20" t="s">
        <v>2131</v>
      </c>
      <c r="G1035" s="112" t="s">
        <v>2132</v>
      </c>
      <c r="H1035" s="167" t="s">
        <v>2133</v>
      </c>
      <c r="I1035" s="84"/>
      <c r="J1035" s="153">
        <v>1</v>
      </c>
      <c r="K1035" s="84">
        <v>1</v>
      </c>
      <c r="L1035" s="20"/>
      <c r="M1035" s="20"/>
      <c r="N1035" s="12">
        <v>1</v>
      </c>
      <c r="O1035" s="20"/>
      <c r="P1035" s="21"/>
    </row>
    <row r="1036" spans="1:16" ht="15" hidden="1" customHeight="1" x14ac:dyDescent="0.25">
      <c r="A1036" s="168" t="s">
        <v>2060</v>
      </c>
      <c r="B1036" s="22" t="s">
        <v>2130</v>
      </c>
      <c r="C1036" s="22">
        <v>68789</v>
      </c>
      <c r="D1036" s="22" t="s">
        <v>2062</v>
      </c>
      <c r="E1036" s="62" t="s">
        <v>2131</v>
      </c>
      <c r="F1036" s="22" t="s">
        <v>2131</v>
      </c>
      <c r="G1036" s="104" t="s">
        <v>2134</v>
      </c>
      <c r="H1036" s="169" t="s">
        <v>2135</v>
      </c>
      <c r="I1036" s="85"/>
      <c r="J1036" s="155">
        <v>1</v>
      </c>
      <c r="K1036" s="85">
        <v>1</v>
      </c>
      <c r="L1036" s="22"/>
      <c r="M1036" s="22">
        <v>1</v>
      </c>
      <c r="N1036" s="22"/>
      <c r="O1036" s="22"/>
      <c r="P1036" s="23"/>
    </row>
    <row r="1037" spans="1:16" ht="15" hidden="1" customHeight="1" x14ac:dyDescent="0.25">
      <c r="A1037" s="168" t="s">
        <v>2060</v>
      </c>
      <c r="B1037" s="22" t="s">
        <v>2130</v>
      </c>
      <c r="C1037" s="22">
        <v>68789</v>
      </c>
      <c r="D1037" s="22" t="s">
        <v>2062</v>
      </c>
      <c r="E1037" s="62" t="s">
        <v>2131</v>
      </c>
      <c r="F1037" s="22" t="s">
        <v>2131</v>
      </c>
      <c r="G1037" s="104" t="s">
        <v>2136</v>
      </c>
      <c r="H1037" s="169" t="s">
        <v>2137</v>
      </c>
      <c r="I1037" s="85"/>
      <c r="J1037" s="155">
        <v>1</v>
      </c>
      <c r="K1037" s="85">
        <v>1</v>
      </c>
      <c r="L1037" s="22"/>
      <c r="M1037" s="22">
        <v>1</v>
      </c>
      <c r="N1037" s="14">
        <v>1</v>
      </c>
      <c r="O1037" s="22"/>
      <c r="P1037" s="23"/>
    </row>
    <row r="1038" spans="1:16" ht="15" hidden="1" customHeight="1" x14ac:dyDescent="0.25">
      <c r="A1038" s="168" t="s">
        <v>2060</v>
      </c>
      <c r="B1038" s="22" t="s">
        <v>2130</v>
      </c>
      <c r="C1038" s="22">
        <v>68789</v>
      </c>
      <c r="D1038" s="22" t="s">
        <v>2062</v>
      </c>
      <c r="E1038" s="62" t="s">
        <v>2131</v>
      </c>
      <c r="F1038" s="22" t="s">
        <v>2131</v>
      </c>
      <c r="G1038" s="104" t="s">
        <v>2138</v>
      </c>
      <c r="H1038" s="169" t="s">
        <v>2139</v>
      </c>
      <c r="I1038" s="85"/>
      <c r="J1038" s="155">
        <v>1</v>
      </c>
      <c r="K1038" s="85">
        <v>1</v>
      </c>
      <c r="L1038" s="22"/>
      <c r="M1038" s="22"/>
      <c r="N1038" s="22"/>
      <c r="O1038" s="22"/>
      <c r="P1038" s="23"/>
    </row>
    <row r="1039" spans="1:16" ht="15" hidden="1" customHeight="1" x14ac:dyDescent="0.25">
      <c r="A1039" s="168" t="s">
        <v>2060</v>
      </c>
      <c r="B1039" s="22" t="s">
        <v>2130</v>
      </c>
      <c r="C1039" s="22">
        <v>68789</v>
      </c>
      <c r="D1039" s="22" t="s">
        <v>2062</v>
      </c>
      <c r="E1039" s="62" t="s">
        <v>2131</v>
      </c>
      <c r="F1039" s="22" t="s">
        <v>2131</v>
      </c>
      <c r="G1039" s="104" t="s">
        <v>2140</v>
      </c>
      <c r="H1039" s="169" t="s">
        <v>2141</v>
      </c>
      <c r="I1039" s="85"/>
      <c r="J1039" s="155">
        <v>1</v>
      </c>
      <c r="K1039" s="85">
        <v>1</v>
      </c>
      <c r="L1039" s="22"/>
      <c r="M1039" s="22"/>
      <c r="N1039" s="22"/>
      <c r="O1039" s="22"/>
      <c r="P1039" s="23"/>
    </row>
    <row r="1040" spans="1:16" ht="15" hidden="1" customHeight="1" x14ac:dyDescent="0.25">
      <c r="A1040" s="168" t="s">
        <v>2060</v>
      </c>
      <c r="B1040" s="22" t="s">
        <v>2130</v>
      </c>
      <c r="C1040" s="22">
        <v>68789</v>
      </c>
      <c r="D1040" s="22" t="s">
        <v>2062</v>
      </c>
      <c r="E1040" s="62" t="s">
        <v>2131</v>
      </c>
      <c r="F1040" s="22" t="s">
        <v>2131</v>
      </c>
      <c r="G1040" s="104" t="s">
        <v>2142</v>
      </c>
      <c r="H1040" s="169" t="s">
        <v>2143</v>
      </c>
      <c r="I1040" s="85"/>
      <c r="J1040" s="155">
        <v>1</v>
      </c>
      <c r="K1040" s="85"/>
      <c r="L1040" s="22">
        <v>1</v>
      </c>
      <c r="M1040" s="22">
        <v>1</v>
      </c>
      <c r="N1040" s="14">
        <v>1</v>
      </c>
      <c r="O1040" s="22"/>
      <c r="P1040" s="23">
        <v>1</v>
      </c>
    </row>
    <row r="1041" spans="1:17" ht="15" hidden="1" customHeight="1" x14ac:dyDescent="0.25">
      <c r="A1041" s="168" t="s">
        <v>2060</v>
      </c>
      <c r="B1041" s="22" t="s">
        <v>2130</v>
      </c>
      <c r="C1041" s="22">
        <v>68789</v>
      </c>
      <c r="D1041" s="22" t="s">
        <v>2062</v>
      </c>
      <c r="E1041" s="62" t="s">
        <v>2131</v>
      </c>
      <c r="F1041" s="22" t="s">
        <v>2131</v>
      </c>
      <c r="G1041" s="104" t="s">
        <v>2144</v>
      </c>
      <c r="H1041" s="169" t="s">
        <v>2145</v>
      </c>
      <c r="I1041" s="85"/>
      <c r="J1041" s="155">
        <v>1</v>
      </c>
      <c r="K1041" s="85">
        <v>1</v>
      </c>
      <c r="L1041" s="22"/>
      <c r="M1041" s="22"/>
      <c r="N1041" s="14">
        <v>1</v>
      </c>
      <c r="O1041" s="22">
        <v>1</v>
      </c>
      <c r="P1041" s="23">
        <v>1</v>
      </c>
    </row>
    <row r="1042" spans="1:17" ht="15" hidden="1" customHeight="1" x14ac:dyDescent="0.25">
      <c r="A1042" s="168" t="s">
        <v>2060</v>
      </c>
      <c r="B1042" s="22" t="s">
        <v>2130</v>
      </c>
      <c r="C1042" s="22">
        <v>68789</v>
      </c>
      <c r="D1042" s="22" t="s">
        <v>2062</v>
      </c>
      <c r="E1042" s="62" t="s">
        <v>2131</v>
      </c>
      <c r="F1042" s="22" t="s">
        <v>2131</v>
      </c>
      <c r="G1042" s="104" t="s">
        <v>2146</v>
      </c>
      <c r="H1042" s="169" t="s">
        <v>2147</v>
      </c>
      <c r="I1042" s="85"/>
      <c r="J1042" s="155">
        <v>1</v>
      </c>
      <c r="K1042" s="85">
        <v>1</v>
      </c>
      <c r="L1042" s="22"/>
      <c r="M1042" s="22"/>
      <c r="N1042" s="22"/>
      <c r="O1042" s="22"/>
      <c r="P1042" s="23"/>
    </row>
    <row r="1043" spans="1:17" ht="15" hidden="1" customHeight="1" x14ac:dyDescent="0.25">
      <c r="A1043" s="168" t="s">
        <v>2060</v>
      </c>
      <c r="B1043" s="22" t="s">
        <v>2130</v>
      </c>
      <c r="C1043" s="22">
        <v>68789</v>
      </c>
      <c r="D1043" s="22" t="s">
        <v>2062</v>
      </c>
      <c r="E1043" s="62" t="s">
        <v>2131</v>
      </c>
      <c r="F1043" s="22" t="s">
        <v>2131</v>
      </c>
      <c r="G1043" s="104" t="s">
        <v>2148</v>
      </c>
      <c r="H1043" s="169" t="s">
        <v>2149</v>
      </c>
      <c r="I1043" s="85"/>
      <c r="J1043" s="155">
        <v>1</v>
      </c>
      <c r="K1043" s="85">
        <v>1</v>
      </c>
      <c r="L1043" s="22"/>
      <c r="M1043" s="22"/>
      <c r="N1043" s="14">
        <v>1</v>
      </c>
      <c r="O1043" s="22"/>
      <c r="P1043" s="23"/>
    </row>
    <row r="1044" spans="1:17" ht="15" hidden="1" customHeight="1" x14ac:dyDescent="0.25">
      <c r="A1044" s="168" t="s">
        <v>2060</v>
      </c>
      <c r="B1044" s="22" t="s">
        <v>2130</v>
      </c>
      <c r="C1044" s="22">
        <v>68789</v>
      </c>
      <c r="D1044" s="22" t="s">
        <v>2062</v>
      </c>
      <c r="E1044" s="62" t="s">
        <v>2131</v>
      </c>
      <c r="F1044" s="22" t="s">
        <v>2131</v>
      </c>
      <c r="G1044" s="104" t="s">
        <v>2150</v>
      </c>
      <c r="H1044" s="169" t="s">
        <v>2151</v>
      </c>
      <c r="I1044" s="85"/>
      <c r="J1044" s="155">
        <v>1</v>
      </c>
      <c r="K1044" s="85">
        <v>1</v>
      </c>
      <c r="L1044" s="22"/>
      <c r="M1044" s="22"/>
      <c r="N1044" s="14">
        <v>1</v>
      </c>
      <c r="O1044" s="22"/>
      <c r="P1044" s="23"/>
    </row>
    <row r="1045" spans="1:17" ht="15" hidden="1" customHeight="1" x14ac:dyDescent="0.25">
      <c r="A1045" s="168" t="s">
        <v>2060</v>
      </c>
      <c r="B1045" s="22" t="s">
        <v>2130</v>
      </c>
      <c r="C1045" s="22">
        <v>68789</v>
      </c>
      <c r="D1045" s="22" t="s">
        <v>2062</v>
      </c>
      <c r="E1045" s="62" t="s">
        <v>2131</v>
      </c>
      <c r="F1045" s="22" t="s">
        <v>2131</v>
      </c>
      <c r="G1045" s="104" t="s">
        <v>2152</v>
      </c>
      <c r="H1045" s="169" t="s">
        <v>2153</v>
      </c>
      <c r="I1045" s="85"/>
      <c r="J1045" s="155">
        <v>1</v>
      </c>
      <c r="K1045" s="85">
        <v>1</v>
      </c>
      <c r="L1045" s="22"/>
      <c r="M1045" s="22"/>
      <c r="N1045" s="14">
        <v>1</v>
      </c>
      <c r="O1045" s="22"/>
      <c r="P1045" s="23"/>
    </row>
    <row r="1046" spans="1:17" ht="15" hidden="1" customHeight="1" x14ac:dyDescent="0.25">
      <c r="A1046" s="168" t="s">
        <v>2060</v>
      </c>
      <c r="B1046" s="22" t="s">
        <v>2130</v>
      </c>
      <c r="C1046" s="22">
        <v>68789</v>
      </c>
      <c r="D1046" s="22" t="s">
        <v>2062</v>
      </c>
      <c r="E1046" s="62" t="s">
        <v>2131</v>
      </c>
      <c r="F1046" s="22" t="s">
        <v>2131</v>
      </c>
      <c r="G1046" s="104" t="s">
        <v>2154</v>
      </c>
      <c r="H1046" s="169" t="s">
        <v>2155</v>
      </c>
      <c r="I1046" s="85"/>
      <c r="J1046" s="155">
        <v>1</v>
      </c>
      <c r="K1046" s="85">
        <v>1</v>
      </c>
      <c r="L1046" s="22"/>
      <c r="M1046" s="22"/>
      <c r="N1046" s="22"/>
      <c r="O1046" s="22"/>
      <c r="P1046" s="23"/>
    </row>
    <row r="1047" spans="1:17" ht="15" hidden="1" customHeight="1" x14ac:dyDescent="0.25">
      <c r="A1047" s="168" t="s">
        <v>2060</v>
      </c>
      <c r="B1047" s="22" t="s">
        <v>2130</v>
      </c>
      <c r="C1047" s="22">
        <v>68789</v>
      </c>
      <c r="D1047" s="22" t="s">
        <v>2062</v>
      </c>
      <c r="E1047" s="62" t="s">
        <v>2131</v>
      </c>
      <c r="F1047" s="22" t="s">
        <v>2131</v>
      </c>
      <c r="G1047" s="104" t="s">
        <v>2156</v>
      </c>
      <c r="H1047" s="169" t="s">
        <v>2157</v>
      </c>
      <c r="I1047" s="85"/>
      <c r="J1047" s="155">
        <v>1</v>
      </c>
      <c r="K1047" s="85"/>
      <c r="L1047" s="22">
        <v>1</v>
      </c>
      <c r="M1047" s="22">
        <v>1</v>
      </c>
      <c r="N1047" s="14">
        <v>1</v>
      </c>
      <c r="O1047" s="22"/>
      <c r="P1047" s="23"/>
    </row>
    <row r="1048" spans="1:17" ht="15" hidden="1" customHeight="1" x14ac:dyDescent="0.25">
      <c r="A1048" s="168" t="s">
        <v>2060</v>
      </c>
      <c r="B1048" s="22" t="s">
        <v>2130</v>
      </c>
      <c r="C1048" s="22">
        <v>68789</v>
      </c>
      <c r="D1048" s="22" t="s">
        <v>2062</v>
      </c>
      <c r="E1048" s="62" t="s">
        <v>2131</v>
      </c>
      <c r="F1048" s="22" t="s">
        <v>2131</v>
      </c>
      <c r="G1048" s="104" t="s">
        <v>2158</v>
      </c>
      <c r="H1048" s="169" t="s">
        <v>2159</v>
      </c>
      <c r="I1048" s="85"/>
      <c r="J1048" s="155">
        <v>1</v>
      </c>
      <c r="K1048" s="85">
        <v>1</v>
      </c>
      <c r="L1048" s="22"/>
      <c r="M1048" s="22"/>
      <c r="N1048" s="14">
        <v>1</v>
      </c>
      <c r="O1048" s="22"/>
      <c r="P1048" s="23"/>
    </row>
    <row r="1049" spans="1:17" ht="15" hidden="1" customHeight="1" x14ac:dyDescent="0.25">
      <c r="A1049" s="168" t="s">
        <v>2060</v>
      </c>
      <c r="B1049" s="22" t="s">
        <v>2130</v>
      </c>
      <c r="C1049" s="22">
        <v>68789</v>
      </c>
      <c r="D1049" s="22" t="s">
        <v>2062</v>
      </c>
      <c r="E1049" s="62" t="s">
        <v>2131</v>
      </c>
      <c r="F1049" s="22" t="s">
        <v>2131</v>
      </c>
      <c r="G1049" s="104" t="s">
        <v>2160</v>
      </c>
      <c r="H1049" s="169" t="s">
        <v>2161</v>
      </c>
      <c r="I1049" s="85"/>
      <c r="J1049" s="155">
        <v>1</v>
      </c>
      <c r="K1049" s="85">
        <v>1</v>
      </c>
      <c r="L1049" s="22"/>
      <c r="M1049" s="22"/>
      <c r="N1049" s="14">
        <v>1</v>
      </c>
      <c r="O1049" s="22"/>
      <c r="P1049" s="23"/>
    </row>
    <row r="1050" spans="1:17" ht="15" hidden="1" customHeight="1" x14ac:dyDescent="0.25">
      <c r="A1050" s="168" t="s">
        <v>2060</v>
      </c>
      <c r="B1050" s="22" t="s">
        <v>2130</v>
      </c>
      <c r="C1050" s="22">
        <v>68789</v>
      </c>
      <c r="D1050" s="22" t="s">
        <v>2062</v>
      </c>
      <c r="E1050" s="62" t="s">
        <v>2131</v>
      </c>
      <c r="F1050" s="22" t="s">
        <v>2131</v>
      </c>
      <c r="G1050" s="104" t="s">
        <v>2162</v>
      </c>
      <c r="H1050" s="169" t="s">
        <v>2163</v>
      </c>
      <c r="I1050" s="85"/>
      <c r="J1050" s="155">
        <v>1</v>
      </c>
      <c r="K1050" s="85">
        <v>1</v>
      </c>
      <c r="L1050" s="22"/>
      <c r="M1050" s="22"/>
      <c r="N1050" s="14">
        <v>1</v>
      </c>
      <c r="O1050" s="22"/>
      <c r="P1050" s="23"/>
    </row>
    <row r="1051" spans="1:17" ht="15" hidden="1" customHeight="1" x14ac:dyDescent="0.25">
      <c r="A1051" s="168" t="s">
        <v>2060</v>
      </c>
      <c r="B1051" s="22" t="s">
        <v>2130</v>
      </c>
      <c r="C1051" s="22">
        <v>68789</v>
      </c>
      <c r="D1051" s="22" t="s">
        <v>2062</v>
      </c>
      <c r="E1051" s="62" t="s">
        <v>2131</v>
      </c>
      <c r="F1051" s="22" t="s">
        <v>2131</v>
      </c>
      <c r="G1051" s="104" t="s">
        <v>2164</v>
      </c>
      <c r="H1051" s="169" t="s">
        <v>2165</v>
      </c>
      <c r="I1051" s="85"/>
      <c r="J1051" s="155">
        <v>1</v>
      </c>
      <c r="K1051" s="85">
        <v>1</v>
      </c>
      <c r="L1051" s="22"/>
      <c r="M1051" s="22"/>
      <c r="N1051" s="14">
        <v>1</v>
      </c>
      <c r="O1051" s="22"/>
      <c r="P1051" s="23"/>
    </row>
    <row r="1052" spans="1:17" ht="15" hidden="1" customHeight="1" x14ac:dyDescent="0.25">
      <c r="A1052" s="168" t="s">
        <v>2060</v>
      </c>
      <c r="B1052" s="22" t="s">
        <v>2130</v>
      </c>
      <c r="C1052" s="22">
        <v>68789</v>
      </c>
      <c r="D1052" s="22" t="s">
        <v>2062</v>
      </c>
      <c r="E1052" s="62" t="s">
        <v>2131</v>
      </c>
      <c r="F1052" s="22" t="s">
        <v>2131</v>
      </c>
      <c r="G1052" s="104" t="s">
        <v>2166</v>
      </c>
      <c r="H1052" s="169" t="s">
        <v>2167</v>
      </c>
      <c r="I1052" s="85"/>
      <c r="J1052" s="155">
        <v>1</v>
      </c>
      <c r="K1052" s="85">
        <v>1</v>
      </c>
      <c r="L1052" s="22"/>
      <c r="M1052" s="22"/>
      <c r="N1052" s="14">
        <v>1</v>
      </c>
      <c r="O1052" s="22"/>
      <c r="P1052" s="23"/>
    </row>
    <row r="1053" spans="1:17" ht="15" hidden="1" customHeight="1" x14ac:dyDescent="0.25">
      <c r="A1053" s="168" t="s">
        <v>2060</v>
      </c>
      <c r="B1053" s="22" t="s">
        <v>2130</v>
      </c>
      <c r="C1053" s="22">
        <v>68789</v>
      </c>
      <c r="D1053" s="22" t="s">
        <v>2062</v>
      </c>
      <c r="E1053" s="62" t="s">
        <v>2131</v>
      </c>
      <c r="F1053" s="22" t="s">
        <v>2131</v>
      </c>
      <c r="G1053" s="104" t="s">
        <v>2168</v>
      </c>
      <c r="H1053" s="169" t="s">
        <v>2169</v>
      </c>
      <c r="I1053" s="85"/>
      <c r="J1053" s="155">
        <v>1</v>
      </c>
      <c r="K1053" s="85">
        <v>1</v>
      </c>
      <c r="L1053" s="22"/>
      <c r="M1053" s="22"/>
      <c r="N1053" s="14">
        <v>1</v>
      </c>
      <c r="O1053" s="22"/>
      <c r="P1053" s="23"/>
    </row>
    <row r="1054" spans="1:17" ht="15" hidden="1" customHeight="1" thickBot="1" x14ac:dyDescent="0.25">
      <c r="A1054" s="170" t="s">
        <v>2060</v>
      </c>
      <c r="B1054" s="24" t="s">
        <v>2130</v>
      </c>
      <c r="C1054" s="24">
        <v>39339</v>
      </c>
      <c r="D1054" s="24" t="s">
        <v>2062</v>
      </c>
      <c r="E1054" s="63" t="s">
        <v>2131</v>
      </c>
      <c r="F1054" s="24" t="s">
        <v>2170</v>
      </c>
      <c r="G1054" s="108" t="s">
        <v>2171</v>
      </c>
      <c r="H1054" s="171" t="s">
        <v>2172</v>
      </c>
      <c r="I1054" s="86">
        <v>1</v>
      </c>
      <c r="J1054" s="171"/>
      <c r="K1054" s="86"/>
      <c r="L1054" s="24"/>
      <c r="M1054" s="24"/>
      <c r="N1054" s="24"/>
      <c r="O1054" s="24"/>
      <c r="P1054" s="25"/>
    </row>
    <row r="1055" spans="1:17" ht="15.75" hidden="1" thickBot="1" x14ac:dyDescent="0.3">
      <c r="A1055" s="158" t="s">
        <v>2060</v>
      </c>
      <c r="B1055" s="44" t="s">
        <v>2130</v>
      </c>
      <c r="C1055" s="44" t="s">
        <v>39</v>
      </c>
      <c r="D1055" s="44" t="s">
        <v>2062</v>
      </c>
      <c r="E1055" s="59" t="s">
        <v>2131</v>
      </c>
      <c r="F1055" s="44" t="s">
        <v>39</v>
      </c>
      <c r="G1055" s="119" t="s">
        <v>39</v>
      </c>
      <c r="H1055" s="159" t="s">
        <v>39</v>
      </c>
      <c r="I1055" s="81">
        <f>SUM(I1035:I1054)</f>
        <v>1</v>
      </c>
      <c r="J1055" s="159">
        <f>SUM(J1035:J1054)</f>
        <v>19</v>
      </c>
      <c r="K1055" s="81">
        <f>SUM(K1035:K1054)</f>
        <v>17</v>
      </c>
      <c r="L1055" s="44">
        <f t="shared" ref="L1055:P1055" si="141">SUM(L1035:L1054)</f>
        <v>2</v>
      </c>
      <c r="M1055" s="44">
        <f t="shared" si="141"/>
        <v>4</v>
      </c>
      <c r="N1055" s="44">
        <f t="shared" ref="N1055" si="142">SUM(N1035:N1054)</f>
        <v>14</v>
      </c>
      <c r="O1055" s="44">
        <f t="shared" si="141"/>
        <v>1</v>
      </c>
      <c r="P1055" s="45">
        <f t="shared" si="141"/>
        <v>2</v>
      </c>
    </row>
    <row r="1056" spans="1:17" hidden="1" x14ac:dyDescent="0.25">
      <c r="A1056" s="163" t="s">
        <v>2060</v>
      </c>
      <c r="B1056" s="95" t="s">
        <v>6641</v>
      </c>
      <c r="C1056" s="95" t="s">
        <v>39</v>
      </c>
      <c r="D1056" s="95" t="s">
        <v>2062</v>
      </c>
      <c r="E1056" s="96" t="s">
        <v>6642</v>
      </c>
      <c r="F1056" s="95" t="s">
        <v>39</v>
      </c>
      <c r="G1056" s="123" t="s">
        <v>39</v>
      </c>
      <c r="H1056" s="164" t="s">
        <v>39</v>
      </c>
      <c r="I1056" s="97">
        <v>0</v>
      </c>
      <c r="J1056" s="164">
        <v>0</v>
      </c>
      <c r="K1056" s="97">
        <v>0</v>
      </c>
      <c r="L1056" s="95">
        <v>0</v>
      </c>
      <c r="M1056" s="95">
        <v>0</v>
      </c>
      <c r="N1056" s="95">
        <v>0</v>
      </c>
      <c r="O1056" s="95">
        <v>0</v>
      </c>
      <c r="P1056" s="98">
        <v>0</v>
      </c>
      <c r="Q1056" s="3"/>
    </row>
    <row r="1057" spans="1:17" ht="16.5" hidden="1" thickTop="1" thickBot="1" x14ac:dyDescent="0.3">
      <c r="A1057" s="130" t="s">
        <v>2060</v>
      </c>
      <c r="B1057" s="131" t="s">
        <v>39</v>
      </c>
      <c r="C1057" s="131" t="s">
        <v>39</v>
      </c>
      <c r="D1057" s="131" t="s">
        <v>2062</v>
      </c>
      <c r="E1057" s="132" t="s">
        <v>39</v>
      </c>
      <c r="F1057" s="131" t="s">
        <v>39</v>
      </c>
      <c r="G1057" s="131" t="s">
        <v>39</v>
      </c>
      <c r="H1057" s="165" t="s">
        <v>39</v>
      </c>
      <c r="I1057" s="142">
        <f>I1003+I1005+I1007+I1028+I1029+I1031+I1034+I1055+I1056</f>
        <v>2</v>
      </c>
      <c r="J1057" s="165">
        <f t="shared" ref="J1057:P1057" si="143">J1003+J1005+J1007+J1028+J1029+J1031+J1034+J1055+J1056</f>
        <v>45</v>
      </c>
      <c r="K1057" s="142">
        <f t="shared" si="143"/>
        <v>37</v>
      </c>
      <c r="L1057" s="131">
        <f t="shared" si="143"/>
        <v>8</v>
      </c>
      <c r="M1057" s="131">
        <f t="shared" si="143"/>
        <v>16</v>
      </c>
      <c r="N1057" s="131">
        <f t="shared" si="143"/>
        <v>38</v>
      </c>
      <c r="O1057" s="131">
        <f t="shared" si="143"/>
        <v>4</v>
      </c>
      <c r="P1057" s="133">
        <f t="shared" si="143"/>
        <v>3</v>
      </c>
      <c r="Q1057" s="3"/>
    </row>
    <row r="1058" spans="1:17" ht="15" hidden="1" customHeight="1" thickTop="1" thickBot="1" x14ac:dyDescent="0.25">
      <c r="A1058" s="188" t="s">
        <v>2173</v>
      </c>
      <c r="B1058" s="34" t="s">
        <v>2174</v>
      </c>
      <c r="C1058" s="34">
        <v>30065</v>
      </c>
      <c r="D1058" s="34" t="s">
        <v>2175</v>
      </c>
      <c r="E1058" s="69" t="s">
        <v>2176</v>
      </c>
      <c r="F1058" s="34" t="s">
        <v>2176</v>
      </c>
      <c r="G1058" s="116" t="s">
        <v>2177</v>
      </c>
      <c r="H1058" s="189" t="s">
        <v>2178</v>
      </c>
      <c r="I1058" s="92"/>
      <c r="J1058" s="162">
        <v>1</v>
      </c>
      <c r="K1058" s="92"/>
      <c r="L1058" s="34">
        <v>1</v>
      </c>
      <c r="M1058" s="34">
        <v>1</v>
      </c>
      <c r="N1058" s="18">
        <v>1</v>
      </c>
      <c r="O1058" s="34"/>
      <c r="P1058" s="35"/>
    </row>
    <row r="1059" spans="1:17" ht="15.75" hidden="1" thickBot="1" x14ac:dyDescent="0.3">
      <c r="A1059" s="158" t="s">
        <v>2173</v>
      </c>
      <c r="B1059" s="44" t="s">
        <v>2174</v>
      </c>
      <c r="C1059" s="44" t="s">
        <v>39</v>
      </c>
      <c r="D1059" s="44" t="s">
        <v>2175</v>
      </c>
      <c r="E1059" s="59" t="s">
        <v>2176</v>
      </c>
      <c r="F1059" s="44" t="s">
        <v>39</v>
      </c>
      <c r="G1059" s="119" t="s">
        <v>39</v>
      </c>
      <c r="H1059" s="159" t="s">
        <v>39</v>
      </c>
      <c r="I1059" s="81">
        <f t="shared" ref="I1059:L1059" si="144">SUM(I1058)</f>
        <v>0</v>
      </c>
      <c r="J1059" s="159">
        <f t="shared" si="144"/>
        <v>1</v>
      </c>
      <c r="K1059" s="81">
        <f t="shared" si="144"/>
        <v>0</v>
      </c>
      <c r="L1059" s="44">
        <f t="shared" si="144"/>
        <v>1</v>
      </c>
      <c r="M1059" s="44">
        <f t="shared" ref="M1059:P1059" si="145">SUM(M1058)</f>
        <v>1</v>
      </c>
      <c r="N1059" s="44">
        <f t="shared" si="145"/>
        <v>1</v>
      </c>
      <c r="O1059" s="44">
        <f t="shared" si="145"/>
        <v>0</v>
      </c>
      <c r="P1059" s="45">
        <f t="shared" si="145"/>
        <v>0</v>
      </c>
    </row>
    <row r="1060" spans="1:17" ht="15" hidden="1" customHeight="1" x14ac:dyDescent="0.25">
      <c r="A1060" s="166" t="s">
        <v>2173</v>
      </c>
      <c r="B1060" s="20" t="s">
        <v>2179</v>
      </c>
      <c r="C1060" s="20">
        <v>32874</v>
      </c>
      <c r="D1060" s="20" t="s">
        <v>2175</v>
      </c>
      <c r="E1060" s="61" t="s">
        <v>2180</v>
      </c>
      <c r="F1060" s="20" t="s">
        <v>2180</v>
      </c>
      <c r="G1060" s="112" t="s">
        <v>2181</v>
      </c>
      <c r="H1060" s="167" t="s">
        <v>2182</v>
      </c>
      <c r="I1060" s="84"/>
      <c r="J1060" s="153">
        <v>1</v>
      </c>
      <c r="K1060" s="84"/>
      <c r="L1060" s="20">
        <v>1</v>
      </c>
      <c r="M1060" s="20">
        <v>1</v>
      </c>
      <c r="N1060" s="12">
        <v>1</v>
      </c>
      <c r="O1060" s="20"/>
      <c r="P1060" s="21"/>
    </row>
    <row r="1061" spans="1:17" ht="15" hidden="1" customHeight="1" x14ac:dyDescent="0.25">
      <c r="A1061" s="168" t="s">
        <v>2173</v>
      </c>
      <c r="B1061" s="22" t="s">
        <v>2179</v>
      </c>
      <c r="C1061" s="22">
        <v>32874</v>
      </c>
      <c r="D1061" s="22" t="s">
        <v>2175</v>
      </c>
      <c r="E1061" s="62" t="s">
        <v>2180</v>
      </c>
      <c r="F1061" s="22" t="s">
        <v>2180</v>
      </c>
      <c r="G1061" s="104" t="s">
        <v>2183</v>
      </c>
      <c r="H1061" s="169" t="s">
        <v>2184</v>
      </c>
      <c r="I1061" s="85"/>
      <c r="J1061" s="155">
        <v>1</v>
      </c>
      <c r="K1061" s="85">
        <v>1</v>
      </c>
      <c r="L1061" s="22"/>
      <c r="M1061" s="22">
        <v>1</v>
      </c>
      <c r="N1061" s="14">
        <v>1</v>
      </c>
      <c r="O1061" s="22"/>
      <c r="P1061" s="23"/>
    </row>
    <row r="1062" spans="1:17" ht="15" hidden="1" customHeight="1" thickBot="1" x14ac:dyDescent="0.25">
      <c r="A1062" s="170" t="s">
        <v>2173</v>
      </c>
      <c r="B1062" s="24" t="s">
        <v>2179</v>
      </c>
      <c r="C1062" s="24">
        <v>32874</v>
      </c>
      <c r="D1062" s="24" t="s">
        <v>2175</v>
      </c>
      <c r="E1062" s="63" t="s">
        <v>2180</v>
      </c>
      <c r="F1062" s="24" t="s">
        <v>2180</v>
      </c>
      <c r="G1062" s="108" t="s">
        <v>2185</v>
      </c>
      <c r="H1062" s="171" t="s">
        <v>2186</v>
      </c>
      <c r="I1062" s="86"/>
      <c r="J1062" s="157">
        <v>1</v>
      </c>
      <c r="K1062" s="86">
        <v>1</v>
      </c>
      <c r="L1062" s="24"/>
      <c r="M1062" s="24">
        <v>1</v>
      </c>
      <c r="N1062" s="16">
        <v>1</v>
      </c>
      <c r="O1062" s="24">
        <v>1</v>
      </c>
      <c r="P1062" s="25"/>
    </row>
    <row r="1063" spans="1:17" ht="15.75" hidden="1" thickBot="1" x14ac:dyDescent="0.3">
      <c r="A1063" s="158" t="s">
        <v>2173</v>
      </c>
      <c r="B1063" s="44" t="s">
        <v>2179</v>
      </c>
      <c r="C1063" s="44" t="s">
        <v>39</v>
      </c>
      <c r="D1063" s="44" t="s">
        <v>2175</v>
      </c>
      <c r="E1063" s="59" t="s">
        <v>2180</v>
      </c>
      <c r="F1063" s="44" t="s">
        <v>39</v>
      </c>
      <c r="G1063" s="119" t="s">
        <v>39</v>
      </c>
      <c r="H1063" s="159" t="s">
        <v>39</v>
      </c>
      <c r="I1063" s="81">
        <f t="shared" ref="I1063:L1063" si="146">SUM(I1060:I1062)</f>
        <v>0</v>
      </c>
      <c r="J1063" s="159">
        <f t="shared" si="146"/>
        <v>3</v>
      </c>
      <c r="K1063" s="81">
        <f t="shared" si="146"/>
        <v>2</v>
      </c>
      <c r="L1063" s="44">
        <f t="shared" si="146"/>
        <v>1</v>
      </c>
      <c r="M1063" s="44">
        <f t="shared" ref="M1063:P1063" si="147">SUM(M1060:M1062)</f>
        <v>3</v>
      </c>
      <c r="N1063" s="44">
        <f t="shared" si="147"/>
        <v>3</v>
      </c>
      <c r="O1063" s="44">
        <f t="shared" si="147"/>
        <v>1</v>
      </c>
      <c r="P1063" s="45">
        <f t="shared" si="147"/>
        <v>0</v>
      </c>
    </row>
    <row r="1064" spans="1:17" ht="15" hidden="1" customHeight="1" x14ac:dyDescent="0.25">
      <c r="A1064" s="166" t="s">
        <v>2173</v>
      </c>
      <c r="B1064" s="20" t="s">
        <v>2187</v>
      </c>
      <c r="C1064" s="20">
        <v>40422</v>
      </c>
      <c r="D1064" s="20" t="s">
        <v>2175</v>
      </c>
      <c r="E1064" s="61" t="s">
        <v>2188</v>
      </c>
      <c r="F1064" s="20" t="s">
        <v>2188</v>
      </c>
      <c r="G1064" s="112" t="s">
        <v>2189</v>
      </c>
      <c r="H1064" s="167" t="s">
        <v>2190</v>
      </c>
      <c r="I1064" s="84"/>
      <c r="J1064" s="153">
        <v>1</v>
      </c>
      <c r="K1064" s="84">
        <v>1</v>
      </c>
      <c r="L1064" s="20"/>
      <c r="M1064" s="20"/>
      <c r="N1064" s="20"/>
      <c r="O1064" s="20"/>
      <c r="P1064" s="21"/>
    </row>
    <row r="1065" spans="1:17" ht="15" hidden="1" customHeight="1" x14ac:dyDescent="0.25">
      <c r="A1065" s="168" t="s">
        <v>2173</v>
      </c>
      <c r="B1065" s="22" t="s">
        <v>2187</v>
      </c>
      <c r="C1065" s="22">
        <v>40422</v>
      </c>
      <c r="D1065" s="22" t="s">
        <v>2175</v>
      </c>
      <c r="E1065" s="62" t="s">
        <v>2188</v>
      </c>
      <c r="F1065" s="22" t="s">
        <v>2188</v>
      </c>
      <c r="G1065" s="104" t="s">
        <v>2191</v>
      </c>
      <c r="H1065" s="169" t="s">
        <v>2192</v>
      </c>
      <c r="I1065" s="85"/>
      <c r="J1065" s="155">
        <v>1</v>
      </c>
      <c r="K1065" s="85">
        <v>1</v>
      </c>
      <c r="L1065" s="22"/>
      <c r="M1065" s="22">
        <v>1</v>
      </c>
      <c r="N1065" s="14">
        <v>1</v>
      </c>
      <c r="O1065" s="22"/>
      <c r="P1065" s="23"/>
    </row>
    <row r="1066" spans="1:17" ht="15" hidden="1" customHeight="1" x14ac:dyDescent="0.25">
      <c r="A1066" s="168" t="s">
        <v>2173</v>
      </c>
      <c r="B1066" s="22" t="s">
        <v>2187</v>
      </c>
      <c r="C1066" s="22">
        <v>40422</v>
      </c>
      <c r="D1066" s="22" t="s">
        <v>2175</v>
      </c>
      <c r="E1066" s="62" t="s">
        <v>2188</v>
      </c>
      <c r="F1066" s="22" t="s">
        <v>2188</v>
      </c>
      <c r="G1066" s="104" t="s">
        <v>2193</v>
      </c>
      <c r="H1066" s="169" t="s">
        <v>2194</v>
      </c>
      <c r="I1066" s="85"/>
      <c r="J1066" s="155">
        <v>1</v>
      </c>
      <c r="K1066" s="85">
        <v>1</v>
      </c>
      <c r="L1066" s="22"/>
      <c r="M1066" s="22">
        <v>1</v>
      </c>
      <c r="N1066" s="14">
        <v>1</v>
      </c>
      <c r="O1066" s="22">
        <v>1</v>
      </c>
      <c r="P1066" s="23">
        <v>1</v>
      </c>
    </row>
    <row r="1067" spans="1:17" ht="15" hidden="1" customHeight="1" thickBot="1" x14ac:dyDescent="0.25">
      <c r="A1067" s="170" t="s">
        <v>2173</v>
      </c>
      <c r="B1067" s="24" t="s">
        <v>2187</v>
      </c>
      <c r="C1067" s="24">
        <v>40422</v>
      </c>
      <c r="D1067" s="24" t="s">
        <v>2175</v>
      </c>
      <c r="E1067" s="63" t="s">
        <v>2188</v>
      </c>
      <c r="F1067" s="24" t="s">
        <v>2188</v>
      </c>
      <c r="G1067" s="108" t="s">
        <v>2195</v>
      </c>
      <c r="H1067" s="171" t="s">
        <v>2196</v>
      </c>
      <c r="I1067" s="86"/>
      <c r="J1067" s="157">
        <v>1</v>
      </c>
      <c r="K1067" s="86">
        <v>1</v>
      </c>
      <c r="L1067" s="24"/>
      <c r="M1067" s="24"/>
      <c r="N1067" s="16">
        <v>1</v>
      </c>
      <c r="O1067" s="24"/>
      <c r="P1067" s="25"/>
    </row>
    <row r="1068" spans="1:17" ht="15.75" hidden="1" thickBot="1" x14ac:dyDescent="0.3">
      <c r="A1068" s="158" t="s">
        <v>2173</v>
      </c>
      <c r="B1068" s="44" t="s">
        <v>2187</v>
      </c>
      <c r="C1068" s="44" t="s">
        <v>39</v>
      </c>
      <c r="D1068" s="44" t="s">
        <v>2175</v>
      </c>
      <c r="E1068" s="59" t="s">
        <v>2188</v>
      </c>
      <c r="F1068" s="44" t="s">
        <v>39</v>
      </c>
      <c r="G1068" s="119" t="s">
        <v>39</v>
      </c>
      <c r="H1068" s="159" t="s">
        <v>39</v>
      </c>
      <c r="I1068" s="81">
        <f t="shared" ref="I1068:L1068" si="148">SUM(I1064:I1067)</f>
        <v>0</v>
      </c>
      <c r="J1068" s="159">
        <f t="shared" si="148"/>
        <v>4</v>
      </c>
      <c r="K1068" s="81">
        <f t="shared" si="148"/>
        <v>4</v>
      </c>
      <c r="L1068" s="44">
        <f t="shared" si="148"/>
        <v>0</v>
      </c>
      <c r="M1068" s="44">
        <f t="shared" ref="M1068:P1068" si="149">SUM(M1064:M1067)</f>
        <v>2</v>
      </c>
      <c r="N1068" s="44">
        <f t="shared" si="149"/>
        <v>3</v>
      </c>
      <c r="O1068" s="44">
        <f t="shared" si="149"/>
        <v>1</v>
      </c>
      <c r="P1068" s="45">
        <f t="shared" si="149"/>
        <v>1</v>
      </c>
    </row>
    <row r="1069" spans="1:17" ht="15" hidden="1" customHeight="1" x14ac:dyDescent="0.25">
      <c r="A1069" s="166" t="s">
        <v>2173</v>
      </c>
      <c r="B1069" s="20" t="s">
        <v>2197</v>
      </c>
      <c r="C1069" s="20">
        <v>44166</v>
      </c>
      <c r="D1069" s="20" t="s">
        <v>2175</v>
      </c>
      <c r="E1069" s="61" t="s">
        <v>2198</v>
      </c>
      <c r="F1069" s="20" t="s">
        <v>2198</v>
      </c>
      <c r="G1069" s="112" t="s">
        <v>2199</v>
      </c>
      <c r="H1069" s="167" t="s">
        <v>2200</v>
      </c>
      <c r="I1069" s="84"/>
      <c r="J1069" s="153">
        <v>1</v>
      </c>
      <c r="K1069" s="84"/>
      <c r="L1069" s="20">
        <v>1</v>
      </c>
      <c r="M1069" s="20"/>
      <c r="N1069" s="20"/>
      <c r="O1069" s="20"/>
      <c r="P1069" s="21"/>
    </row>
    <row r="1070" spans="1:17" ht="15" hidden="1" customHeight="1" thickBot="1" x14ac:dyDescent="0.25">
      <c r="A1070" s="170" t="s">
        <v>2173</v>
      </c>
      <c r="B1070" s="24" t="s">
        <v>2197</v>
      </c>
      <c r="C1070" s="24">
        <v>44166</v>
      </c>
      <c r="D1070" s="24" t="s">
        <v>2175</v>
      </c>
      <c r="E1070" s="63" t="s">
        <v>2198</v>
      </c>
      <c r="F1070" s="24" t="s">
        <v>2198</v>
      </c>
      <c r="G1070" s="108" t="s">
        <v>2201</v>
      </c>
      <c r="H1070" s="171" t="s">
        <v>2202</v>
      </c>
      <c r="I1070" s="86"/>
      <c r="J1070" s="157">
        <v>1</v>
      </c>
      <c r="K1070" s="86">
        <v>1</v>
      </c>
      <c r="L1070" s="24"/>
      <c r="M1070" s="24"/>
      <c r="N1070" s="16">
        <v>1</v>
      </c>
      <c r="O1070" s="24"/>
      <c r="P1070" s="25">
        <v>1</v>
      </c>
    </row>
    <row r="1071" spans="1:17" ht="15.75" hidden="1" thickBot="1" x14ac:dyDescent="0.3">
      <c r="A1071" s="158" t="s">
        <v>2173</v>
      </c>
      <c r="B1071" s="44" t="s">
        <v>2197</v>
      </c>
      <c r="C1071" s="44" t="s">
        <v>39</v>
      </c>
      <c r="D1071" s="44" t="s">
        <v>2175</v>
      </c>
      <c r="E1071" s="59" t="s">
        <v>2198</v>
      </c>
      <c r="F1071" s="44" t="s">
        <v>39</v>
      </c>
      <c r="G1071" s="119" t="s">
        <v>39</v>
      </c>
      <c r="H1071" s="159" t="s">
        <v>39</v>
      </c>
      <c r="I1071" s="81">
        <f t="shared" ref="I1071:L1071" si="150">SUM(I1069:I1070)</f>
        <v>0</v>
      </c>
      <c r="J1071" s="159">
        <f t="shared" si="150"/>
        <v>2</v>
      </c>
      <c r="K1071" s="81">
        <f t="shared" si="150"/>
        <v>1</v>
      </c>
      <c r="L1071" s="44">
        <f t="shared" si="150"/>
        <v>1</v>
      </c>
      <c r="M1071" s="44">
        <v>0</v>
      </c>
      <c r="N1071" s="44">
        <f t="shared" ref="N1071:P1071" si="151">SUM(N1069:N1070)</f>
        <v>1</v>
      </c>
      <c r="O1071" s="44">
        <f t="shared" si="151"/>
        <v>0</v>
      </c>
      <c r="P1071" s="45">
        <f t="shared" si="151"/>
        <v>1</v>
      </c>
    </row>
    <row r="1072" spans="1:17" ht="15" hidden="1" customHeight="1" x14ac:dyDescent="0.25">
      <c r="A1072" s="166" t="s">
        <v>2173</v>
      </c>
      <c r="B1072" s="20" t="s">
        <v>2203</v>
      </c>
      <c r="C1072" s="20">
        <v>24829</v>
      </c>
      <c r="D1072" s="20" t="s">
        <v>2175</v>
      </c>
      <c r="E1072" s="61" t="s">
        <v>2175</v>
      </c>
      <c r="F1072" s="20" t="s">
        <v>2204</v>
      </c>
      <c r="G1072" s="112" t="s">
        <v>2205</v>
      </c>
      <c r="H1072" s="167" t="s">
        <v>2206</v>
      </c>
      <c r="I1072" s="84"/>
      <c r="J1072" s="153">
        <v>1</v>
      </c>
      <c r="K1072" s="84">
        <v>1</v>
      </c>
      <c r="L1072" s="20"/>
      <c r="M1072" s="20"/>
      <c r="N1072" s="12">
        <v>1</v>
      </c>
      <c r="O1072" s="20"/>
      <c r="P1072" s="21"/>
    </row>
    <row r="1073" spans="1:16" ht="15" hidden="1" customHeight="1" x14ac:dyDescent="0.25">
      <c r="A1073" s="168" t="s">
        <v>2173</v>
      </c>
      <c r="B1073" s="22" t="s">
        <v>2203</v>
      </c>
      <c r="C1073" s="22">
        <v>61710</v>
      </c>
      <c r="D1073" s="22" t="s">
        <v>2175</v>
      </c>
      <c r="E1073" s="62" t="s">
        <v>2175</v>
      </c>
      <c r="F1073" s="22" t="s">
        <v>2175</v>
      </c>
      <c r="G1073" s="104" t="s">
        <v>2207</v>
      </c>
      <c r="H1073" s="169" t="s">
        <v>2208</v>
      </c>
      <c r="I1073" s="85"/>
      <c r="J1073" s="155">
        <v>1</v>
      </c>
      <c r="K1073" s="85"/>
      <c r="L1073" s="22">
        <v>1</v>
      </c>
      <c r="M1073" s="22"/>
      <c r="N1073" s="22"/>
      <c r="O1073" s="22"/>
      <c r="P1073" s="23"/>
    </row>
    <row r="1074" spans="1:16" ht="15" hidden="1" customHeight="1" x14ac:dyDescent="0.25">
      <c r="A1074" s="168" t="s">
        <v>2173</v>
      </c>
      <c r="B1074" s="22" t="s">
        <v>2203</v>
      </c>
      <c r="C1074" s="22">
        <v>61710</v>
      </c>
      <c r="D1074" s="22" t="s">
        <v>2175</v>
      </c>
      <c r="E1074" s="62" t="s">
        <v>2175</v>
      </c>
      <c r="F1074" s="22" t="s">
        <v>2175</v>
      </c>
      <c r="G1074" s="104" t="s">
        <v>2209</v>
      </c>
      <c r="H1074" s="169" t="s">
        <v>2210</v>
      </c>
      <c r="I1074" s="85"/>
      <c r="J1074" s="155">
        <v>1</v>
      </c>
      <c r="K1074" s="85"/>
      <c r="L1074" s="22">
        <v>1</v>
      </c>
      <c r="M1074" s="22">
        <v>1</v>
      </c>
      <c r="N1074" s="22"/>
      <c r="O1074" s="22"/>
      <c r="P1074" s="23"/>
    </row>
    <row r="1075" spans="1:16" ht="15" hidden="1" customHeight="1" x14ac:dyDescent="0.25">
      <c r="A1075" s="168" t="s">
        <v>2173</v>
      </c>
      <c r="B1075" s="22" t="s">
        <v>2203</v>
      </c>
      <c r="C1075" s="22">
        <v>61710</v>
      </c>
      <c r="D1075" s="22" t="s">
        <v>2175</v>
      </c>
      <c r="E1075" s="62" t="s">
        <v>2175</v>
      </c>
      <c r="F1075" s="22" t="s">
        <v>2175</v>
      </c>
      <c r="G1075" s="104" t="s">
        <v>2211</v>
      </c>
      <c r="H1075" s="169" t="s">
        <v>2212</v>
      </c>
      <c r="I1075" s="85"/>
      <c r="J1075" s="155">
        <v>1</v>
      </c>
      <c r="K1075" s="85"/>
      <c r="L1075" s="22">
        <v>1</v>
      </c>
      <c r="M1075" s="22">
        <v>1</v>
      </c>
      <c r="N1075" s="22"/>
      <c r="O1075" s="22"/>
      <c r="P1075" s="23"/>
    </row>
    <row r="1076" spans="1:16" ht="15" hidden="1" customHeight="1" x14ac:dyDescent="0.25">
      <c r="A1076" s="168" t="s">
        <v>2173</v>
      </c>
      <c r="B1076" s="22" t="s">
        <v>2203</v>
      </c>
      <c r="C1076" s="22">
        <v>61710</v>
      </c>
      <c r="D1076" s="22" t="s">
        <v>2175</v>
      </c>
      <c r="E1076" s="62" t="s">
        <v>2175</v>
      </c>
      <c r="F1076" s="22" t="s">
        <v>2175</v>
      </c>
      <c r="G1076" s="104" t="s">
        <v>2213</v>
      </c>
      <c r="H1076" s="169" t="s">
        <v>2214</v>
      </c>
      <c r="I1076" s="85"/>
      <c r="J1076" s="155">
        <v>1</v>
      </c>
      <c r="K1076" s="85"/>
      <c r="L1076" s="22">
        <v>1</v>
      </c>
      <c r="M1076" s="22">
        <v>1</v>
      </c>
      <c r="N1076" s="14">
        <v>1</v>
      </c>
      <c r="O1076" s="22"/>
      <c r="P1076" s="23"/>
    </row>
    <row r="1077" spans="1:16" ht="15" hidden="1" customHeight="1" x14ac:dyDescent="0.25">
      <c r="A1077" s="168" t="s">
        <v>2173</v>
      </c>
      <c r="B1077" s="22" t="s">
        <v>2203</v>
      </c>
      <c r="C1077" s="22">
        <v>61710</v>
      </c>
      <c r="D1077" s="22" t="s">
        <v>2175</v>
      </c>
      <c r="E1077" s="62" t="s">
        <v>2175</v>
      </c>
      <c r="F1077" s="22" t="s">
        <v>2175</v>
      </c>
      <c r="G1077" s="104" t="s">
        <v>2215</v>
      </c>
      <c r="H1077" s="169" t="s">
        <v>2216</v>
      </c>
      <c r="I1077" s="85"/>
      <c r="J1077" s="155">
        <v>1</v>
      </c>
      <c r="K1077" s="85">
        <v>1</v>
      </c>
      <c r="L1077" s="22"/>
      <c r="M1077" s="22"/>
      <c r="N1077" s="14">
        <v>1</v>
      </c>
      <c r="O1077" s="22"/>
      <c r="P1077" s="23"/>
    </row>
    <row r="1078" spans="1:16" ht="15" hidden="1" customHeight="1" x14ac:dyDescent="0.25">
      <c r="A1078" s="168" t="s">
        <v>2173</v>
      </c>
      <c r="B1078" s="22" t="s">
        <v>2203</v>
      </c>
      <c r="C1078" s="22">
        <v>61710</v>
      </c>
      <c r="D1078" s="22" t="s">
        <v>2175</v>
      </c>
      <c r="E1078" s="62" t="s">
        <v>2175</v>
      </c>
      <c r="F1078" s="22" t="s">
        <v>2175</v>
      </c>
      <c r="G1078" s="104" t="s">
        <v>2217</v>
      </c>
      <c r="H1078" s="169" t="s">
        <v>2218</v>
      </c>
      <c r="I1078" s="85"/>
      <c r="J1078" s="155">
        <v>1</v>
      </c>
      <c r="K1078" s="85">
        <v>1</v>
      </c>
      <c r="L1078" s="22"/>
      <c r="M1078" s="22">
        <v>1</v>
      </c>
      <c r="N1078" s="14">
        <v>1</v>
      </c>
      <c r="O1078" s="22">
        <v>1</v>
      </c>
      <c r="P1078" s="23"/>
    </row>
    <row r="1079" spans="1:16" ht="15" hidden="1" customHeight="1" x14ac:dyDescent="0.25">
      <c r="A1079" s="168" t="s">
        <v>2173</v>
      </c>
      <c r="B1079" s="22" t="s">
        <v>2203</v>
      </c>
      <c r="C1079" s="22">
        <v>61710</v>
      </c>
      <c r="D1079" s="22" t="s">
        <v>2175</v>
      </c>
      <c r="E1079" s="62" t="s">
        <v>2175</v>
      </c>
      <c r="F1079" s="22" t="s">
        <v>2175</v>
      </c>
      <c r="G1079" s="104" t="s">
        <v>2219</v>
      </c>
      <c r="H1079" s="169" t="s">
        <v>2220</v>
      </c>
      <c r="I1079" s="85"/>
      <c r="J1079" s="155">
        <v>1</v>
      </c>
      <c r="K1079" s="85"/>
      <c r="L1079" s="22">
        <v>1</v>
      </c>
      <c r="M1079" s="22">
        <v>1</v>
      </c>
      <c r="N1079" s="14">
        <v>1</v>
      </c>
      <c r="O1079" s="22"/>
      <c r="P1079" s="23"/>
    </row>
    <row r="1080" spans="1:16" ht="15" hidden="1" customHeight="1" x14ac:dyDescent="0.25">
      <c r="A1080" s="168" t="s">
        <v>2173</v>
      </c>
      <c r="B1080" s="22" t="s">
        <v>2203</v>
      </c>
      <c r="C1080" s="22">
        <v>61710</v>
      </c>
      <c r="D1080" s="22" t="s">
        <v>2175</v>
      </c>
      <c r="E1080" s="62" t="s">
        <v>2175</v>
      </c>
      <c r="F1080" s="22" t="s">
        <v>2175</v>
      </c>
      <c r="G1080" s="104" t="s">
        <v>2221</v>
      </c>
      <c r="H1080" s="169" t="s">
        <v>2222</v>
      </c>
      <c r="I1080" s="85"/>
      <c r="J1080" s="155">
        <v>1</v>
      </c>
      <c r="K1080" s="85">
        <v>1</v>
      </c>
      <c r="L1080" s="22"/>
      <c r="M1080" s="22"/>
      <c r="N1080" s="14">
        <v>1</v>
      </c>
      <c r="O1080" s="22"/>
      <c r="P1080" s="23"/>
    </row>
    <row r="1081" spans="1:16" ht="15" hidden="1" customHeight="1" x14ac:dyDescent="0.25">
      <c r="A1081" s="168" t="s">
        <v>2173</v>
      </c>
      <c r="B1081" s="22" t="s">
        <v>2203</v>
      </c>
      <c r="C1081" s="22">
        <v>61710</v>
      </c>
      <c r="D1081" s="22" t="s">
        <v>2175</v>
      </c>
      <c r="E1081" s="62" t="s">
        <v>2175</v>
      </c>
      <c r="F1081" s="22" t="s">
        <v>2175</v>
      </c>
      <c r="G1081" s="104" t="s">
        <v>2223</v>
      </c>
      <c r="H1081" s="169" t="s">
        <v>2224</v>
      </c>
      <c r="I1081" s="85"/>
      <c r="J1081" s="155">
        <v>1</v>
      </c>
      <c r="K1081" s="85">
        <v>1</v>
      </c>
      <c r="L1081" s="22"/>
      <c r="M1081" s="22">
        <v>1</v>
      </c>
      <c r="N1081" s="14">
        <v>1</v>
      </c>
      <c r="O1081" s="22"/>
      <c r="P1081" s="23"/>
    </row>
    <row r="1082" spans="1:16" ht="15" hidden="1" customHeight="1" x14ac:dyDescent="0.25">
      <c r="A1082" s="168" t="s">
        <v>2173</v>
      </c>
      <c r="B1082" s="22" t="s">
        <v>2203</v>
      </c>
      <c r="C1082" s="22">
        <v>61710</v>
      </c>
      <c r="D1082" s="22" t="s">
        <v>2175</v>
      </c>
      <c r="E1082" s="62" t="s">
        <v>2175</v>
      </c>
      <c r="F1082" s="22" t="s">
        <v>2175</v>
      </c>
      <c r="G1082" s="104" t="s">
        <v>2225</v>
      </c>
      <c r="H1082" s="169" t="s">
        <v>2226</v>
      </c>
      <c r="I1082" s="85"/>
      <c r="J1082" s="155">
        <v>1</v>
      </c>
      <c r="K1082" s="85">
        <v>1</v>
      </c>
      <c r="L1082" s="22"/>
      <c r="M1082" s="22">
        <v>1</v>
      </c>
      <c r="N1082" s="14">
        <v>1</v>
      </c>
      <c r="O1082" s="22"/>
      <c r="P1082" s="23"/>
    </row>
    <row r="1083" spans="1:16" ht="15" hidden="1" customHeight="1" x14ac:dyDescent="0.25">
      <c r="A1083" s="168" t="s">
        <v>2173</v>
      </c>
      <c r="B1083" s="22" t="s">
        <v>2203</v>
      </c>
      <c r="C1083" s="22">
        <v>61710</v>
      </c>
      <c r="D1083" s="22" t="s">
        <v>2175</v>
      </c>
      <c r="E1083" s="62" t="s">
        <v>2175</v>
      </c>
      <c r="F1083" s="22" t="s">
        <v>2175</v>
      </c>
      <c r="G1083" s="104" t="s">
        <v>2227</v>
      </c>
      <c r="H1083" s="169" t="s">
        <v>2228</v>
      </c>
      <c r="I1083" s="85"/>
      <c r="J1083" s="155">
        <v>1</v>
      </c>
      <c r="K1083" s="85">
        <v>1</v>
      </c>
      <c r="L1083" s="22"/>
      <c r="M1083" s="22"/>
      <c r="N1083" s="14">
        <v>1</v>
      </c>
      <c r="O1083" s="22"/>
      <c r="P1083" s="23"/>
    </row>
    <row r="1084" spans="1:16" ht="15" hidden="1" customHeight="1" x14ac:dyDescent="0.25">
      <c r="A1084" s="168" t="s">
        <v>2173</v>
      </c>
      <c r="B1084" s="22" t="s">
        <v>2203</v>
      </c>
      <c r="C1084" s="22">
        <v>61710</v>
      </c>
      <c r="D1084" s="22" t="s">
        <v>2175</v>
      </c>
      <c r="E1084" s="62" t="s">
        <v>2175</v>
      </c>
      <c r="F1084" s="22" t="s">
        <v>2175</v>
      </c>
      <c r="G1084" s="104" t="s">
        <v>2229</v>
      </c>
      <c r="H1084" s="169" t="s">
        <v>2230</v>
      </c>
      <c r="I1084" s="85"/>
      <c r="J1084" s="155">
        <v>1</v>
      </c>
      <c r="K1084" s="85">
        <v>1</v>
      </c>
      <c r="L1084" s="22"/>
      <c r="M1084" s="22"/>
      <c r="N1084" s="14">
        <v>1</v>
      </c>
      <c r="O1084" s="22"/>
      <c r="P1084" s="23"/>
    </row>
    <row r="1085" spans="1:16" ht="15" hidden="1" customHeight="1" thickBot="1" x14ac:dyDescent="0.25">
      <c r="A1085" s="170" t="s">
        <v>2173</v>
      </c>
      <c r="B1085" s="24" t="s">
        <v>2203</v>
      </c>
      <c r="C1085" s="24">
        <v>61710</v>
      </c>
      <c r="D1085" s="24" t="s">
        <v>2175</v>
      </c>
      <c r="E1085" s="63" t="s">
        <v>2175</v>
      </c>
      <c r="F1085" s="24" t="s">
        <v>2175</v>
      </c>
      <c r="G1085" s="108" t="s">
        <v>1802</v>
      </c>
      <c r="H1085" s="171" t="s">
        <v>2231</v>
      </c>
      <c r="I1085" s="86"/>
      <c r="J1085" s="157">
        <v>1</v>
      </c>
      <c r="K1085" s="86">
        <v>1</v>
      </c>
      <c r="L1085" s="24"/>
      <c r="M1085" s="24"/>
      <c r="N1085" s="16">
        <v>1</v>
      </c>
      <c r="O1085" s="24"/>
      <c r="P1085" s="25">
        <v>1</v>
      </c>
    </row>
    <row r="1086" spans="1:16" ht="15.75" hidden="1" thickBot="1" x14ac:dyDescent="0.3">
      <c r="A1086" s="158" t="s">
        <v>2173</v>
      </c>
      <c r="B1086" s="44" t="s">
        <v>2203</v>
      </c>
      <c r="C1086" s="44" t="s">
        <v>39</v>
      </c>
      <c r="D1086" s="44" t="s">
        <v>2175</v>
      </c>
      <c r="E1086" s="59" t="s">
        <v>2175</v>
      </c>
      <c r="F1086" s="44" t="s">
        <v>39</v>
      </c>
      <c r="G1086" s="119" t="s">
        <v>39</v>
      </c>
      <c r="H1086" s="159" t="s">
        <v>39</v>
      </c>
      <c r="I1086" s="81">
        <f t="shared" ref="I1086:J1086" si="152">SUM(I1072:I1085)</f>
        <v>0</v>
      </c>
      <c r="J1086" s="159">
        <f t="shared" si="152"/>
        <v>14</v>
      </c>
      <c r="K1086" s="81">
        <f t="shared" ref="K1086:L1086" si="153">SUM(K1072:K1085)</f>
        <v>9</v>
      </c>
      <c r="L1086" s="44">
        <f t="shared" si="153"/>
        <v>5</v>
      </c>
      <c r="M1086" s="44">
        <f t="shared" ref="M1086:P1086" si="154">SUM(M1072:M1085)</f>
        <v>7</v>
      </c>
      <c r="N1086" s="44">
        <f t="shared" ref="N1086" si="155">SUM(N1072:N1085)</f>
        <v>11</v>
      </c>
      <c r="O1086" s="44">
        <f t="shared" si="154"/>
        <v>1</v>
      </c>
      <c r="P1086" s="45">
        <f t="shared" si="154"/>
        <v>1</v>
      </c>
    </row>
    <row r="1087" spans="1:16" ht="15.75" hidden="1" thickBot="1" x14ac:dyDescent="0.3">
      <c r="A1087" s="158" t="s">
        <v>2173</v>
      </c>
      <c r="B1087" s="44" t="s">
        <v>2232</v>
      </c>
      <c r="C1087" s="44" t="s">
        <v>39</v>
      </c>
      <c r="D1087" s="44" t="s">
        <v>2175</v>
      </c>
      <c r="E1087" s="59" t="s">
        <v>2233</v>
      </c>
      <c r="F1087" s="44" t="s">
        <v>39</v>
      </c>
      <c r="G1087" s="119" t="s">
        <v>39</v>
      </c>
      <c r="H1087" s="159" t="s">
        <v>39</v>
      </c>
      <c r="I1087" s="81">
        <v>0</v>
      </c>
      <c r="J1087" s="159">
        <v>0</v>
      </c>
      <c r="K1087" s="81">
        <v>0</v>
      </c>
      <c r="L1087" s="44">
        <v>0</v>
      </c>
      <c r="M1087" s="44">
        <v>0</v>
      </c>
      <c r="N1087" s="44">
        <v>0</v>
      </c>
      <c r="O1087" s="44">
        <v>0</v>
      </c>
      <c r="P1087" s="45">
        <v>0</v>
      </c>
    </row>
    <row r="1088" spans="1:16" ht="15" hidden="1" customHeight="1" thickBot="1" x14ac:dyDescent="0.25">
      <c r="A1088" s="188" t="s">
        <v>2173</v>
      </c>
      <c r="B1088" s="34" t="s">
        <v>2234</v>
      </c>
      <c r="C1088" s="34">
        <v>77308</v>
      </c>
      <c r="D1088" s="34" t="s">
        <v>2175</v>
      </c>
      <c r="E1088" s="69" t="s">
        <v>2235</v>
      </c>
      <c r="F1088" s="34" t="s">
        <v>2235</v>
      </c>
      <c r="G1088" s="116" t="s">
        <v>2236</v>
      </c>
      <c r="H1088" s="189" t="s">
        <v>2237</v>
      </c>
      <c r="I1088" s="92"/>
      <c r="J1088" s="162">
        <v>1</v>
      </c>
      <c r="K1088" s="92">
        <v>1</v>
      </c>
      <c r="L1088" s="34"/>
      <c r="M1088" s="34"/>
      <c r="N1088" s="18">
        <v>1</v>
      </c>
      <c r="O1088" s="34"/>
      <c r="P1088" s="35"/>
    </row>
    <row r="1089" spans="1:16" hidden="1" x14ac:dyDescent="0.25">
      <c r="A1089" s="163" t="s">
        <v>2173</v>
      </c>
      <c r="B1089" s="95" t="s">
        <v>2234</v>
      </c>
      <c r="C1089" s="95" t="s">
        <v>39</v>
      </c>
      <c r="D1089" s="95" t="s">
        <v>2175</v>
      </c>
      <c r="E1089" s="96" t="s">
        <v>2235</v>
      </c>
      <c r="F1089" s="95" t="s">
        <v>39</v>
      </c>
      <c r="G1089" s="123" t="s">
        <v>39</v>
      </c>
      <c r="H1089" s="164" t="s">
        <v>39</v>
      </c>
      <c r="I1089" s="97">
        <f t="shared" ref="I1089:L1089" si="156">SUM(I1088)</f>
        <v>0</v>
      </c>
      <c r="J1089" s="164">
        <f t="shared" si="156"/>
        <v>1</v>
      </c>
      <c r="K1089" s="97">
        <f t="shared" si="156"/>
        <v>1</v>
      </c>
      <c r="L1089" s="95">
        <f t="shared" si="156"/>
        <v>0</v>
      </c>
      <c r="M1089" s="95">
        <f t="shared" ref="M1089:P1089" si="157">SUM(M1088)</f>
        <v>0</v>
      </c>
      <c r="N1089" s="95">
        <f t="shared" si="157"/>
        <v>1</v>
      </c>
      <c r="O1089" s="95">
        <f t="shared" si="157"/>
        <v>0</v>
      </c>
      <c r="P1089" s="98">
        <f t="shared" si="157"/>
        <v>0</v>
      </c>
    </row>
    <row r="1090" spans="1:16" ht="16.5" hidden="1" thickTop="1" thickBot="1" x14ac:dyDescent="0.3">
      <c r="A1090" s="130" t="s">
        <v>2173</v>
      </c>
      <c r="B1090" s="131" t="s">
        <v>39</v>
      </c>
      <c r="C1090" s="131" t="s">
        <v>39</v>
      </c>
      <c r="D1090" s="131" t="s">
        <v>2175</v>
      </c>
      <c r="E1090" s="132" t="s">
        <v>39</v>
      </c>
      <c r="F1090" s="131" t="s">
        <v>39</v>
      </c>
      <c r="G1090" s="131" t="s">
        <v>39</v>
      </c>
      <c r="H1090" s="165" t="s">
        <v>39</v>
      </c>
      <c r="I1090" s="142">
        <f>I1059+I1063+I1068+I1071+I1086+I1087+I1089</f>
        <v>0</v>
      </c>
      <c r="J1090" s="165">
        <f t="shared" ref="J1090:P1090" si="158">J1059+J1063+J1068+J1071+J1086+J1087+J1089</f>
        <v>25</v>
      </c>
      <c r="K1090" s="142">
        <f t="shared" si="158"/>
        <v>17</v>
      </c>
      <c r="L1090" s="131">
        <f t="shared" si="158"/>
        <v>8</v>
      </c>
      <c r="M1090" s="131">
        <f t="shared" si="158"/>
        <v>13</v>
      </c>
      <c r="N1090" s="131">
        <f t="shared" si="158"/>
        <v>20</v>
      </c>
      <c r="O1090" s="131">
        <f t="shared" si="158"/>
        <v>3</v>
      </c>
      <c r="P1090" s="133">
        <f t="shared" si="158"/>
        <v>3</v>
      </c>
    </row>
    <row r="1091" spans="1:16" ht="15" hidden="1" customHeight="1" thickTop="1" thickBot="1" x14ac:dyDescent="0.25">
      <c r="A1091" s="188" t="s">
        <v>2238</v>
      </c>
      <c r="B1091" s="34" t="s">
        <v>2239</v>
      </c>
      <c r="C1091" s="34">
        <v>5611</v>
      </c>
      <c r="D1091" s="34" t="s">
        <v>2240</v>
      </c>
      <c r="E1091" s="69" t="s">
        <v>2241</v>
      </c>
      <c r="F1091" s="34" t="s">
        <v>2241</v>
      </c>
      <c r="G1091" s="116" t="s">
        <v>2242</v>
      </c>
      <c r="H1091" s="189" t="s">
        <v>2243</v>
      </c>
      <c r="I1091" s="92">
        <v>1</v>
      </c>
      <c r="J1091" s="189"/>
      <c r="K1091" s="92"/>
      <c r="L1091" s="34"/>
      <c r="M1091" s="34"/>
      <c r="N1091" s="34"/>
      <c r="O1091" s="34"/>
      <c r="P1091" s="35"/>
    </row>
    <row r="1092" spans="1:16" ht="15.75" hidden="1" thickBot="1" x14ac:dyDescent="0.3">
      <c r="A1092" s="158" t="s">
        <v>2238</v>
      </c>
      <c r="B1092" s="44" t="s">
        <v>2239</v>
      </c>
      <c r="C1092" s="44" t="s">
        <v>39</v>
      </c>
      <c r="D1092" s="44" t="s">
        <v>2240</v>
      </c>
      <c r="E1092" s="59" t="s">
        <v>2241</v>
      </c>
      <c r="F1092" s="44" t="s">
        <v>39</v>
      </c>
      <c r="G1092" s="119" t="s">
        <v>39</v>
      </c>
      <c r="H1092" s="159" t="s">
        <v>39</v>
      </c>
      <c r="I1092" s="81">
        <f t="shared" ref="I1092:P1092" si="159">SUM(I1091)</f>
        <v>1</v>
      </c>
      <c r="J1092" s="159">
        <f t="shared" si="159"/>
        <v>0</v>
      </c>
      <c r="K1092" s="81">
        <f t="shared" si="159"/>
        <v>0</v>
      </c>
      <c r="L1092" s="44">
        <f t="shared" si="159"/>
        <v>0</v>
      </c>
      <c r="M1092" s="44">
        <f t="shared" si="159"/>
        <v>0</v>
      </c>
      <c r="N1092" s="44">
        <f t="shared" si="159"/>
        <v>0</v>
      </c>
      <c r="O1092" s="44">
        <f t="shared" si="159"/>
        <v>0</v>
      </c>
      <c r="P1092" s="45">
        <f t="shared" si="159"/>
        <v>0</v>
      </c>
    </row>
    <row r="1093" spans="1:16" ht="15" hidden="1" customHeight="1" x14ac:dyDescent="0.25">
      <c r="A1093" s="166" t="s">
        <v>2238</v>
      </c>
      <c r="B1093" s="20" t="s">
        <v>2244</v>
      </c>
      <c r="C1093" s="20">
        <v>7603</v>
      </c>
      <c r="D1093" s="20" t="s">
        <v>2240</v>
      </c>
      <c r="E1093" s="61" t="s">
        <v>918</v>
      </c>
      <c r="F1093" s="20" t="s">
        <v>918</v>
      </c>
      <c r="G1093" s="112" t="s">
        <v>2245</v>
      </c>
      <c r="H1093" s="167" t="s">
        <v>2246</v>
      </c>
      <c r="I1093" s="84"/>
      <c r="J1093" s="153">
        <v>1</v>
      </c>
      <c r="K1093" s="84">
        <v>1</v>
      </c>
      <c r="L1093" s="20"/>
      <c r="M1093" s="20">
        <v>1</v>
      </c>
      <c r="N1093" s="12">
        <v>1</v>
      </c>
      <c r="O1093" s="20"/>
      <c r="P1093" s="21"/>
    </row>
    <row r="1094" spans="1:16" ht="15" hidden="1" customHeight="1" x14ac:dyDescent="0.25">
      <c r="A1094" s="168" t="s">
        <v>2238</v>
      </c>
      <c r="B1094" s="22" t="s">
        <v>2244</v>
      </c>
      <c r="C1094" s="22">
        <v>7603</v>
      </c>
      <c r="D1094" s="22" t="s">
        <v>2240</v>
      </c>
      <c r="E1094" s="62" t="s">
        <v>918</v>
      </c>
      <c r="F1094" s="22" t="s">
        <v>918</v>
      </c>
      <c r="G1094" s="104" t="s">
        <v>2247</v>
      </c>
      <c r="H1094" s="169" t="s">
        <v>2248</v>
      </c>
      <c r="I1094" s="85"/>
      <c r="J1094" s="155">
        <v>1</v>
      </c>
      <c r="K1094" s="85">
        <v>1</v>
      </c>
      <c r="L1094" s="22"/>
      <c r="M1094" s="22"/>
      <c r="N1094" s="22"/>
      <c r="O1094" s="22"/>
      <c r="P1094" s="23"/>
    </row>
    <row r="1095" spans="1:16" ht="15" hidden="1" customHeight="1" x14ac:dyDescent="0.25">
      <c r="A1095" s="168" t="s">
        <v>2238</v>
      </c>
      <c r="B1095" s="22" t="s">
        <v>2244</v>
      </c>
      <c r="C1095" s="22" t="s">
        <v>2249</v>
      </c>
      <c r="D1095" s="22" t="s">
        <v>2240</v>
      </c>
      <c r="E1095" s="62" t="s">
        <v>918</v>
      </c>
      <c r="F1095" s="22" t="s">
        <v>2250</v>
      </c>
      <c r="G1095" s="104" t="s">
        <v>2251</v>
      </c>
      <c r="H1095" s="169" t="s">
        <v>2252</v>
      </c>
      <c r="I1095" s="85"/>
      <c r="J1095" s="155">
        <v>1</v>
      </c>
      <c r="K1095" s="85">
        <v>1</v>
      </c>
      <c r="L1095" s="22"/>
      <c r="M1095" s="22"/>
      <c r="N1095" s="14">
        <v>1</v>
      </c>
      <c r="O1095" s="22">
        <v>1</v>
      </c>
      <c r="P1095" s="23">
        <v>1</v>
      </c>
    </row>
    <row r="1096" spans="1:16" ht="15" hidden="1" customHeight="1" x14ac:dyDescent="0.25">
      <c r="A1096" s="168" t="s">
        <v>2238</v>
      </c>
      <c r="B1096" s="22" t="s">
        <v>2244</v>
      </c>
      <c r="C1096" s="22" t="s">
        <v>2249</v>
      </c>
      <c r="D1096" s="22" t="s">
        <v>2240</v>
      </c>
      <c r="E1096" s="62" t="s">
        <v>918</v>
      </c>
      <c r="F1096" s="22" t="s">
        <v>2250</v>
      </c>
      <c r="G1096" s="104" t="s">
        <v>2253</v>
      </c>
      <c r="H1096" s="169" t="s">
        <v>2254</v>
      </c>
      <c r="I1096" s="85"/>
      <c r="J1096" s="155">
        <v>1</v>
      </c>
      <c r="K1096" s="85">
        <v>1</v>
      </c>
      <c r="L1096" s="22"/>
      <c r="M1096" s="22">
        <v>1</v>
      </c>
      <c r="N1096" s="14">
        <v>1</v>
      </c>
      <c r="O1096" s="22"/>
      <c r="P1096" s="23"/>
    </row>
    <row r="1097" spans="1:16" ht="15" hidden="1" customHeight="1" thickBot="1" x14ac:dyDescent="0.25">
      <c r="A1097" s="170" t="s">
        <v>2238</v>
      </c>
      <c r="B1097" s="24" t="s">
        <v>2244</v>
      </c>
      <c r="C1097" s="24">
        <v>57368</v>
      </c>
      <c r="D1097" s="24" t="s">
        <v>2240</v>
      </c>
      <c r="E1097" s="63" t="s">
        <v>918</v>
      </c>
      <c r="F1097" s="24" t="s">
        <v>2255</v>
      </c>
      <c r="G1097" s="108" t="s">
        <v>2256</v>
      </c>
      <c r="H1097" s="171" t="s">
        <v>2257</v>
      </c>
      <c r="I1097" s="86">
        <v>1</v>
      </c>
      <c r="J1097" s="171"/>
      <c r="K1097" s="86"/>
      <c r="L1097" s="24"/>
      <c r="M1097" s="24"/>
      <c r="N1097" s="24"/>
      <c r="O1097" s="24"/>
      <c r="P1097" s="25"/>
    </row>
    <row r="1098" spans="1:16" ht="15.75" hidden="1" thickBot="1" x14ac:dyDescent="0.3">
      <c r="A1098" s="158" t="s">
        <v>2238</v>
      </c>
      <c r="B1098" s="44" t="s">
        <v>2244</v>
      </c>
      <c r="C1098" s="44" t="s">
        <v>39</v>
      </c>
      <c r="D1098" s="44" t="s">
        <v>2240</v>
      </c>
      <c r="E1098" s="59" t="s">
        <v>918</v>
      </c>
      <c r="F1098" s="44" t="s">
        <v>39</v>
      </c>
      <c r="G1098" s="119" t="s">
        <v>39</v>
      </c>
      <c r="H1098" s="159" t="s">
        <v>39</v>
      </c>
      <c r="I1098" s="81">
        <f t="shared" ref="I1098:P1098" si="160">SUM(I1093:I1097)</f>
        <v>1</v>
      </c>
      <c r="J1098" s="159">
        <f t="shared" si="160"/>
        <v>4</v>
      </c>
      <c r="K1098" s="81">
        <f t="shared" si="160"/>
        <v>4</v>
      </c>
      <c r="L1098" s="44">
        <f t="shared" si="160"/>
        <v>0</v>
      </c>
      <c r="M1098" s="44">
        <f t="shared" si="160"/>
        <v>2</v>
      </c>
      <c r="N1098" s="44">
        <f t="shared" si="160"/>
        <v>3</v>
      </c>
      <c r="O1098" s="44">
        <f t="shared" si="160"/>
        <v>1</v>
      </c>
      <c r="P1098" s="45">
        <f t="shared" si="160"/>
        <v>1</v>
      </c>
    </row>
    <row r="1099" spans="1:16" ht="15" hidden="1" customHeight="1" x14ac:dyDescent="0.25">
      <c r="A1099" s="166" t="s">
        <v>2238</v>
      </c>
      <c r="B1099" s="20" t="s">
        <v>2258</v>
      </c>
      <c r="C1099" s="20">
        <v>10803</v>
      </c>
      <c r="D1099" s="20" t="s">
        <v>2240</v>
      </c>
      <c r="E1099" s="61" t="s">
        <v>2259</v>
      </c>
      <c r="F1099" s="20" t="s">
        <v>2259</v>
      </c>
      <c r="G1099" s="112" t="s">
        <v>2260</v>
      </c>
      <c r="H1099" s="167" t="s">
        <v>2261</v>
      </c>
      <c r="I1099" s="84"/>
      <c r="J1099" s="153">
        <v>1</v>
      </c>
      <c r="K1099" s="84">
        <v>1</v>
      </c>
      <c r="L1099" s="20"/>
      <c r="M1099" s="20"/>
      <c r="N1099" s="20"/>
      <c r="O1099" s="20"/>
      <c r="P1099" s="21"/>
    </row>
    <row r="1100" spans="1:16" ht="15" hidden="1" customHeight="1" x14ac:dyDescent="0.25">
      <c r="A1100" s="168" t="s">
        <v>2238</v>
      </c>
      <c r="B1100" s="22" t="s">
        <v>2258</v>
      </c>
      <c r="C1100" s="22">
        <v>10803</v>
      </c>
      <c r="D1100" s="22" t="s">
        <v>2240</v>
      </c>
      <c r="E1100" s="62" t="s">
        <v>2259</v>
      </c>
      <c r="F1100" s="22" t="s">
        <v>2259</v>
      </c>
      <c r="G1100" s="104" t="s">
        <v>2262</v>
      </c>
      <c r="H1100" s="169" t="s">
        <v>2263</v>
      </c>
      <c r="I1100" s="85"/>
      <c r="J1100" s="155">
        <v>1</v>
      </c>
      <c r="K1100" s="85">
        <v>1</v>
      </c>
      <c r="L1100" s="22"/>
      <c r="M1100" s="22"/>
      <c r="N1100" s="14">
        <v>1</v>
      </c>
      <c r="O1100" s="22"/>
      <c r="P1100" s="23"/>
    </row>
    <row r="1101" spans="1:16" ht="15" hidden="1" customHeight="1" x14ac:dyDescent="0.25">
      <c r="A1101" s="168" t="s">
        <v>2238</v>
      </c>
      <c r="B1101" s="22" t="s">
        <v>2258</v>
      </c>
      <c r="C1101" s="22">
        <v>15151</v>
      </c>
      <c r="D1101" s="22" t="s">
        <v>2240</v>
      </c>
      <c r="E1101" s="62" t="s">
        <v>2259</v>
      </c>
      <c r="F1101" s="22" t="s">
        <v>2264</v>
      </c>
      <c r="G1101" s="104" t="s">
        <v>2265</v>
      </c>
      <c r="H1101" s="169" t="s">
        <v>2266</v>
      </c>
      <c r="I1101" s="85"/>
      <c r="J1101" s="155">
        <v>1</v>
      </c>
      <c r="K1101" s="85">
        <v>1</v>
      </c>
      <c r="L1101" s="22"/>
      <c r="M1101" s="22">
        <v>1</v>
      </c>
      <c r="N1101" s="14">
        <v>1</v>
      </c>
      <c r="O1101" s="22"/>
      <c r="P1101" s="23"/>
    </row>
    <row r="1102" spans="1:16" ht="15" hidden="1" customHeight="1" thickBot="1" x14ac:dyDescent="0.25">
      <c r="A1102" s="170" t="s">
        <v>2238</v>
      </c>
      <c r="B1102" s="24" t="s">
        <v>2258</v>
      </c>
      <c r="C1102" s="24">
        <v>67578</v>
      </c>
      <c r="D1102" s="24" t="s">
        <v>2240</v>
      </c>
      <c r="E1102" s="63" t="s">
        <v>2259</v>
      </c>
      <c r="F1102" s="24" t="s">
        <v>2267</v>
      </c>
      <c r="G1102" s="108" t="s">
        <v>2268</v>
      </c>
      <c r="H1102" s="171" t="s">
        <v>2269</v>
      </c>
      <c r="I1102" s="86">
        <v>1</v>
      </c>
      <c r="J1102" s="171"/>
      <c r="K1102" s="86"/>
      <c r="L1102" s="24"/>
      <c r="M1102" s="24"/>
      <c r="N1102" s="24"/>
      <c r="O1102" s="24"/>
      <c r="P1102" s="25"/>
    </row>
    <row r="1103" spans="1:16" ht="15.75" hidden="1" thickBot="1" x14ac:dyDescent="0.3">
      <c r="A1103" s="158" t="s">
        <v>2238</v>
      </c>
      <c r="B1103" s="44" t="s">
        <v>2258</v>
      </c>
      <c r="C1103" s="44" t="s">
        <v>39</v>
      </c>
      <c r="D1103" s="44" t="s">
        <v>2240</v>
      </c>
      <c r="E1103" s="59" t="s">
        <v>2259</v>
      </c>
      <c r="F1103" s="44" t="s">
        <v>39</v>
      </c>
      <c r="G1103" s="119" t="s">
        <v>39</v>
      </c>
      <c r="H1103" s="159" t="s">
        <v>39</v>
      </c>
      <c r="I1103" s="81">
        <f t="shared" ref="I1103:P1103" si="161">SUM(I1099:I1102)</f>
        <v>1</v>
      </c>
      <c r="J1103" s="159">
        <f t="shared" si="161"/>
        <v>3</v>
      </c>
      <c r="K1103" s="81">
        <f t="shared" si="161"/>
        <v>3</v>
      </c>
      <c r="L1103" s="44">
        <f t="shared" si="161"/>
        <v>0</v>
      </c>
      <c r="M1103" s="44">
        <f t="shared" si="161"/>
        <v>1</v>
      </c>
      <c r="N1103" s="44">
        <f t="shared" si="161"/>
        <v>2</v>
      </c>
      <c r="O1103" s="44">
        <f t="shared" si="161"/>
        <v>0</v>
      </c>
      <c r="P1103" s="45">
        <f t="shared" si="161"/>
        <v>0</v>
      </c>
    </row>
    <row r="1104" spans="1:16" ht="15" hidden="1" customHeight="1" x14ac:dyDescent="0.25">
      <c r="A1104" s="166" t="s">
        <v>2238</v>
      </c>
      <c r="B1104" s="20" t="s">
        <v>2270</v>
      </c>
      <c r="C1104" s="20">
        <v>7212</v>
      </c>
      <c r="D1104" s="20" t="s">
        <v>2240</v>
      </c>
      <c r="E1104" s="61" t="s">
        <v>2271</v>
      </c>
      <c r="F1104" s="20" t="s">
        <v>2272</v>
      </c>
      <c r="G1104" s="112" t="s">
        <v>2273</v>
      </c>
      <c r="H1104" s="167" t="s">
        <v>2274</v>
      </c>
      <c r="I1104" s="84"/>
      <c r="J1104" s="153">
        <v>1</v>
      </c>
      <c r="K1104" s="84">
        <v>1</v>
      </c>
      <c r="L1104" s="20"/>
      <c r="M1104" s="20"/>
      <c r="N1104" s="20"/>
      <c r="O1104" s="20"/>
      <c r="P1104" s="21"/>
    </row>
    <row r="1105" spans="1:16" ht="15" hidden="1" customHeight="1" thickBot="1" x14ac:dyDescent="0.25">
      <c r="A1105" s="170" t="s">
        <v>2238</v>
      </c>
      <c r="B1105" s="24" t="s">
        <v>2270</v>
      </c>
      <c r="C1105" s="24">
        <v>20184</v>
      </c>
      <c r="D1105" s="24" t="s">
        <v>2240</v>
      </c>
      <c r="E1105" s="63" t="s">
        <v>2271</v>
      </c>
      <c r="F1105" s="24" t="s">
        <v>2271</v>
      </c>
      <c r="G1105" s="108" t="s">
        <v>2275</v>
      </c>
      <c r="H1105" s="171" t="s">
        <v>2276</v>
      </c>
      <c r="I1105" s="86"/>
      <c r="J1105" s="157">
        <v>1</v>
      </c>
      <c r="K1105" s="86">
        <v>1</v>
      </c>
      <c r="L1105" s="24"/>
      <c r="M1105" s="24">
        <v>1</v>
      </c>
      <c r="N1105" s="24"/>
      <c r="O1105" s="24"/>
      <c r="P1105" s="25"/>
    </row>
    <row r="1106" spans="1:16" ht="15.75" hidden="1" thickBot="1" x14ac:dyDescent="0.3">
      <c r="A1106" s="158" t="s">
        <v>2238</v>
      </c>
      <c r="B1106" s="44" t="s">
        <v>2270</v>
      </c>
      <c r="C1106" s="44" t="s">
        <v>39</v>
      </c>
      <c r="D1106" s="44" t="s">
        <v>2240</v>
      </c>
      <c r="E1106" s="59" t="s">
        <v>2271</v>
      </c>
      <c r="F1106" s="44" t="s">
        <v>39</v>
      </c>
      <c r="G1106" s="119" t="s">
        <v>39</v>
      </c>
      <c r="H1106" s="159" t="s">
        <v>39</v>
      </c>
      <c r="I1106" s="81">
        <f t="shared" ref="I1106:J1106" si="162">SUM(I1104:I1105)</f>
        <v>0</v>
      </c>
      <c r="J1106" s="159">
        <f t="shared" si="162"/>
        <v>2</v>
      </c>
      <c r="K1106" s="81">
        <f t="shared" ref="K1106:P1106" si="163">SUM(K1104:K1105)</f>
        <v>2</v>
      </c>
      <c r="L1106" s="44">
        <f t="shared" si="163"/>
        <v>0</v>
      </c>
      <c r="M1106" s="44">
        <f t="shared" si="163"/>
        <v>1</v>
      </c>
      <c r="N1106" s="44">
        <f t="shared" ref="N1106" si="164">SUM(N1104:N1105)</f>
        <v>0</v>
      </c>
      <c r="O1106" s="44">
        <f t="shared" si="163"/>
        <v>0</v>
      </c>
      <c r="P1106" s="45">
        <f t="shared" si="163"/>
        <v>0</v>
      </c>
    </row>
    <row r="1107" spans="1:16" ht="15.75" hidden="1" thickBot="1" x14ac:dyDescent="0.3">
      <c r="A1107" s="158" t="s">
        <v>2238</v>
      </c>
      <c r="B1107" s="44" t="s">
        <v>2277</v>
      </c>
      <c r="C1107" s="44" t="s">
        <v>39</v>
      </c>
      <c r="D1107" s="44" t="s">
        <v>2240</v>
      </c>
      <c r="E1107" s="59" t="s">
        <v>2278</v>
      </c>
      <c r="F1107" s="44" t="s">
        <v>39</v>
      </c>
      <c r="G1107" s="119" t="s">
        <v>39</v>
      </c>
      <c r="H1107" s="159" t="s">
        <v>39</v>
      </c>
      <c r="I1107" s="81">
        <v>0</v>
      </c>
      <c r="J1107" s="159">
        <v>0</v>
      </c>
      <c r="K1107" s="81">
        <v>0</v>
      </c>
      <c r="L1107" s="44">
        <v>0</v>
      </c>
      <c r="M1107" s="44">
        <v>0</v>
      </c>
      <c r="N1107" s="44">
        <v>0</v>
      </c>
      <c r="O1107" s="44">
        <v>0</v>
      </c>
      <c r="P1107" s="45">
        <v>0</v>
      </c>
    </row>
    <row r="1108" spans="1:16" ht="15" hidden="1" customHeight="1" x14ac:dyDescent="0.25">
      <c r="A1108" s="166" t="s">
        <v>2238</v>
      </c>
      <c r="B1108" s="20" t="s">
        <v>2279</v>
      </c>
      <c r="C1108" s="20">
        <v>47336</v>
      </c>
      <c r="D1108" s="20" t="s">
        <v>2240</v>
      </c>
      <c r="E1108" s="61" t="s">
        <v>2240</v>
      </c>
      <c r="F1108" s="20" t="s">
        <v>2280</v>
      </c>
      <c r="G1108" s="112" t="s">
        <v>2281</v>
      </c>
      <c r="H1108" s="167" t="s">
        <v>2282</v>
      </c>
      <c r="I1108" s="84"/>
      <c r="J1108" s="153">
        <v>1</v>
      </c>
      <c r="K1108" s="84">
        <v>1</v>
      </c>
      <c r="L1108" s="20"/>
      <c r="M1108" s="20"/>
      <c r="N1108" s="12">
        <v>1</v>
      </c>
      <c r="O1108" s="20"/>
      <c r="P1108" s="21"/>
    </row>
    <row r="1109" spans="1:16" ht="15" hidden="1" customHeight="1" x14ac:dyDescent="0.25">
      <c r="A1109" s="168" t="s">
        <v>2238</v>
      </c>
      <c r="B1109" s="22" t="s">
        <v>2279</v>
      </c>
      <c r="C1109" s="22">
        <v>51679</v>
      </c>
      <c r="D1109" s="22" t="s">
        <v>2240</v>
      </c>
      <c r="E1109" s="62" t="s">
        <v>2240</v>
      </c>
      <c r="F1109" s="22" t="s">
        <v>2283</v>
      </c>
      <c r="G1109" s="104" t="s">
        <v>2284</v>
      </c>
      <c r="H1109" s="169" t="s">
        <v>2285</v>
      </c>
      <c r="I1109" s="85"/>
      <c r="J1109" s="155">
        <v>1</v>
      </c>
      <c r="K1109" s="85">
        <v>1</v>
      </c>
      <c r="L1109" s="22"/>
      <c r="M1109" s="22"/>
      <c r="N1109" s="14">
        <v>1</v>
      </c>
      <c r="O1109" s="22"/>
      <c r="P1109" s="23"/>
    </row>
    <row r="1110" spans="1:16" ht="15" hidden="1" customHeight="1" x14ac:dyDescent="0.25">
      <c r="A1110" s="168" t="s">
        <v>2238</v>
      </c>
      <c r="B1110" s="22" t="s">
        <v>2279</v>
      </c>
      <c r="C1110" s="22">
        <v>52235</v>
      </c>
      <c r="D1110" s="22" t="s">
        <v>2240</v>
      </c>
      <c r="E1110" s="62" t="s">
        <v>2240</v>
      </c>
      <c r="F1110" s="22" t="s">
        <v>1707</v>
      </c>
      <c r="G1110" s="104" t="s">
        <v>2286</v>
      </c>
      <c r="H1110" s="169" t="s">
        <v>2287</v>
      </c>
      <c r="I1110" s="85">
        <v>1</v>
      </c>
      <c r="J1110" s="169"/>
      <c r="K1110" s="85"/>
      <c r="L1110" s="22"/>
      <c r="M1110" s="22"/>
      <c r="N1110" s="22"/>
      <c r="O1110" s="22"/>
      <c r="P1110" s="23"/>
    </row>
    <row r="1111" spans="1:16" ht="15" hidden="1" customHeight="1" x14ac:dyDescent="0.25">
      <c r="A1111" s="168" t="s">
        <v>2238</v>
      </c>
      <c r="B1111" s="22" t="s">
        <v>2279</v>
      </c>
      <c r="C1111" s="22">
        <v>63427</v>
      </c>
      <c r="D1111" s="22" t="s">
        <v>2240</v>
      </c>
      <c r="E1111" s="62" t="s">
        <v>2240</v>
      </c>
      <c r="F1111" s="22" t="s">
        <v>2240</v>
      </c>
      <c r="G1111" s="104" t="s">
        <v>2288</v>
      </c>
      <c r="H1111" s="169" t="s">
        <v>2289</v>
      </c>
      <c r="I1111" s="85"/>
      <c r="J1111" s="155">
        <v>1</v>
      </c>
      <c r="K1111" s="85"/>
      <c r="L1111" s="22">
        <v>1</v>
      </c>
      <c r="M1111" s="22">
        <v>1</v>
      </c>
      <c r="N1111" s="22"/>
      <c r="O1111" s="22"/>
      <c r="P1111" s="23"/>
    </row>
    <row r="1112" spans="1:16" ht="15" hidden="1" customHeight="1" x14ac:dyDescent="0.25">
      <c r="A1112" s="168" t="s">
        <v>2238</v>
      </c>
      <c r="B1112" s="22" t="s">
        <v>2279</v>
      </c>
      <c r="C1112" s="22">
        <v>63427</v>
      </c>
      <c r="D1112" s="22" t="s">
        <v>2240</v>
      </c>
      <c r="E1112" s="62" t="s">
        <v>2240</v>
      </c>
      <c r="F1112" s="22" t="s">
        <v>2240</v>
      </c>
      <c r="G1112" s="104" t="s">
        <v>2290</v>
      </c>
      <c r="H1112" s="169" t="s">
        <v>2291</v>
      </c>
      <c r="I1112" s="85"/>
      <c r="J1112" s="155">
        <v>1</v>
      </c>
      <c r="K1112" s="85"/>
      <c r="L1112" s="22">
        <v>1</v>
      </c>
      <c r="M1112" s="22">
        <v>1</v>
      </c>
      <c r="N1112" s="14">
        <v>1</v>
      </c>
      <c r="O1112" s="22"/>
      <c r="P1112" s="23"/>
    </row>
    <row r="1113" spans="1:16" ht="15" hidden="1" customHeight="1" x14ac:dyDescent="0.25">
      <c r="A1113" s="168" t="s">
        <v>2238</v>
      </c>
      <c r="B1113" s="22" t="s">
        <v>2279</v>
      </c>
      <c r="C1113" s="22">
        <v>63427</v>
      </c>
      <c r="D1113" s="22" t="s">
        <v>2240</v>
      </c>
      <c r="E1113" s="62" t="s">
        <v>2240</v>
      </c>
      <c r="F1113" s="22" t="s">
        <v>2240</v>
      </c>
      <c r="G1113" s="104" t="s">
        <v>2292</v>
      </c>
      <c r="H1113" s="169" t="s">
        <v>2293</v>
      </c>
      <c r="I1113" s="85"/>
      <c r="J1113" s="155">
        <v>1</v>
      </c>
      <c r="K1113" s="85">
        <v>1</v>
      </c>
      <c r="L1113" s="22"/>
      <c r="M1113" s="22"/>
      <c r="N1113" s="14">
        <v>1</v>
      </c>
      <c r="O1113" s="22"/>
      <c r="P1113" s="23"/>
    </row>
    <row r="1114" spans="1:16" ht="15" hidden="1" customHeight="1" x14ac:dyDescent="0.25">
      <c r="A1114" s="168" t="s">
        <v>2238</v>
      </c>
      <c r="B1114" s="22" t="s">
        <v>2279</v>
      </c>
      <c r="C1114" s="22">
        <v>63427</v>
      </c>
      <c r="D1114" s="22" t="s">
        <v>2240</v>
      </c>
      <c r="E1114" s="62" t="s">
        <v>2240</v>
      </c>
      <c r="F1114" s="22" t="s">
        <v>2240</v>
      </c>
      <c r="G1114" s="104" t="s">
        <v>2294</v>
      </c>
      <c r="H1114" s="169" t="s">
        <v>2295</v>
      </c>
      <c r="I1114" s="85"/>
      <c r="J1114" s="155">
        <v>1</v>
      </c>
      <c r="K1114" s="85">
        <v>1</v>
      </c>
      <c r="L1114" s="22"/>
      <c r="M1114" s="22">
        <v>1</v>
      </c>
      <c r="N1114" s="14">
        <v>1</v>
      </c>
      <c r="O1114" s="22"/>
      <c r="P1114" s="23"/>
    </row>
    <row r="1115" spans="1:16" ht="15" hidden="1" customHeight="1" x14ac:dyDescent="0.25">
      <c r="A1115" s="168" t="s">
        <v>2238</v>
      </c>
      <c r="B1115" s="22" t="s">
        <v>2279</v>
      </c>
      <c r="C1115" s="22">
        <v>63427</v>
      </c>
      <c r="D1115" s="22" t="s">
        <v>2240</v>
      </c>
      <c r="E1115" s="62" t="s">
        <v>2240</v>
      </c>
      <c r="F1115" s="22" t="s">
        <v>2240</v>
      </c>
      <c r="G1115" s="104" t="s">
        <v>2296</v>
      </c>
      <c r="H1115" s="169" t="s">
        <v>2297</v>
      </c>
      <c r="I1115" s="85"/>
      <c r="J1115" s="155">
        <v>1</v>
      </c>
      <c r="K1115" s="85">
        <v>1</v>
      </c>
      <c r="L1115" s="22"/>
      <c r="M1115" s="22">
        <v>1</v>
      </c>
      <c r="N1115" s="14">
        <v>1</v>
      </c>
      <c r="O1115" s="22"/>
      <c r="P1115" s="23"/>
    </row>
    <row r="1116" spans="1:16" ht="15" hidden="1" customHeight="1" x14ac:dyDescent="0.25">
      <c r="A1116" s="168" t="s">
        <v>2238</v>
      </c>
      <c r="B1116" s="22" t="s">
        <v>2279</v>
      </c>
      <c r="C1116" s="22">
        <v>63427</v>
      </c>
      <c r="D1116" s="22" t="s">
        <v>2240</v>
      </c>
      <c r="E1116" s="62" t="s">
        <v>2240</v>
      </c>
      <c r="F1116" s="22" t="s">
        <v>2240</v>
      </c>
      <c r="G1116" s="104" t="s">
        <v>2298</v>
      </c>
      <c r="H1116" s="169" t="s">
        <v>2299</v>
      </c>
      <c r="I1116" s="85"/>
      <c r="J1116" s="155">
        <v>1</v>
      </c>
      <c r="K1116" s="85">
        <v>1</v>
      </c>
      <c r="L1116" s="22"/>
      <c r="M1116" s="22"/>
      <c r="N1116" s="14">
        <v>1</v>
      </c>
      <c r="O1116" s="22"/>
      <c r="P1116" s="23"/>
    </row>
    <row r="1117" spans="1:16" ht="15" hidden="1" customHeight="1" x14ac:dyDescent="0.25">
      <c r="A1117" s="168" t="s">
        <v>2238</v>
      </c>
      <c r="B1117" s="22" t="s">
        <v>2279</v>
      </c>
      <c r="C1117" s="22">
        <v>63427</v>
      </c>
      <c r="D1117" s="22" t="s">
        <v>2240</v>
      </c>
      <c r="E1117" s="62" t="s">
        <v>2240</v>
      </c>
      <c r="F1117" s="22" t="s">
        <v>2240</v>
      </c>
      <c r="G1117" s="104" t="s">
        <v>2300</v>
      </c>
      <c r="H1117" s="169" t="s">
        <v>2301</v>
      </c>
      <c r="I1117" s="85"/>
      <c r="J1117" s="155">
        <v>1</v>
      </c>
      <c r="K1117" s="85">
        <v>1</v>
      </c>
      <c r="L1117" s="22"/>
      <c r="M1117" s="22"/>
      <c r="N1117" s="14">
        <v>1</v>
      </c>
      <c r="O1117" s="22"/>
      <c r="P1117" s="23"/>
    </row>
    <row r="1118" spans="1:16" ht="15" hidden="1" customHeight="1" x14ac:dyDescent="0.25">
      <c r="A1118" s="168" t="s">
        <v>2238</v>
      </c>
      <c r="B1118" s="22" t="s">
        <v>2279</v>
      </c>
      <c r="C1118" s="22">
        <v>63427</v>
      </c>
      <c r="D1118" s="22" t="s">
        <v>2240</v>
      </c>
      <c r="E1118" s="62" t="s">
        <v>2240</v>
      </c>
      <c r="F1118" s="22" t="s">
        <v>2240</v>
      </c>
      <c r="G1118" s="104" t="s">
        <v>2302</v>
      </c>
      <c r="H1118" s="169" t="s">
        <v>2303</v>
      </c>
      <c r="I1118" s="85"/>
      <c r="J1118" s="155">
        <v>1</v>
      </c>
      <c r="K1118" s="85">
        <v>1</v>
      </c>
      <c r="L1118" s="22"/>
      <c r="M1118" s="22"/>
      <c r="N1118" s="22"/>
      <c r="O1118" s="22"/>
      <c r="P1118" s="23"/>
    </row>
    <row r="1119" spans="1:16" ht="15" hidden="1" customHeight="1" x14ac:dyDescent="0.25">
      <c r="A1119" s="168" t="s">
        <v>2238</v>
      </c>
      <c r="B1119" s="22" t="s">
        <v>2279</v>
      </c>
      <c r="C1119" s="22">
        <v>63427</v>
      </c>
      <c r="D1119" s="22" t="s">
        <v>2240</v>
      </c>
      <c r="E1119" s="62" t="s">
        <v>2240</v>
      </c>
      <c r="F1119" s="22" t="s">
        <v>2240</v>
      </c>
      <c r="G1119" s="104" t="s">
        <v>2304</v>
      </c>
      <c r="H1119" s="169" t="s">
        <v>2305</v>
      </c>
      <c r="I1119" s="85"/>
      <c r="J1119" s="155">
        <v>1</v>
      </c>
      <c r="K1119" s="85">
        <v>1</v>
      </c>
      <c r="L1119" s="22"/>
      <c r="M1119" s="22"/>
      <c r="N1119" s="14">
        <v>1</v>
      </c>
      <c r="O1119" s="22"/>
      <c r="P1119" s="23"/>
    </row>
    <row r="1120" spans="1:16" ht="15" hidden="1" customHeight="1" x14ac:dyDescent="0.25">
      <c r="A1120" s="168" t="s">
        <v>2238</v>
      </c>
      <c r="B1120" s="22" t="s">
        <v>2279</v>
      </c>
      <c r="C1120" s="22">
        <v>63427</v>
      </c>
      <c r="D1120" s="22" t="s">
        <v>2240</v>
      </c>
      <c r="E1120" s="62" t="s">
        <v>2240</v>
      </c>
      <c r="F1120" s="22" t="s">
        <v>2240</v>
      </c>
      <c r="G1120" s="104" t="s">
        <v>2306</v>
      </c>
      <c r="H1120" s="169" t="s">
        <v>2307</v>
      </c>
      <c r="I1120" s="85"/>
      <c r="J1120" s="155">
        <v>1</v>
      </c>
      <c r="K1120" s="85">
        <v>1</v>
      </c>
      <c r="L1120" s="22"/>
      <c r="M1120" s="22"/>
      <c r="N1120" s="22"/>
      <c r="O1120" s="22"/>
      <c r="P1120" s="23"/>
    </row>
    <row r="1121" spans="1:16" ht="15" hidden="1" customHeight="1" x14ac:dyDescent="0.25">
      <c r="A1121" s="168" t="s">
        <v>2238</v>
      </c>
      <c r="B1121" s="22" t="s">
        <v>2279</v>
      </c>
      <c r="C1121" s="22">
        <v>63427</v>
      </c>
      <c r="D1121" s="22" t="s">
        <v>2240</v>
      </c>
      <c r="E1121" s="62" t="s">
        <v>2240</v>
      </c>
      <c r="F1121" s="22" t="s">
        <v>2240</v>
      </c>
      <c r="G1121" s="104" t="s">
        <v>2308</v>
      </c>
      <c r="H1121" s="169" t="s">
        <v>2309</v>
      </c>
      <c r="I1121" s="85"/>
      <c r="J1121" s="155">
        <v>1</v>
      </c>
      <c r="K1121" s="85">
        <v>1</v>
      </c>
      <c r="L1121" s="22"/>
      <c r="M1121" s="22"/>
      <c r="N1121" s="14">
        <v>1</v>
      </c>
      <c r="O1121" s="22"/>
      <c r="P1121" s="23"/>
    </row>
    <row r="1122" spans="1:16" ht="15" hidden="1" customHeight="1" x14ac:dyDescent="0.25">
      <c r="A1122" s="168" t="s">
        <v>2238</v>
      </c>
      <c r="B1122" s="22" t="s">
        <v>2279</v>
      </c>
      <c r="C1122" s="22">
        <v>63427</v>
      </c>
      <c r="D1122" s="22" t="s">
        <v>2240</v>
      </c>
      <c r="E1122" s="62" t="s">
        <v>2240</v>
      </c>
      <c r="F1122" s="22" t="s">
        <v>2240</v>
      </c>
      <c r="G1122" s="104" t="s">
        <v>2310</v>
      </c>
      <c r="H1122" s="169" t="s">
        <v>2311</v>
      </c>
      <c r="I1122" s="85"/>
      <c r="J1122" s="155">
        <v>1</v>
      </c>
      <c r="K1122" s="85">
        <v>1</v>
      </c>
      <c r="L1122" s="22"/>
      <c r="M1122" s="22"/>
      <c r="N1122" s="14">
        <v>1</v>
      </c>
      <c r="O1122" s="22">
        <v>1</v>
      </c>
      <c r="P1122" s="23">
        <v>1</v>
      </c>
    </row>
    <row r="1123" spans="1:16" ht="15" hidden="1" customHeight="1" x14ac:dyDescent="0.25">
      <c r="A1123" s="168" t="s">
        <v>2238</v>
      </c>
      <c r="B1123" s="22" t="s">
        <v>2279</v>
      </c>
      <c r="C1123" s="22">
        <v>63427</v>
      </c>
      <c r="D1123" s="22" t="s">
        <v>2240</v>
      </c>
      <c r="E1123" s="62" t="s">
        <v>2240</v>
      </c>
      <c r="F1123" s="22" t="s">
        <v>2240</v>
      </c>
      <c r="G1123" s="104" t="s">
        <v>2312</v>
      </c>
      <c r="H1123" s="169" t="s">
        <v>2313</v>
      </c>
      <c r="I1123" s="85"/>
      <c r="J1123" s="155">
        <v>1</v>
      </c>
      <c r="K1123" s="85">
        <v>1</v>
      </c>
      <c r="L1123" s="22"/>
      <c r="M1123" s="22"/>
      <c r="N1123" s="14">
        <v>1</v>
      </c>
      <c r="O1123" s="22"/>
      <c r="P1123" s="23"/>
    </row>
    <row r="1124" spans="1:16" ht="15" hidden="1" customHeight="1" x14ac:dyDescent="0.25">
      <c r="A1124" s="168" t="s">
        <v>2238</v>
      </c>
      <c r="B1124" s="22" t="s">
        <v>2279</v>
      </c>
      <c r="C1124" s="22">
        <v>63427</v>
      </c>
      <c r="D1124" s="22" t="s">
        <v>2240</v>
      </c>
      <c r="E1124" s="62" t="s">
        <v>2240</v>
      </c>
      <c r="F1124" s="22" t="s">
        <v>2240</v>
      </c>
      <c r="G1124" s="104" t="s">
        <v>2314</v>
      </c>
      <c r="H1124" s="169" t="s">
        <v>2315</v>
      </c>
      <c r="I1124" s="85"/>
      <c r="J1124" s="155">
        <v>1</v>
      </c>
      <c r="K1124" s="85"/>
      <c r="L1124" s="22">
        <v>1</v>
      </c>
      <c r="M1124" s="22">
        <v>1</v>
      </c>
      <c r="N1124" s="14">
        <v>1</v>
      </c>
      <c r="O1124" s="22"/>
      <c r="P1124" s="23"/>
    </row>
    <row r="1125" spans="1:16" ht="15" hidden="1" customHeight="1" x14ac:dyDescent="0.25">
      <c r="A1125" s="168" t="s">
        <v>2238</v>
      </c>
      <c r="B1125" s="22" t="s">
        <v>2279</v>
      </c>
      <c r="C1125" s="22">
        <v>63427</v>
      </c>
      <c r="D1125" s="22" t="s">
        <v>2240</v>
      </c>
      <c r="E1125" s="62" t="s">
        <v>2240</v>
      </c>
      <c r="F1125" s="22" t="s">
        <v>2240</v>
      </c>
      <c r="G1125" s="104" t="s">
        <v>2316</v>
      </c>
      <c r="H1125" s="169" t="s">
        <v>2317</v>
      </c>
      <c r="I1125" s="85"/>
      <c r="J1125" s="155">
        <v>1</v>
      </c>
      <c r="K1125" s="85">
        <v>1</v>
      </c>
      <c r="L1125" s="22"/>
      <c r="M1125" s="22">
        <v>1</v>
      </c>
      <c r="N1125" s="14">
        <v>1</v>
      </c>
      <c r="O1125" s="22">
        <v>1</v>
      </c>
      <c r="P1125" s="23"/>
    </row>
    <row r="1126" spans="1:16" ht="15" hidden="1" customHeight="1" x14ac:dyDescent="0.25">
      <c r="A1126" s="168" t="s">
        <v>2238</v>
      </c>
      <c r="B1126" s="22" t="s">
        <v>2279</v>
      </c>
      <c r="C1126" s="22">
        <v>63427</v>
      </c>
      <c r="D1126" s="22" t="s">
        <v>2240</v>
      </c>
      <c r="E1126" s="62" t="s">
        <v>2240</v>
      </c>
      <c r="F1126" s="22" t="s">
        <v>2240</v>
      </c>
      <c r="G1126" s="104" t="s">
        <v>2318</v>
      </c>
      <c r="H1126" s="169" t="s">
        <v>2319</v>
      </c>
      <c r="I1126" s="85"/>
      <c r="J1126" s="155">
        <v>1</v>
      </c>
      <c r="K1126" s="85">
        <v>1</v>
      </c>
      <c r="L1126" s="22"/>
      <c r="M1126" s="22">
        <v>1</v>
      </c>
      <c r="N1126" s="14">
        <v>1</v>
      </c>
      <c r="O1126" s="22"/>
      <c r="P1126" s="23">
        <v>1</v>
      </c>
    </row>
    <row r="1127" spans="1:16" ht="15" hidden="1" customHeight="1" x14ac:dyDescent="0.25">
      <c r="A1127" s="168" t="s">
        <v>2238</v>
      </c>
      <c r="B1127" s="22" t="s">
        <v>2279</v>
      </c>
      <c r="C1127" s="22">
        <v>63427</v>
      </c>
      <c r="D1127" s="22" t="s">
        <v>2240</v>
      </c>
      <c r="E1127" s="62" t="s">
        <v>2240</v>
      </c>
      <c r="F1127" s="22" t="s">
        <v>2240</v>
      </c>
      <c r="G1127" s="104" t="s">
        <v>2320</v>
      </c>
      <c r="H1127" s="169" t="s">
        <v>2321</v>
      </c>
      <c r="I1127" s="85"/>
      <c r="J1127" s="155">
        <v>1</v>
      </c>
      <c r="K1127" s="85">
        <v>1</v>
      </c>
      <c r="L1127" s="22"/>
      <c r="M1127" s="22"/>
      <c r="N1127" s="14">
        <v>1</v>
      </c>
      <c r="O1127" s="22"/>
      <c r="P1127" s="23"/>
    </row>
    <row r="1128" spans="1:16" ht="15" hidden="1" customHeight="1" x14ac:dyDescent="0.25">
      <c r="A1128" s="168" t="s">
        <v>2238</v>
      </c>
      <c r="B1128" s="22" t="s">
        <v>2279</v>
      </c>
      <c r="C1128" s="22">
        <v>63427</v>
      </c>
      <c r="D1128" s="22" t="s">
        <v>2240</v>
      </c>
      <c r="E1128" s="62" t="s">
        <v>2240</v>
      </c>
      <c r="F1128" s="22" t="s">
        <v>2240</v>
      </c>
      <c r="G1128" s="104" t="s">
        <v>2322</v>
      </c>
      <c r="H1128" s="169" t="s">
        <v>2323</v>
      </c>
      <c r="I1128" s="85"/>
      <c r="J1128" s="155">
        <v>1</v>
      </c>
      <c r="K1128" s="85">
        <v>1</v>
      </c>
      <c r="L1128" s="22"/>
      <c r="M1128" s="22">
        <v>1</v>
      </c>
      <c r="N1128" s="14">
        <v>1</v>
      </c>
      <c r="O1128" s="22"/>
      <c r="P1128" s="23"/>
    </row>
    <row r="1129" spans="1:16" ht="15" hidden="1" customHeight="1" x14ac:dyDescent="0.25">
      <c r="A1129" s="168" t="s">
        <v>2238</v>
      </c>
      <c r="B1129" s="22" t="s">
        <v>2279</v>
      </c>
      <c r="C1129" s="22">
        <v>63427</v>
      </c>
      <c r="D1129" s="22" t="s">
        <v>2240</v>
      </c>
      <c r="E1129" s="62" t="s">
        <v>2240</v>
      </c>
      <c r="F1129" s="22" t="s">
        <v>2240</v>
      </c>
      <c r="G1129" s="104" t="s">
        <v>2324</v>
      </c>
      <c r="H1129" s="169" t="s">
        <v>2325</v>
      </c>
      <c r="I1129" s="85"/>
      <c r="J1129" s="155">
        <v>1</v>
      </c>
      <c r="K1129" s="85">
        <v>1</v>
      </c>
      <c r="L1129" s="22"/>
      <c r="M1129" s="22"/>
      <c r="N1129" s="14">
        <v>1</v>
      </c>
      <c r="O1129" s="22"/>
      <c r="P1129" s="23"/>
    </row>
    <row r="1130" spans="1:16" ht="15" hidden="1" customHeight="1" x14ac:dyDescent="0.25">
      <c r="A1130" s="168" t="s">
        <v>2238</v>
      </c>
      <c r="B1130" s="22" t="s">
        <v>2279</v>
      </c>
      <c r="C1130" s="22">
        <v>63427</v>
      </c>
      <c r="D1130" s="22" t="s">
        <v>2240</v>
      </c>
      <c r="E1130" s="62" t="s">
        <v>2240</v>
      </c>
      <c r="F1130" s="22" t="s">
        <v>2240</v>
      </c>
      <c r="G1130" s="104" t="s">
        <v>2326</v>
      </c>
      <c r="H1130" s="169" t="s">
        <v>2327</v>
      </c>
      <c r="I1130" s="85"/>
      <c r="J1130" s="155">
        <v>1</v>
      </c>
      <c r="K1130" s="85">
        <v>1</v>
      </c>
      <c r="L1130" s="22"/>
      <c r="M1130" s="22">
        <v>1</v>
      </c>
      <c r="N1130" s="14">
        <v>1</v>
      </c>
      <c r="O1130" s="22"/>
      <c r="P1130" s="23"/>
    </row>
    <row r="1131" spans="1:16" ht="15" hidden="1" customHeight="1" x14ac:dyDescent="0.25">
      <c r="A1131" s="168" t="s">
        <v>2238</v>
      </c>
      <c r="B1131" s="22" t="s">
        <v>2279</v>
      </c>
      <c r="C1131" s="22">
        <v>63427</v>
      </c>
      <c r="D1131" s="22" t="s">
        <v>2240</v>
      </c>
      <c r="E1131" s="62" t="s">
        <v>2240</v>
      </c>
      <c r="F1131" s="22" t="s">
        <v>2240</v>
      </c>
      <c r="G1131" s="104" t="s">
        <v>2328</v>
      </c>
      <c r="H1131" s="169" t="s">
        <v>2329</v>
      </c>
      <c r="I1131" s="85"/>
      <c r="J1131" s="155">
        <v>1</v>
      </c>
      <c r="K1131" s="85"/>
      <c r="L1131" s="22">
        <v>1</v>
      </c>
      <c r="M1131" s="22"/>
      <c r="N1131" s="14">
        <v>1</v>
      </c>
      <c r="O1131" s="22">
        <v>1</v>
      </c>
      <c r="P1131" s="23">
        <v>1</v>
      </c>
    </row>
    <row r="1132" spans="1:16" ht="15" hidden="1" customHeight="1" x14ac:dyDescent="0.25">
      <c r="A1132" s="168" t="s">
        <v>2238</v>
      </c>
      <c r="B1132" s="22" t="s">
        <v>2279</v>
      </c>
      <c r="C1132" s="22">
        <v>63427</v>
      </c>
      <c r="D1132" s="22" t="s">
        <v>2240</v>
      </c>
      <c r="E1132" s="62" t="s">
        <v>2240</v>
      </c>
      <c r="F1132" s="22" t="s">
        <v>2240</v>
      </c>
      <c r="G1132" s="104" t="s">
        <v>2330</v>
      </c>
      <c r="H1132" s="169" t="s">
        <v>2331</v>
      </c>
      <c r="I1132" s="85"/>
      <c r="J1132" s="155">
        <v>1</v>
      </c>
      <c r="K1132" s="85">
        <v>1</v>
      </c>
      <c r="L1132" s="22"/>
      <c r="M1132" s="22"/>
      <c r="N1132" s="14">
        <v>1</v>
      </c>
      <c r="O1132" s="22"/>
      <c r="P1132" s="23"/>
    </row>
    <row r="1133" spans="1:16" ht="15" hidden="1" customHeight="1" x14ac:dyDescent="0.25">
      <c r="A1133" s="168" t="s">
        <v>2238</v>
      </c>
      <c r="B1133" s="22" t="s">
        <v>2279</v>
      </c>
      <c r="C1133" s="22">
        <v>63427</v>
      </c>
      <c r="D1133" s="22" t="s">
        <v>2240</v>
      </c>
      <c r="E1133" s="62" t="s">
        <v>2240</v>
      </c>
      <c r="F1133" s="22" t="s">
        <v>2240</v>
      </c>
      <c r="G1133" s="104" t="s">
        <v>2332</v>
      </c>
      <c r="H1133" s="169" t="s">
        <v>2333</v>
      </c>
      <c r="I1133" s="85"/>
      <c r="J1133" s="155">
        <v>1</v>
      </c>
      <c r="K1133" s="85">
        <v>1</v>
      </c>
      <c r="L1133" s="22"/>
      <c r="M1133" s="22">
        <v>1</v>
      </c>
      <c r="N1133" s="14">
        <v>1</v>
      </c>
      <c r="O1133" s="22"/>
      <c r="P1133" s="23"/>
    </row>
    <row r="1134" spans="1:16" ht="15" hidden="1" customHeight="1" x14ac:dyDescent="0.25">
      <c r="A1134" s="168" t="s">
        <v>2238</v>
      </c>
      <c r="B1134" s="22" t="s">
        <v>2279</v>
      </c>
      <c r="C1134" s="22">
        <v>63427</v>
      </c>
      <c r="D1134" s="22" t="s">
        <v>2240</v>
      </c>
      <c r="E1134" s="62" t="s">
        <v>2240</v>
      </c>
      <c r="F1134" s="22" t="s">
        <v>2240</v>
      </c>
      <c r="G1134" s="104" t="s">
        <v>2334</v>
      </c>
      <c r="H1134" s="169" t="s">
        <v>2335</v>
      </c>
      <c r="I1134" s="85"/>
      <c r="J1134" s="155">
        <v>1</v>
      </c>
      <c r="K1134" s="85">
        <v>1</v>
      </c>
      <c r="L1134" s="22"/>
      <c r="M1134" s="22">
        <v>1</v>
      </c>
      <c r="N1134" s="14">
        <v>1</v>
      </c>
      <c r="O1134" s="22"/>
      <c r="P1134" s="23"/>
    </row>
    <row r="1135" spans="1:16" ht="15" hidden="1" customHeight="1" x14ac:dyDescent="0.25">
      <c r="A1135" s="168" t="s">
        <v>2238</v>
      </c>
      <c r="B1135" s="22" t="s">
        <v>2279</v>
      </c>
      <c r="C1135" s="22">
        <v>63427</v>
      </c>
      <c r="D1135" s="22" t="s">
        <v>2240</v>
      </c>
      <c r="E1135" s="62" t="s">
        <v>2240</v>
      </c>
      <c r="F1135" s="22" t="s">
        <v>2240</v>
      </c>
      <c r="G1135" s="104" t="s">
        <v>2336</v>
      </c>
      <c r="H1135" s="169" t="s">
        <v>2337</v>
      </c>
      <c r="I1135" s="85"/>
      <c r="J1135" s="155">
        <v>1</v>
      </c>
      <c r="K1135" s="85">
        <v>1</v>
      </c>
      <c r="L1135" s="22"/>
      <c r="M1135" s="22"/>
      <c r="N1135" s="14">
        <v>1</v>
      </c>
      <c r="O1135" s="22"/>
      <c r="P1135" s="23"/>
    </row>
    <row r="1136" spans="1:16" ht="15" hidden="1" customHeight="1" x14ac:dyDescent="0.25">
      <c r="A1136" s="168" t="s">
        <v>2238</v>
      </c>
      <c r="B1136" s="22" t="s">
        <v>2279</v>
      </c>
      <c r="C1136" s="22">
        <v>63427</v>
      </c>
      <c r="D1136" s="22" t="s">
        <v>2240</v>
      </c>
      <c r="E1136" s="62" t="s">
        <v>2240</v>
      </c>
      <c r="F1136" s="22" t="s">
        <v>2240</v>
      </c>
      <c r="G1136" s="104" t="s">
        <v>2338</v>
      </c>
      <c r="H1136" s="169" t="s">
        <v>2339</v>
      </c>
      <c r="I1136" s="85"/>
      <c r="J1136" s="155">
        <v>1</v>
      </c>
      <c r="K1136" s="85">
        <v>1</v>
      </c>
      <c r="L1136" s="22"/>
      <c r="M1136" s="22">
        <v>1</v>
      </c>
      <c r="N1136" s="14">
        <v>1</v>
      </c>
      <c r="O1136" s="22"/>
      <c r="P1136" s="23"/>
    </row>
    <row r="1137" spans="1:16" ht="15" hidden="1" customHeight="1" x14ac:dyDescent="0.25">
      <c r="A1137" s="168" t="s">
        <v>2238</v>
      </c>
      <c r="B1137" s="22" t="s">
        <v>2279</v>
      </c>
      <c r="C1137" s="22">
        <v>63427</v>
      </c>
      <c r="D1137" s="22" t="s">
        <v>2240</v>
      </c>
      <c r="E1137" s="62" t="s">
        <v>2240</v>
      </c>
      <c r="F1137" s="22" t="s">
        <v>2240</v>
      </c>
      <c r="G1137" s="104" t="s">
        <v>2340</v>
      </c>
      <c r="H1137" s="169" t="s">
        <v>2341</v>
      </c>
      <c r="I1137" s="85"/>
      <c r="J1137" s="155">
        <v>1</v>
      </c>
      <c r="K1137" s="85">
        <v>1</v>
      </c>
      <c r="L1137" s="22"/>
      <c r="M1137" s="22"/>
      <c r="N1137" s="14">
        <v>1</v>
      </c>
      <c r="O1137" s="22"/>
      <c r="P1137" s="23"/>
    </row>
    <row r="1138" spans="1:16" ht="15" hidden="1" customHeight="1" x14ac:dyDescent="0.25">
      <c r="A1138" s="168" t="s">
        <v>2238</v>
      </c>
      <c r="B1138" s="22" t="s">
        <v>2279</v>
      </c>
      <c r="C1138" s="22">
        <v>63427</v>
      </c>
      <c r="D1138" s="22" t="s">
        <v>2240</v>
      </c>
      <c r="E1138" s="62" t="s">
        <v>2240</v>
      </c>
      <c r="F1138" s="22" t="s">
        <v>2240</v>
      </c>
      <c r="G1138" s="104" t="s">
        <v>2342</v>
      </c>
      <c r="H1138" s="169" t="s">
        <v>2343</v>
      </c>
      <c r="I1138" s="85"/>
      <c r="J1138" s="155">
        <v>1</v>
      </c>
      <c r="K1138" s="85">
        <v>1</v>
      </c>
      <c r="L1138" s="22"/>
      <c r="M1138" s="22">
        <v>1</v>
      </c>
      <c r="N1138" s="14">
        <v>1</v>
      </c>
      <c r="O1138" s="22"/>
      <c r="P1138" s="23"/>
    </row>
    <row r="1139" spans="1:16" ht="15" hidden="1" customHeight="1" x14ac:dyDescent="0.25">
      <c r="A1139" s="168" t="s">
        <v>2238</v>
      </c>
      <c r="B1139" s="22" t="s">
        <v>2279</v>
      </c>
      <c r="C1139" s="22">
        <v>63427</v>
      </c>
      <c r="D1139" s="22" t="s">
        <v>2240</v>
      </c>
      <c r="E1139" s="62" t="s">
        <v>2240</v>
      </c>
      <c r="F1139" s="22" t="s">
        <v>2240</v>
      </c>
      <c r="G1139" s="104" t="s">
        <v>2344</v>
      </c>
      <c r="H1139" s="169" t="s">
        <v>2345</v>
      </c>
      <c r="I1139" s="85"/>
      <c r="J1139" s="155">
        <v>1</v>
      </c>
      <c r="K1139" s="85">
        <v>1</v>
      </c>
      <c r="L1139" s="22"/>
      <c r="M1139" s="22"/>
      <c r="N1139" s="14">
        <v>1</v>
      </c>
      <c r="O1139" s="22"/>
      <c r="P1139" s="23"/>
    </row>
    <row r="1140" spans="1:16" ht="15" hidden="1" customHeight="1" x14ac:dyDescent="0.25">
      <c r="A1140" s="168" t="s">
        <v>2238</v>
      </c>
      <c r="B1140" s="22" t="s">
        <v>2279</v>
      </c>
      <c r="C1140" s="22">
        <v>63427</v>
      </c>
      <c r="D1140" s="22" t="s">
        <v>2240</v>
      </c>
      <c r="E1140" s="62" t="s">
        <v>2240</v>
      </c>
      <c r="F1140" s="22" t="s">
        <v>2240</v>
      </c>
      <c r="G1140" s="104" t="s">
        <v>2346</v>
      </c>
      <c r="H1140" s="169" t="s">
        <v>2347</v>
      </c>
      <c r="I1140" s="85"/>
      <c r="J1140" s="155">
        <v>1</v>
      </c>
      <c r="K1140" s="85">
        <v>1</v>
      </c>
      <c r="L1140" s="22"/>
      <c r="M1140" s="22"/>
      <c r="N1140" s="14">
        <v>1</v>
      </c>
      <c r="O1140" s="22"/>
      <c r="P1140" s="23"/>
    </row>
    <row r="1141" spans="1:16" ht="15" hidden="1" customHeight="1" x14ac:dyDescent="0.25">
      <c r="A1141" s="168" t="s">
        <v>2238</v>
      </c>
      <c r="B1141" s="22" t="s">
        <v>2279</v>
      </c>
      <c r="C1141" s="22">
        <v>63427</v>
      </c>
      <c r="D1141" s="22" t="s">
        <v>2240</v>
      </c>
      <c r="E1141" s="62" t="s">
        <v>2240</v>
      </c>
      <c r="F1141" s="22" t="s">
        <v>2240</v>
      </c>
      <c r="G1141" s="104" t="s">
        <v>2348</v>
      </c>
      <c r="H1141" s="169" t="s">
        <v>2349</v>
      </c>
      <c r="I1141" s="85"/>
      <c r="J1141" s="155">
        <v>1</v>
      </c>
      <c r="K1141" s="85">
        <v>1</v>
      </c>
      <c r="L1141" s="22"/>
      <c r="M1141" s="22">
        <v>1</v>
      </c>
      <c r="N1141" s="14">
        <v>1</v>
      </c>
      <c r="O1141" s="22"/>
      <c r="P1141" s="23"/>
    </row>
    <row r="1142" spans="1:16" ht="15" hidden="1" customHeight="1" x14ac:dyDescent="0.25">
      <c r="A1142" s="168" t="s">
        <v>2238</v>
      </c>
      <c r="B1142" s="22" t="s">
        <v>2279</v>
      </c>
      <c r="C1142" s="22">
        <v>63427</v>
      </c>
      <c r="D1142" s="22" t="s">
        <v>2240</v>
      </c>
      <c r="E1142" s="62" t="s">
        <v>2240</v>
      </c>
      <c r="F1142" s="22" t="s">
        <v>2240</v>
      </c>
      <c r="G1142" s="104" t="s">
        <v>2350</v>
      </c>
      <c r="H1142" s="169" t="s">
        <v>2351</v>
      </c>
      <c r="I1142" s="85"/>
      <c r="J1142" s="155">
        <v>1</v>
      </c>
      <c r="K1142" s="85"/>
      <c r="L1142" s="22">
        <v>1</v>
      </c>
      <c r="M1142" s="22">
        <v>1</v>
      </c>
      <c r="N1142" s="14">
        <v>1</v>
      </c>
      <c r="O1142" s="22"/>
      <c r="P1142" s="23"/>
    </row>
    <row r="1143" spans="1:16" ht="15" hidden="1" customHeight="1" x14ac:dyDescent="0.25">
      <c r="A1143" s="168" t="s">
        <v>2238</v>
      </c>
      <c r="B1143" s="22" t="s">
        <v>2279</v>
      </c>
      <c r="C1143" s="22">
        <v>63427</v>
      </c>
      <c r="D1143" s="22" t="s">
        <v>2240</v>
      </c>
      <c r="E1143" s="62" t="s">
        <v>2240</v>
      </c>
      <c r="F1143" s="22" t="s">
        <v>2240</v>
      </c>
      <c r="G1143" s="104" t="s">
        <v>2352</v>
      </c>
      <c r="H1143" s="169" t="s">
        <v>2353</v>
      </c>
      <c r="I1143" s="85"/>
      <c r="J1143" s="155">
        <v>1</v>
      </c>
      <c r="K1143" s="85">
        <v>1</v>
      </c>
      <c r="L1143" s="22"/>
      <c r="M1143" s="22"/>
      <c r="N1143" s="14">
        <v>1</v>
      </c>
      <c r="O1143" s="22"/>
      <c r="P1143" s="23"/>
    </row>
    <row r="1144" spans="1:16" ht="15" hidden="1" customHeight="1" x14ac:dyDescent="0.25">
      <c r="A1144" s="168" t="s">
        <v>2238</v>
      </c>
      <c r="B1144" s="22" t="s">
        <v>2279</v>
      </c>
      <c r="C1144" s="22">
        <v>63427</v>
      </c>
      <c r="D1144" s="22" t="s">
        <v>2240</v>
      </c>
      <c r="E1144" s="62" t="s">
        <v>2240</v>
      </c>
      <c r="F1144" s="22" t="s">
        <v>2240</v>
      </c>
      <c r="G1144" s="104" t="s">
        <v>2354</v>
      </c>
      <c r="H1144" s="169" t="s">
        <v>2355</v>
      </c>
      <c r="I1144" s="85"/>
      <c r="J1144" s="155">
        <v>1</v>
      </c>
      <c r="K1144" s="85"/>
      <c r="L1144" s="22">
        <v>1</v>
      </c>
      <c r="M1144" s="22"/>
      <c r="N1144" s="14">
        <v>1</v>
      </c>
      <c r="O1144" s="22"/>
      <c r="P1144" s="23"/>
    </row>
    <row r="1145" spans="1:16" ht="15" hidden="1" customHeight="1" x14ac:dyDescent="0.25">
      <c r="A1145" s="168" t="s">
        <v>2238</v>
      </c>
      <c r="B1145" s="22" t="s">
        <v>2279</v>
      </c>
      <c r="C1145" s="22">
        <v>63427</v>
      </c>
      <c r="D1145" s="22" t="s">
        <v>2240</v>
      </c>
      <c r="E1145" s="62" t="s">
        <v>2240</v>
      </c>
      <c r="F1145" s="22" t="s">
        <v>2240</v>
      </c>
      <c r="G1145" s="104" t="s">
        <v>2356</v>
      </c>
      <c r="H1145" s="169" t="s">
        <v>2357</v>
      </c>
      <c r="I1145" s="85"/>
      <c r="J1145" s="155">
        <v>1</v>
      </c>
      <c r="K1145" s="85">
        <v>1</v>
      </c>
      <c r="L1145" s="22"/>
      <c r="M1145" s="22">
        <v>1</v>
      </c>
      <c r="N1145" s="14">
        <v>1</v>
      </c>
      <c r="O1145" s="22"/>
      <c r="P1145" s="23"/>
    </row>
    <row r="1146" spans="1:16" ht="15" hidden="1" customHeight="1" x14ac:dyDescent="0.25">
      <c r="A1146" s="168" t="s">
        <v>2238</v>
      </c>
      <c r="B1146" s="22" t="s">
        <v>2279</v>
      </c>
      <c r="C1146" s="22">
        <v>63427</v>
      </c>
      <c r="D1146" s="22" t="s">
        <v>2240</v>
      </c>
      <c r="E1146" s="62" t="s">
        <v>2240</v>
      </c>
      <c r="F1146" s="22" t="s">
        <v>2240</v>
      </c>
      <c r="G1146" s="104" t="s">
        <v>2358</v>
      </c>
      <c r="H1146" s="169" t="s">
        <v>2359</v>
      </c>
      <c r="I1146" s="85"/>
      <c r="J1146" s="155">
        <v>1</v>
      </c>
      <c r="K1146" s="85">
        <v>1</v>
      </c>
      <c r="L1146" s="22"/>
      <c r="M1146" s="22"/>
      <c r="N1146" s="14">
        <v>1</v>
      </c>
      <c r="O1146" s="22"/>
      <c r="P1146" s="23"/>
    </row>
    <row r="1147" spans="1:16" ht="15" hidden="1" customHeight="1" x14ac:dyDescent="0.25">
      <c r="A1147" s="168" t="s">
        <v>2238</v>
      </c>
      <c r="B1147" s="22" t="s">
        <v>2279</v>
      </c>
      <c r="C1147" s="22">
        <v>63427</v>
      </c>
      <c r="D1147" s="22" t="s">
        <v>2240</v>
      </c>
      <c r="E1147" s="62" t="s">
        <v>2240</v>
      </c>
      <c r="F1147" s="22" t="s">
        <v>2240</v>
      </c>
      <c r="G1147" s="104" t="s">
        <v>2360</v>
      </c>
      <c r="H1147" s="169" t="s">
        <v>2361</v>
      </c>
      <c r="I1147" s="85"/>
      <c r="J1147" s="155">
        <v>1</v>
      </c>
      <c r="K1147" s="85">
        <v>1</v>
      </c>
      <c r="L1147" s="22"/>
      <c r="M1147" s="22"/>
      <c r="N1147" s="14">
        <v>1</v>
      </c>
      <c r="O1147" s="22"/>
      <c r="P1147" s="23"/>
    </row>
    <row r="1148" spans="1:16" ht="15" hidden="1" customHeight="1" x14ac:dyDescent="0.25">
      <c r="A1148" s="168" t="s">
        <v>2238</v>
      </c>
      <c r="B1148" s="22" t="s">
        <v>2279</v>
      </c>
      <c r="C1148" s="22">
        <v>63427</v>
      </c>
      <c r="D1148" s="22" t="s">
        <v>2240</v>
      </c>
      <c r="E1148" s="62" t="s">
        <v>2240</v>
      </c>
      <c r="F1148" s="22" t="s">
        <v>2240</v>
      </c>
      <c r="G1148" s="104" t="s">
        <v>2362</v>
      </c>
      <c r="H1148" s="169" t="s">
        <v>2363</v>
      </c>
      <c r="I1148" s="85"/>
      <c r="J1148" s="155">
        <v>1</v>
      </c>
      <c r="K1148" s="85">
        <v>1</v>
      </c>
      <c r="L1148" s="22"/>
      <c r="M1148" s="22"/>
      <c r="N1148" s="14">
        <v>1</v>
      </c>
      <c r="O1148" s="22">
        <v>1</v>
      </c>
      <c r="P1148" s="23">
        <v>1</v>
      </c>
    </row>
    <row r="1149" spans="1:16" ht="15" hidden="1" customHeight="1" x14ac:dyDescent="0.25">
      <c r="A1149" s="168" t="s">
        <v>2238</v>
      </c>
      <c r="B1149" s="22" t="s">
        <v>2279</v>
      </c>
      <c r="C1149" s="22">
        <v>63427</v>
      </c>
      <c r="D1149" s="22" t="s">
        <v>2240</v>
      </c>
      <c r="E1149" s="62" t="s">
        <v>2240</v>
      </c>
      <c r="F1149" s="22" t="s">
        <v>2240</v>
      </c>
      <c r="G1149" s="104" t="s">
        <v>2364</v>
      </c>
      <c r="H1149" s="169" t="s">
        <v>2365</v>
      </c>
      <c r="I1149" s="85"/>
      <c r="J1149" s="155">
        <v>1</v>
      </c>
      <c r="K1149" s="85">
        <v>1</v>
      </c>
      <c r="L1149" s="22"/>
      <c r="M1149" s="22"/>
      <c r="N1149" s="14">
        <v>1</v>
      </c>
      <c r="O1149" s="22"/>
      <c r="P1149" s="23"/>
    </row>
    <row r="1150" spans="1:16" ht="15" hidden="1" customHeight="1" x14ac:dyDescent="0.25">
      <c r="A1150" s="168" t="s">
        <v>2238</v>
      </c>
      <c r="B1150" s="22" t="s">
        <v>2279</v>
      </c>
      <c r="C1150" s="22">
        <v>63427</v>
      </c>
      <c r="D1150" s="22" t="s">
        <v>2240</v>
      </c>
      <c r="E1150" s="62" t="s">
        <v>2240</v>
      </c>
      <c r="F1150" s="22" t="s">
        <v>2240</v>
      </c>
      <c r="G1150" s="104" t="s">
        <v>2366</v>
      </c>
      <c r="H1150" s="169" t="s">
        <v>2367</v>
      </c>
      <c r="I1150" s="85"/>
      <c r="J1150" s="155">
        <v>1</v>
      </c>
      <c r="K1150" s="85">
        <v>1</v>
      </c>
      <c r="L1150" s="22"/>
      <c r="M1150" s="22"/>
      <c r="N1150" s="14">
        <v>1</v>
      </c>
      <c r="O1150" s="22">
        <v>1</v>
      </c>
      <c r="P1150" s="23">
        <v>1</v>
      </c>
    </row>
    <row r="1151" spans="1:16" ht="15" hidden="1" customHeight="1" x14ac:dyDescent="0.25">
      <c r="A1151" s="168" t="s">
        <v>2238</v>
      </c>
      <c r="B1151" s="22" t="s">
        <v>2279</v>
      </c>
      <c r="C1151" s="22">
        <v>63427</v>
      </c>
      <c r="D1151" s="22" t="s">
        <v>2240</v>
      </c>
      <c r="E1151" s="62" t="s">
        <v>2240</v>
      </c>
      <c r="F1151" s="22" t="s">
        <v>2240</v>
      </c>
      <c r="G1151" s="104" t="s">
        <v>2368</v>
      </c>
      <c r="H1151" s="169" t="s">
        <v>2369</v>
      </c>
      <c r="I1151" s="85"/>
      <c r="J1151" s="155">
        <v>1</v>
      </c>
      <c r="K1151" s="85">
        <v>1</v>
      </c>
      <c r="L1151" s="22"/>
      <c r="M1151" s="22">
        <v>1</v>
      </c>
      <c r="N1151" s="14">
        <v>1</v>
      </c>
      <c r="O1151" s="22"/>
      <c r="P1151" s="23"/>
    </row>
    <row r="1152" spans="1:16" ht="15" hidden="1" customHeight="1" x14ac:dyDescent="0.25">
      <c r="A1152" s="168" t="s">
        <v>2238</v>
      </c>
      <c r="B1152" s="22" t="s">
        <v>2279</v>
      </c>
      <c r="C1152" s="22">
        <v>63427</v>
      </c>
      <c r="D1152" s="22" t="s">
        <v>2240</v>
      </c>
      <c r="E1152" s="62" t="s">
        <v>2240</v>
      </c>
      <c r="F1152" s="22" t="s">
        <v>2240</v>
      </c>
      <c r="G1152" s="104" t="s">
        <v>2370</v>
      </c>
      <c r="H1152" s="169" t="s">
        <v>2371</v>
      </c>
      <c r="I1152" s="85"/>
      <c r="J1152" s="155">
        <v>1</v>
      </c>
      <c r="K1152" s="85">
        <v>1</v>
      </c>
      <c r="L1152" s="22"/>
      <c r="M1152" s="22"/>
      <c r="N1152" s="14">
        <v>1</v>
      </c>
      <c r="O1152" s="22"/>
      <c r="P1152" s="23"/>
    </row>
    <row r="1153" spans="1:16" ht="15" hidden="1" customHeight="1" x14ac:dyDescent="0.25">
      <c r="A1153" s="168" t="s">
        <v>2238</v>
      </c>
      <c r="B1153" s="22" t="s">
        <v>2279</v>
      </c>
      <c r="C1153" s="22">
        <v>63427</v>
      </c>
      <c r="D1153" s="22" t="s">
        <v>2240</v>
      </c>
      <c r="E1153" s="62" t="s">
        <v>2240</v>
      </c>
      <c r="F1153" s="22" t="s">
        <v>2240</v>
      </c>
      <c r="G1153" s="104" t="s">
        <v>2372</v>
      </c>
      <c r="H1153" s="169" t="s">
        <v>2373</v>
      </c>
      <c r="I1153" s="85"/>
      <c r="J1153" s="155">
        <v>1</v>
      </c>
      <c r="K1153" s="85">
        <v>1</v>
      </c>
      <c r="L1153" s="22"/>
      <c r="M1153" s="22"/>
      <c r="N1153" s="14">
        <v>1</v>
      </c>
      <c r="O1153" s="22">
        <v>1</v>
      </c>
      <c r="P1153" s="23">
        <v>1</v>
      </c>
    </row>
    <row r="1154" spans="1:16" ht="15" hidden="1" customHeight="1" x14ac:dyDescent="0.25">
      <c r="A1154" s="168" t="s">
        <v>2238</v>
      </c>
      <c r="B1154" s="22" t="s">
        <v>2279</v>
      </c>
      <c r="C1154" s="22">
        <v>63427</v>
      </c>
      <c r="D1154" s="22" t="s">
        <v>2240</v>
      </c>
      <c r="E1154" s="62" t="s">
        <v>2240</v>
      </c>
      <c r="F1154" s="22" t="s">
        <v>2240</v>
      </c>
      <c r="G1154" s="104" t="s">
        <v>2374</v>
      </c>
      <c r="H1154" s="169" t="s">
        <v>2375</v>
      </c>
      <c r="I1154" s="85"/>
      <c r="J1154" s="155">
        <v>1</v>
      </c>
      <c r="K1154" s="85">
        <v>1</v>
      </c>
      <c r="L1154" s="22"/>
      <c r="M1154" s="22"/>
      <c r="N1154" s="22"/>
      <c r="O1154" s="22"/>
      <c r="P1154" s="23"/>
    </row>
    <row r="1155" spans="1:16" ht="15" hidden="1" customHeight="1" x14ac:dyDescent="0.25">
      <c r="A1155" s="168" t="s">
        <v>2238</v>
      </c>
      <c r="B1155" s="22" t="s">
        <v>2279</v>
      </c>
      <c r="C1155" s="22">
        <v>63427</v>
      </c>
      <c r="D1155" s="22" t="s">
        <v>2240</v>
      </c>
      <c r="E1155" s="62" t="s">
        <v>2240</v>
      </c>
      <c r="F1155" s="22" t="s">
        <v>2240</v>
      </c>
      <c r="G1155" s="104" t="s">
        <v>2376</v>
      </c>
      <c r="H1155" s="169" t="s">
        <v>2377</v>
      </c>
      <c r="I1155" s="85"/>
      <c r="J1155" s="155">
        <v>1</v>
      </c>
      <c r="K1155" s="85">
        <v>1</v>
      </c>
      <c r="L1155" s="22"/>
      <c r="M1155" s="22"/>
      <c r="N1155" s="14">
        <v>1</v>
      </c>
      <c r="O1155" s="22"/>
      <c r="P1155" s="23"/>
    </row>
    <row r="1156" spans="1:16" ht="15" hidden="1" customHeight="1" x14ac:dyDescent="0.25">
      <c r="A1156" s="168" t="s">
        <v>2238</v>
      </c>
      <c r="B1156" s="22" t="s">
        <v>2279</v>
      </c>
      <c r="C1156" s="22">
        <v>63427</v>
      </c>
      <c r="D1156" s="22" t="s">
        <v>2240</v>
      </c>
      <c r="E1156" s="62" t="s">
        <v>2240</v>
      </c>
      <c r="F1156" s="22" t="s">
        <v>2240</v>
      </c>
      <c r="G1156" s="104" t="s">
        <v>2378</v>
      </c>
      <c r="H1156" s="169" t="s">
        <v>2379</v>
      </c>
      <c r="I1156" s="85"/>
      <c r="J1156" s="155">
        <v>1</v>
      </c>
      <c r="K1156" s="85">
        <v>1</v>
      </c>
      <c r="L1156" s="22"/>
      <c r="M1156" s="22">
        <v>1</v>
      </c>
      <c r="N1156" s="22"/>
      <c r="O1156" s="22"/>
      <c r="P1156" s="23"/>
    </row>
    <row r="1157" spans="1:16" ht="15" hidden="1" customHeight="1" x14ac:dyDescent="0.25">
      <c r="A1157" s="168" t="s">
        <v>2238</v>
      </c>
      <c r="B1157" s="22" t="s">
        <v>2279</v>
      </c>
      <c r="C1157" s="22">
        <v>63427</v>
      </c>
      <c r="D1157" s="22" t="s">
        <v>2240</v>
      </c>
      <c r="E1157" s="62" t="s">
        <v>2240</v>
      </c>
      <c r="F1157" s="22" t="s">
        <v>2240</v>
      </c>
      <c r="G1157" s="104" t="s">
        <v>2380</v>
      </c>
      <c r="H1157" s="169" t="s">
        <v>2381</v>
      </c>
      <c r="I1157" s="85"/>
      <c r="J1157" s="155">
        <v>1</v>
      </c>
      <c r="K1157" s="85">
        <v>1</v>
      </c>
      <c r="L1157" s="22"/>
      <c r="M1157" s="22"/>
      <c r="N1157" s="14">
        <v>1</v>
      </c>
      <c r="O1157" s="22"/>
      <c r="P1157" s="23"/>
    </row>
    <row r="1158" spans="1:16" ht="15" hidden="1" customHeight="1" x14ac:dyDescent="0.25">
      <c r="A1158" s="168" t="s">
        <v>2238</v>
      </c>
      <c r="B1158" s="22" t="s">
        <v>2279</v>
      </c>
      <c r="C1158" s="22">
        <v>63427</v>
      </c>
      <c r="D1158" s="22" t="s">
        <v>2240</v>
      </c>
      <c r="E1158" s="62" t="s">
        <v>2240</v>
      </c>
      <c r="F1158" s="22" t="s">
        <v>2240</v>
      </c>
      <c r="G1158" s="104" t="s">
        <v>2382</v>
      </c>
      <c r="H1158" s="169" t="s">
        <v>2383</v>
      </c>
      <c r="I1158" s="85"/>
      <c r="J1158" s="155">
        <v>1</v>
      </c>
      <c r="K1158" s="85">
        <v>1</v>
      </c>
      <c r="L1158" s="22"/>
      <c r="M1158" s="22"/>
      <c r="N1158" s="22"/>
      <c r="O1158" s="22"/>
      <c r="P1158" s="23"/>
    </row>
    <row r="1159" spans="1:16" ht="15" hidden="1" customHeight="1" x14ac:dyDescent="0.25">
      <c r="A1159" s="168" t="s">
        <v>2238</v>
      </c>
      <c r="B1159" s="22" t="s">
        <v>2279</v>
      </c>
      <c r="C1159" s="22">
        <v>63427</v>
      </c>
      <c r="D1159" s="22" t="s">
        <v>2240</v>
      </c>
      <c r="E1159" s="62" t="s">
        <v>2240</v>
      </c>
      <c r="F1159" s="22" t="s">
        <v>2240</v>
      </c>
      <c r="G1159" s="104" t="s">
        <v>2384</v>
      </c>
      <c r="H1159" s="169" t="s">
        <v>2385</v>
      </c>
      <c r="I1159" s="85"/>
      <c r="J1159" s="155">
        <v>1</v>
      </c>
      <c r="K1159" s="85">
        <v>1</v>
      </c>
      <c r="L1159" s="22"/>
      <c r="M1159" s="22"/>
      <c r="N1159" s="22"/>
      <c r="O1159" s="22"/>
      <c r="P1159" s="23"/>
    </row>
    <row r="1160" spans="1:16" ht="15" hidden="1" customHeight="1" x14ac:dyDescent="0.25">
      <c r="A1160" s="168" t="s">
        <v>2238</v>
      </c>
      <c r="B1160" s="22" t="s">
        <v>2279</v>
      </c>
      <c r="C1160" s="22">
        <v>63427</v>
      </c>
      <c r="D1160" s="22" t="s">
        <v>2240</v>
      </c>
      <c r="E1160" s="62" t="s">
        <v>2240</v>
      </c>
      <c r="F1160" s="22" t="s">
        <v>2240</v>
      </c>
      <c r="G1160" s="104" t="s">
        <v>2386</v>
      </c>
      <c r="H1160" s="169" t="s">
        <v>2387</v>
      </c>
      <c r="I1160" s="85"/>
      <c r="J1160" s="155">
        <v>1</v>
      </c>
      <c r="K1160" s="85">
        <v>1</v>
      </c>
      <c r="L1160" s="22"/>
      <c r="M1160" s="22"/>
      <c r="N1160" s="14">
        <v>1</v>
      </c>
      <c r="O1160" s="22"/>
      <c r="P1160" s="23"/>
    </row>
    <row r="1161" spans="1:16" ht="15" hidden="1" customHeight="1" x14ac:dyDescent="0.25">
      <c r="A1161" s="168" t="s">
        <v>2238</v>
      </c>
      <c r="B1161" s="22" t="s">
        <v>2279</v>
      </c>
      <c r="C1161" s="22">
        <v>63427</v>
      </c>
      <c r="D1161" s="22" t="s">
        <v>2240</v>
      </c>
      <c r="E1161" s="62" t="s">
        <v>2240</v>
      </c>
      <c r="F1161" s="22" t="s">
        <v>2240</v>
      </c>
      <c r="G1161" s="104" t="s">
        <v>2388</v>
      </c>
      <c r="H1161" s="169" t="s">
        <v>2389</v>
      </c>
      <c r="I1161" s="85"/>
      <c r="J1161" s="155">
        <v>1</v>
      </c>
      <c r="K1161" s="85">
        <v>1</v>
      </c>
      <c r="L1161" s="22"/>
      <c r="M1161" s="22"/>
      <c r="N1161" s="22"/>
      <c r="O1161" s="22"/>
      <c r="P1161" s="23"/>
    </row>
    <row r="1162" spans="1:16" ht="15" hidden="1" customHeight="1" x14ac:dyDescent="0.25">
      <c r="A1162" s="168" t="s">
        <v>2238</v>
      </c>
      <c r="B1162" s="22" t="s">
        <v>2279</v>
      </c>
      <c r="C1162" s="22">
        <v>63427</v>
      </c>
      <c r="D1162" s="22" t="s">
        <v>2240</v>
      </c>
      <c r="E1162" s="62" t="s">
        <v>2240</v>
      </c>
      <c r="F1162" s="22" t="s">
        <v>2240</v>
      </c>
      <c r="G1162" s="104" t="s">
        <v>2390</v>
      </c>
      <c r="H1162" s="169" t="s">
        <v>2391</v>
      </c>
      <c r="I1162" s="85"/>
      <c r="J1162" s="155">
        <v>1</v>
      </c>
      <c r="K1162" s="85"/>
      <c r="L1162" s="22">
        <v>1</v>
      </c>
      <c r="M1162" s="22"/>
      <c r="N1162" s="22"/>
      <c r="O1162" s="22"/>
      <c r="P1162" s="23"/>
    </row>
    <row r="1163" spans="1:16" ht="15" hidden="1" customHeight="1" x14ac:dyDescent="0.25">
      <c r="A1163" s="168" t="s">
        <v>2238</v>
      </c>
      <c r="B1163" s="22" t="s">
        <v>2279</v>
      </c>
      <c r="C1163" s="22">
        <v>63427</v>
      </c>
      <c r="D1163" s="22" t="s">
        <v>2240</v>
      </c>
      <c r="E1163" s="62" t="s">
        <v>2240</v>
      </c>
      <c r="F1163" s="22" t="s">
        <v>2240</v>
      </c>
      <c r="G1163" s="104" t="s">
        <v>2392</v>
      </c>
      <c r="H1163" s="169" t="s">
        <v>2393</v>
      </c>
      <c r="I1163" s="85"/>
      <c r="J1163" s="155">
        <v>1</v>
      </c>
      <c r="K1163" s="85">
        <v>1</v>
      </c>
      <c r="L1163" s="22"/>
      <c r="M1163" s="22">
        <v>1</v>
      </c>
      <c r="N1163" s="14">
        <v>1</v>
      </c>
      <c r="O1163" s="22"/>
      <c r="P1163" s="23"/>
    </row>
    <row r="1164" spans="1:16" ht="15" hidden="1" customHeight="1" x14ac:dyDescent="0.25">
      <c r="A1164" s="168" t="s">
        <v>2238</v>
      </c>
      <c r="B1164" s="22" t="s">
        <v>2279</v>
      </c>
      <c r="C1164" s="22">
        <v>63427</v>
      </c>
      <c r="D1164" s="22" t="s">
        <v>2240</v>
      </c>
      <c r="E1164" s="62" t="s">
        <v>2240</v>
      </c>
      <c r="F1164" s="22" t="s">
        <v>2240</v>
      </c>
      <c r="G1164" s="104" t="s">
        <v>2394</v>
      </c>
      <c r="H1164" s="169" t="s">
        <v>2395</v>
      </c>
      <c r="I1164" s="85"/>
      <c r="J1164" s="155">
        <v>1</v>
      </c>
      <c r="K1164" s="85">
        <v>1</v>
      </c>
      <c r="L1164" s="22"/>
      <c r="M1164" s="22">
        <v>1</v>
      </c>
      <c r="N1164" s="14">
        <v>1</v>
      </c>
      <c r="O1164" s="22"/>
      <c r="P1164" s="23"/>
    </row>
    <row r="1165" spans="1:16" ht="15" hidden="1" customHeight="1" x14ac:dyDescent="0.25">
      <c r="A1165" s="168" t="s">
        <v>2238</v>
      </c>
      <c r="B1165" s="22" t="s">
        <v>2279</v>
      </c>
      <c r="C1165" s="22">
        <v>63427</v>
      </c>
      <c r="D1165" s="22" t="s">
        <v>2240</v>
      </c>
      <c r="E1165" s="62" t="s">
        <v>2240</v>
      </c>
      <c r="F1165" s="22" t="s">
        <v>2240</v>
      </c>
      <c r="G1165" s="104" t="s">
        <v>2396</v>
      </c>
      <c r="H1165" s="169" t="s">
        <v>2397</v>
      </c>
      <c r="I1165" s="85"/>
      <c r="J1165" s="155">
        <v>1</v>
      </c>
      <c r="K1165" s="85">
        <v>1</v>
      </c>
      <c r="L1165" s="22"/>
      <c r="M1165" s="22">
        <v>1</v>
      </c>
      <c r="N1165" s="14">
        <v>1</v>
      </c>
      <c r="O1165" s="22"/>
      <c r="P1165" s="23"/>
    </row>
    <row r="1166" spans="1:16" ht="15" hidden="1" customHeight="1" x14ac:dyDescent="0.25">
      <c r="A1166" s="168" t="s">
        <v>2238</v>
      </c>
      <c r="B1166" s="22" t="s">
        <v>2279</v>
      </c>
      <c r="C1166" s="22">
        <v>63427</v>
      </c>
      <c r="D1166" s="22" t="s">
        <v>2240</v>
      </c>
      <c r="E1166" s="62" t="s">
        <v>2240</v>
      </c>
      <c r="F1166" s="22" t="s">
        <v>2240</v>
      </c>
      <c r="G1166" s="104" t="s">
        <v>2398</v>
      </c>
      <c r="H1166" s="169" t="s">
        <v>2399</v>
      </c>
      <c r="I1166" s="85"/>
      <c r="J1166" s="155">
        <v>1</v>
      </c>
      <c r="K1166" s="85">
        <v>1</v>
      </c>
      <c r="L1166" s="22"/>
      <c r="M1166" s="22"/>
      <c r="N1166" s="14">
        <v>1</v>
      </c>
      <c r="O1166" s="22"/>
      <c r="P1166" s="23"/>
    </row>
    <row r="1167" spans="1:16" ht="15" hidden="1" customHeight="1" x14ac:dyDescent="0.25">
      <c r="A1167" s="168" t="s">
        <v>2238</v>
      </c>
      <c r="B1167" s="22" t="s">
        <v>2279</v>
      </c>
      <c r="C1167" s="22">
        <v>63427</v>
      </c>
      <c r="D1167" s="22" t="s">
        <v>2240</v>
      </c>
      <c r="E1167" s="62" t="s">
        <v>2240</v>
      </c>
      <c r="F1167" s="22" t="s">
        <v>2240</v>
      </c>
      <c r="G1167" s="104" t="s">
        <v>2400</v>
      </c>
      <c r="H1167" s="169" t="s">
        <v>2401</v>
      </c>
      <c r="I1167" s="85"/>
      <c r="J1167" s="155">
        <v>1</v>
      </c>
      <c r="K1167" s="85">
        <v>1</v>
      </c>
      <c r="L1167" s="22"/>
      <c r="M1167" s="22"/>
      <c r="N1167" s="14">
        <v>1</v>
      </c>
      <c r="O1167" s="22"/>
      <c r="P1167" s="23"/>
    </row>
    <row r="1168" spans="1:16" ht="15" hidden="1" customHeight="1" x14ac:dyDescent="0.25">
      <c r="A1168" s="168" t="s">
        <v>2238</v>
      </c>
      <c r="B1168" s="22" t="s">
        <v>2279</v>
      </c>
      <c r="C1168" s="22">
        <v>63427</v>
      </c>
      <c r="D1168" s="22" t="s">
        <v>2240</v>
      </c>
      <c r="E1168" s="62" t="s">
        <v>2240</v>
      </c>
      <c r="F1168" s="22" t="s">
        <v>2240</v>
      </c>
      <c r="G1168" s="104" t="s">
        <v>2402</v>
      </c>
      <c r="H1168" s="169" t="s">
        <v>2403</v>
      </c>
      <c r="I1168" s="85"/>
      <c r="J1168" s="155">
        <v>1</v>
      </c>
      <c r="K1168" s="85">
        <v>1</v>
      </c>
      <c r="L1168" s="22"/>
      <c r="M1168" s="22"/>
      <c r="N1168" s="22"/>
      <c r="O1168" s="22"/>
      <c r="P1168" s="23"/>
    </row>
    <row r="1169" spans="1:16" ht="15" hidden="1" customHeight="1" x14ac:dyDescent="0.25">
      <c r="A1169" s="168" t="s">
        <v>2238</v>
      </c>
      <c r="B1169" s="22" t="s">
        <v>2279</v>
      </c>
      <c r="C1169" s="22">
        <v>63427</v>
      </c>
      <c r="D1169" s="22" t="s">
        <v>2240</v>
      </c>
      <c r="E1169" s="62" t="s">
        <v>2240</v>
      </c>
      <c r="F1169" s="22" t="s">
        <v>2240</v>
      </c>
      <c r="G1169" s="104" t="s">
        <v>2404</v>
      </c>
      <c r="H1169" s="169" t="s">
        <v>2405</v>
      </c>
      <c r="I1169" s="85"/>
      <c r="J1169" s="155">
        <v>1</v>
      </c>
      <c r="K1169" s="85">
        <v>1</v>
      </c>
      <c r="L1169" s="22"/>
      <c r="M1169" s="22"/>
      <c r="N1169" s="14">
        <v>1</v>
      </c>
      <c r="O1169" s="22"/>
      <c r="P1169" s="23"/>
    </row>
    <row r="1170" spans="1:16" ht="15" hidden="1" customHeight="1" x14ac:dyDescent="0.25">
      <c r="A1170" s="168" t="s">
        <v>2238</v>
      </c>
      <c r="B1170" s="22" t="s">
        <v>2279</v>
      </c>
      <c r="C1170" s="22">
        <v>63427</v>
      </c>
      <c r="D1170" s="22" t="s">
        <v>2240</v>
      </c>
      <c r="E1170" s="62" t="s">
        <v>2240</v>
      </c>
      <c r="F1170" s="22" t="s">
        <v>2240</v>
      </c>
      <c r="G1170" s="104" t="s">
        <v>2406</v>
      </c>
      <c r="H1170" s="169" t="s">
        <v>2407</v>
      </c>
      <c r="I1170" s="85"/>
      <c r="J1170" s="155">
        <v>1</v>
      </c>
      <c r="K1170" s="85">
        <v>1</v>
      </c>
      <c r="L1170" s="22"/>
      <c r="M1170" s="22"/>
      <c r="N1170" s="14">
        <v>1</v>
      </c>
      <c r="O1170" s="22"/>
      <c r="P1170" s="23"/>
    </row>
    <row r="1171" spans="1:16" ht="15" hidden="1" customHeight="1" x14ac:dyDescent="0.25">
      <c r="A1171" s="168" t="s">
        <v>2238</v>
      </c>
      <c r="B1171" s="22" t="s">
        <v>2279</v>
      </c>
      <c r="C1171" s="22">
        <v>63427</v>
      </c>
      <c r="D1171" s="22" t="s">
        <v>2240</v>
      </c>
      <c r="E1171" s="62" t="s">
        <v>2240</v>
      </c>
      <c r="F1171" s="22" t="s">
        <v>2240</v>
      </c>
      <c r="G1171" s="104" t="s">
        <v>2408</v>
      </c>
      <c r="H1171" s="169" t="s">
        <v>2409</v>
      </c>
      <c r="I1171" s="85"/>
      <c r="J1171" s="155">
        <v>1</v>
      </c>
      <c r="K1171" s="85">
        <v>1</v>
      </c>
      <c r="L1171" s="22"/>
      <c r="M1171" s="22"/>
      <c r="N1171" s="14">
        <v>1</v>
      </c>
      <c r="O1171" s="22"/>
      <c r="P1171" s="23"/>
    </row>
    <row r="1172" spans="1:16" ht="15" hidden="1" customHeight="1" x14ac:dyDescent="0.25">
      <c r="A1172" s="168" t="s">
        <v>2238</v>
      </c>
      <c r="B1172" s="22" t="s">
        <v>2279</v>
      </c>
      <c r="C1172" s="22">
        <v>63427</v>
      </c>
      <c r="D1172" s="22" t="s">
        <v>2240</v>
      </c>
      <c r="E1172" s="62" t="s">
        <v>2240</v>
      </c>
      <c r="F1172" s="22" t="s">
        <v>2240</v>
      </c>
      <c r="G1172" s="104" t="s">
        <v>2410</v>
      </c>
      <c r="H1172" s="169" t="s">
        <v>2411</v>
      </c>
      <c r="I1172" s="85"/>
      <c r="J1172" s="155">
        <v>1</v>
      </c>
      <c r="K1172" s="85">
        <v>1</v>
      </c>
      <c r="L1172" s="22"/>
      <c r="M1172" s="22"/>
      <c r="N1172" s="14">
        <v>1</v>
      </c>
      <c r="O1172" s="22"/>
      <c r="P1172" s="23"/>
    </row>
    <row r="1173" spans="1:16" ht="15" hidden="1" customHeight="1" x14ac:dyDescent="0.25">
      <c r="A1173" s="168" t="s">
        <v>2238</v>
      </c>
      <c r="B1173" s="22" t="s">
        <v>2279</v>
      </c>
      <c r="C1173" s="22">
        <v>63427</v>
      </c>
      <c r="D1173" s="22" t="s">
        <v>2240</v>
      </c>
      <c r="E1173" s="62" t="s">
        <v>2240</v>
      </c>
      <c r="F1173" s="22" t="s">
        <v>2240</v>
      </c>
      <c r="G1173" s="104" t="s">
        <v>2412</v>
      </c>
      <c r="H1173" s="169" t="s">
        <v>2413</v>
      </c>
      <c r="I1173" s="85"/>
      <c r="J1173" s="155">
        <v>1</v>
      </c>
      <c r="K1173" s="85"/>
      <c r="L1173" s="22">
        <v>1</v>
      </c>
      <c r="M1173" s="22"/>
      <c r="N1173" s="14">
        <v>1</v>
      </c>
      <c r="O1173" s="22"/>
      <c r="P1173" s="23"/>
    </row>
    <row r="1174" spans="1:16" ht="15" hidden="1" customHeight="1" x14ac:dyDescent="0.25">
      <c r="A1174" s="168" t="s">
        <v>2238</v>
      </c>
      <c r="B1174" s="22" t="s">
        <v>2279</v>
      </c>
      <c r="C1174" s="22">
        <v>63427</v>
      </c>
      <c r="D1174" s="22" t="s">
        <v>2240</v>
      </c>
      <c r="E1174" s="62" t="s">
        <v>2240</v>
      </c>
      <c r="F1174" s="22" t="s">
        <v>2240</v>
      </c>
      <c r="G1174" s="104" t="s">
        <v>2414</v>
      </c>
      <c r="H1174" s="169" t="s">
        <v>2415</v>
      </c>
      <c r="I1174" s="85"/>
      <c r="J1174" s="155">
        <v>1</v>
      </c>
      <c r="K1174" s="85">
        <v>1</v>
      </c>
      <c r="L1174" s="22"/>
      <c r="M1174" s="22"/>
      <c r="N1174" s="22"/>
      <c r="O1174" s="22"/>
      <c r="P1174" s="23"/>
    </row>
    <row r="1175" spans="1:16" ht="15" hidden="1" customHeight="1" x14ac:dyDescent="0.25">
      <c r="A1175" s="168" t="s">
        <v>2238</v>
      </c>
      <c r="B1175" s="22" t="s">
        <v>2279</v>
      </c>
      <c r="C1175" s="22">
        <v>63427</v>
      </c>
      <c r="D1175" s="22" t="s">
        <v>2240</v>
      </c>
      <c r="E1175" s="62" t="s">
        <v>2240</v>
      </c>
      <c r="F1175" s="22" t="s">
        <v>2240</v>
      </c>
      <c r="G1175" s="104" t="s">
        <v>2416</v>
      </c>
      <c r="H1175" s="169" t="s">
        <v>2417</v>
      </c>
      <c r="I1175" s="85"/>
      <c r="J1175" s="155">
        <v>1</v>
      </c>
      <c r="K1175" s="85">
        <v>1</v>
      </c>
      <c r="L1175" s="22"/>
      <c r="M1175" s="22"/>
      <c r="N1175" s="22"/>
      <c r="O1175" s="22"/>
      <c r="P1175" s="23"/>
    </row>
    <row r="1176" spans="1:16" ht="15" hidden="1" customHeight="1" x14ac:dyDescent="0.25">
      <c r="A1176" s="168" t="s">
        <v>2238</v>
      </c>
      <c r="B1176" s="22" t="s">
        <v>2279</v>
      </c>
      <c r="C1176" s="22">
        <v>63427</v>
      </c>
      <c r="D1176" s="22" t="s">
        <v>2240</v>
      </c>
      <c r="E1176" s="62" t="s">
        <v>2240</v>
      </c>
      <c r="F1176" s="22" t="s">
        <v>2240</v>
      </c>
      <c r="G1176" s="104" t="s">
        <v>2418</v>
      </c>
      <c r="H1176" s="169" t="s">
        <v>2419</v>
      </c>
      <c r="I1176" s="85"/>
      <c r="J1176" s="155">
        <v>1</v>
      </c>
      <c r="K1176" s="85">
        <v>1</v>
      </c>
      <c r="L1176" s="22"/>
      <c r="M1176" s="22">
        <v>1</v>
      </c>
      <c r="N1176" s="22"/>
      <c r="O1176" s="22"/>
      <c r="P1176" s="23"/>
    </row>
    <row r="1177" spans="1:16" ht="15" hidden="1" customHeight="1" x14ac:dyDescent="0.25">
      <c r="A1177" s="168" t="s">
        <v>2238</v>
      </c>
      <c r="B1177" s="22" t="s">
        <v>2279</v>
      </c>
      <c r="C1177" s="22">
        <v>63427</v>
      </c>
      <c r="D1177" s="22" t="s">
        <v>2240</v>
      </c>
      <c r="E1177" s="62" t="s">
        <v>2240</v>
      </c>
      <c r="F1177" s="22" t="s">
        <v>2240</v>
      </c>
      <c r="G1177" s="104" t="s">
        <v>2420</v>
      </c>
      <c r="H1177" s="169" t="s">
        <v>2421</v>
      </c>
      <c r="I1177" s="85"/>
      <c r="J1177" s="155">
        <v>1</v>
      </c>
      <c r="K1177" s="85">
        <v>1</v>
      </c>
      <c r="L1177" s="22"/>
      <c r="M1177" s="22">
        <v>1</v>
      </c>
      <c r="N1177" s="22"/>
      <c r="O1177" s="22"/>
      <c r="P1177" s="23"/>
    </row>
    <row r="1178" spans="1:16" ht="15" hidden="1" customHeight="1" x14ac:dyDescent="0.25">
      <c r="A1178" s="168" t="s">
        <v>2238</v>
      </c>
      <c r="B1178" s="22" t="s">
        <v>2279</v>
      </c>
      <c r="C1178" s="22">
        <v>63427</v>
      </c>
      <c r="D1178" s="22" t="s">
        <v>2240</v>
      </c>
      <c r="E1178" s="62" t="s">
        <v>2240</v>
      </c>
      <c r="F1178" s="22" t="s">
        <v>2240</v>
      </c>
      <c r="G1178" s="104" t="s">
        <v>2422</v>
      </c>
      <c r="H1178" s="169" t="s">
        <v>2423</v>
      </c>
      <c r="I1178" s="85"/>
      <c r="J1178" s="155">
        <v>1</v>
      </c>
      <c r="K1178" s="85">
        <v>1</v>
      </c>
      <c r="L1178" s="22"/>
      <c r="M1178" s="22"/>
      <c r="N1178" s="22"/>
      <c r="O1178" s="22"/>
      <c r="P1178" s="23"/>
    </row>
    <row r="1179" spans="1:16" ht="15" hidden="1" customHeight="1" x14ac:dyDescent="0.25">
      <c r="A1179" s="168" t="s">
        <v>2238</v>
      </c>
      <c r="B1179" s="22" t="s">
        <v>2279</v>
      </c>
      <c r="C1179" s="22">
        <v>63427</v>
      </c>
      <c r="D1179" s="22" t="s">
        <v>2240</v>
      </c>
      <c r="E1179" s="62" t="s">
        <v>2240</v>
      </c>
      <c r="F1179" s="22" t="s">
        <v>2240</v>
      </c>
      <c r="G1179" s="104" t="s">
        <v>2424</v>
      </c>
      <c r="H1179" s="169" t="s">
        <v>2425</v>
      </c>
      <c r="I1179" s="85"/>
      <c r="J1179" s="155">
        <v>1</v>
      </c>
      <c r="K1179" s="85">
        <v>1</v>
      </c>
      <c r="L1179" s="22"/>
      <c r="M1179" s="22"/>
      <c r="N1179" s="14">
        <v>1</v>
      </c>
      <c r="O1179" s="22"/>
      <c r="P1179" s="23"/>
    </row>
    <row r="1180" spans="1:16" ht="15" hidden="1" customHeight="1" x14ac:dyDescent="0.25">
      <c r="A1180" s="168" t="s">
        <v>2238</v>
      </c>
      <c r="B1180" s="22" t="s">
        <v>2279</v>
      </c>
      <c r="C1180" s="22">
        <v>63427</v>
      </c>
      <c r="D1180" s="22" t="s">
        <v>2240</v>
      </c>
      <c r="E1180" s="62" t="s">
        <v>2240</v>
      </c>
      <c r="F1180" s="22" t="s">
        <v>2240</v>
      </c>
      <c r="G1180" s="104" t="s">
        <v>2426</v>
      </c>
      <c r="H1180" s="169" t="s">
        <v>2427</v>
      </c>
      <c r="I1180" s="85"/>
      <c r="J1180" s="155">
        <v>1</v>
      </c>
      <c r="K1180" s="85">
        <v>1</v>
      </c>
      <c r="L1180" s="22"/>
      <c r="M1180" s="22"/>
      <c r="N1180" s="14">
        <v>1</v>
      </c>
      <c r="O1180" s="22"/>
      <c r="P1180" s="23"/>
    </row>
    <row r="1181" spans="1:16" ht="15" hidden="1" customHeight="1" x14ac:dyDescent="0.25">
      <c r="A1181" s="168" t="s">
        <v>2238</v>
      </c>
      <c r="B1181" s="22" t="s">
        <v>2279</v>
      </c>
      <c r="C1181" s="22">
        <v>63427</v>
      </c>
      <c r="D1181" s="22" t="s">
        <v>2240</v>
      </c>
      <c r="E1181" s="62" t="s">
        <v>2240</v>
      </c>
      <c r="F1181" s="22" t="s">
        <v>2240</v>
      </c>
      <c r="G1181" s="104" t="s">
        <v>2428</v>
      </c>
      <c r="H1181" s="169" t="s">
        <v>2429</v>
      </c>
      <c r="I1181" s="85"/>
      <c r="J1181" s="155">
        <v>1</v>
      </c>
      <c r="K1181" s="85">
        <v>1</v>
      </c>
      <c r="L1181" s="22"/>
      <c r="M1181" s="22"/>
      <c r="N1181" s="14">
        <v>1</v>
      </c>
      <c r="O1181" s="22"/>
      <c r="P1181" s="23"/>
    </row>
    <row r="1182" spans="1:16" ht="15" hidden="1" customHeight="1" x14ac:dyDescent="0.25">
      <c r="A1182" s="168" t="s">
        <v>2238</v>
      </c>
      <c r="B1182" s="22" t="s">
        <v>2279</v>
      </c>
      <c r="C1182" s="22">
        <v>63427</v>
      </c>
      <c r="D1182" s="22" t="s">
        <v>2240</v>
      </c>
      <c r="E1182" s="62" t="s">
        <v>2240</v>
      </c>
      <c r="F1182" s="22" t="s">
        <v>2240</v>
      </c>
      <c r="G1182" s="104" t="s">
        <v>2430</v>
      </c>
      <c r="H1182" s="169" t="s">
        <v>2431</v>
      </c>
      <c r="I1182" s="85"/>
      <c r="J1182" s="155">
        <v>1</v>
      </c>
      <c r="K1182" s="85">
        <v>1</v>
      </c>
      <c r="L1182" s="22"/>
      <c r="M1182" s="22"/>
      <c r="N1182" s="14">
        <v>1</v>
      </c>
      <c r="O1182" s="22">
        <v>1</v>
      </c>
      <c r="P1182" s="23">
        <v>1</v>
      </c>
    </row>
    <row r="1183" spans="1:16" ht="15" hidden="1" customHeight="1" x14ac:dyDescent="0.25">
      <c r="A1183" s="168" t="s">
        <v>2238</v>
      </c>
      <c r="B1183" s="22" t="s">
        <v>2279</v>
      </c>
      <c r="C1183" s="22">
        <v>63427</v>
      </c>
      <c r="D1183" s="22" t="s">
        <v>2240</v>
      </c>
      <c r="E1183" s="62" t="s">
        <v>2240</v>
      </c>
      <c r="F1183" s="22" t="s">
        <v>2240</v>
      </c>
      <c r="G1183" s="104" t="s">
        <v>2432</v>
      </c>
      <c r="H1183" s="169" t="s">
        <v>2433</v>
      </c>
      <c r="I1183" s="85"/>
      <c r="J1183" s="155">
        <v>1</v>
      </c>
      <c r="K1183" s="85">
        <v>1</v>
      </c>
      <c r="L1183" s="22"/>
      <c r="M1183" s="22">
        <v>1</v>
      </c>
      <c r="N1183" s="14">
        <v>1</v>
      </c>
      <c r="O1183" s="22"/>
      <c r="P1183" s="23">
        <v>1</v>
      </c>
    </row>
    <row r="1184" spans="1:16" ht="15" hidden="1" customHeight="1" x14ac:dyDescent="0.25">
      <c r="A1184" s="168" t="s">
        <v>2238</v>
      </c>
      <c r="B1184" s="22" t="s">
        <v>2279</v>
      </c>
      <c r="C1184" s="22">
        <v>63427</v>
      </c>
      <c r="D1184" s="22" t="s">
        <v>2240</v>
      </c>
      <c r="E1184" s="62" t="s">
        <v>2240</v>
      </c>
      <c r="F1184" s="22" t="s">
        <v>2240</v>
      </c>
      <c r="G1184" s="104" t="s">
        <v>2434</v>
      </c>
      <c r="H1184" s="169" t="s">
        <v>2435</v>
      </c>
      <c r="I1184" s="85"/>
      <c r="J1184" s="155">
        <v>1</v>
      </c>
      <c r="K1184" s="85">
        <v>1</v>
      </c>
      <c r="L1184" s="22"/>
      <c r="M1184" s="22">
        <v>1</v>
      </c>
      <c r="N1184" s="14">
        <v>1</v>
      </c>
      <c r="O1184" s="22"/>
      <c r="P1184" s="23"/>
    </row>
    <row r="1185" spans="1:16" ht="15" hidden="1" customHeight="1" x14ac:dyDescent="0.25">
      <c r="A1185" s="168" t="s">
        <v>2238</v>
      </c>
      <c r="B1185" s="22" t="s">
        <v>2279</v>
      </c>
      <c r="C1185" s="22">
        <v>63427</v>
      </c>
      <c r="D1185" s="22" t="s">
        <v>2240</v>
      </c>
      <c r="E1185" s="62" t="s">
        <v>2240</v>
      </c>
      <c r="F1185" s="22" t="s">
        <v>2240</v>
      </c>
      <c r="G1185" s="104" t="s">
        <v>2436</v>
      </c>
      <c r="H1185" s="169" t="s">
        <v>2437</v>
      </c>
      <c r="I1185" s="85"/>
      <c r="J1185" s="155">
        <v>1</v>
      </c>
      <c r="K1185" s="85">
        <v>1</v>
      </c>
      <c r="L1185" s="22"/>
      <c r="M1185" s="22"/>
      <c r="N1185" s="14">
        <v>1</v>
      </c>
      <c r="O1185" s="22"/>
      <c r="P1185" s="23"/>
    </row>
    <row r="1186" spans="1:16" ht="15" hidden="1" customHeight="1" x14ac:dyDescent="0.25">
      <c r="A1186" s="168" t="s">
        <v>2238</v>
      </c>
      <c r="B1186" s="22" t="s">
        <v>2279</v>
      </c>
      <c r="C1186" s="22">
        <v>63427</v>
      </c>
      <c r="D1186" s="22" t="s">
        <v>2240</v>
      </c>
      <c r="E1186" s="62" t="s">
        <v>2240</v>
      </c>
      <c r="F1186" s="22" t="s">
        <v>2240</v>
      </c>
      <c r="G1186" s="104" t="s">
        <v>2438</v>
      </c>
      <c r="H1186" s="169" t="s">
        <v>2439</v>
      </c>
      <c r="I1186" s="85"/>
      <c r="J1186" s="155">
        <v>1</v>
      </c>
      <c r="K1186" s="85">
        <v>1</v>
      </c>
      <c r="L1186" s="22"/>
      <c r="M1186" s="22"/>
      <c r="N1186" s="14">
        <v>1</v>
      </c>
      <c r="O1186" s="22"/>
      <c r="P1186" s="23"/>
    </row>
    <row r="1187" spans="1:16" ht="15" hidden="1" customHeight="1" thickBot="1" x14ac:dyDescent="0.25">
      <c r="A1187" s="170" t="s">
        <v>2238</v>
      </c>
      <c r="B1187" s="24" t="s">
        <v>2279</v>
      </c>
      <c r="C1187" s="24">
        <v>80460</v>
      </c>
      <c r="D1187" s="24" t="s">
        <v>2240</v>
      </c>
      <c r="E1187" s="63" t="s">
        <v>2240</v>
      </c>
      <c r="F1187" s="24" t="s">
        <v>2440</v>
      </c>
      <c r="G1187" s="108" t="s">
        <v>2286</v>
      </c>
      <c r="H1187" s="171" t="s">
        <v>2441</v>
      </c>
      <c r="I1187" s="86">
        <v>1</v>
      </c>
      <c r="J1187" s="171"/>
      <c r="K1187" s="86"/>
      <c r="L1187" s="24"/>
      <c r="M1187" s="24"/>
      <c r="N1187" s="24"/>
      <c r="O1187" s="24"/>
      <c r="P1187" s="25"/>
    </row>
    <row r="1188" spans="1:16" ht="15.75" hidden="1" thickBot="1" x14ac:dyDescent="0.3">
      <c r="A1188" s="158" t="s">
        <v>2238</v>
      </c>
      <c r="B1188" s="44" t="s">
        <v>2279</v>
      </c>
      <c r="C1188" s="44" t="s">
        <v>39</v>
      </c>
      <c r="D1188" s="44" t="s">
        <v>2240</v>
      </c>
      <c r="E1188" s="59" t="s">
        <v>2240</v>
      </c>
      <c r="F1188" s="44" t="s">
        <v>39</v>
      </c>
      <c r="G1188" s="119" t="s">
        <v>39</v>
      </c>
      <c r="H1188" s="159" t="s">
        <v>39</v>
      </c>
      <c r="I1188" s="81">
        <f t="shared" ref="I1188:P1188" si="165">SUM(I1108:I1187)</f>
        <v>2</v>
      </c>
      <c r="J1188" s="159">
        <f t="shared" si="165"/>
        <v>78</v>
      </c>
      <c r="K1188" s="81">
        <f t="shared" si="165"/>
        <v>70</v>
      </c>
      <c r="L1188" s="44">
        <f t="shared" si="165"/>
        <v>8</v>
      </c>
      <c r="M1188" s="44">
        <f t="shared" si="165"/>
        <v>25</v>
      </c>
      <c r="N1188" s="44">
        <f t="shared" si="165"/>
        <v>63</v>
      </c>
      <c r="O1188" s="44">
        <f t="shared" si="165"/>
        <v>7</v>
      </c>
      <c r="P1188" s="45">
        <f t="shared" si="165"/>
        <v>8</v>
      </c>
    </row>
    <row r="1189" spans="1:16" ht="15" hidden="1" customHeight="1" x14ac:dyDescent="0.25">
      <c r="A1189" s="166" t="s">
        <v>2238</v>
      </c>
      <c r="B1189" s="20" t="s">
        <v>2442</v>
      </c>
      <c r="C1189" s="20">
        <v>67444</v>
      </c>
      <c r="D1189" s="20" t="s">
        <v>2240</v>
      </c>
      <c r="E1189" s="61" t="s">
        <v>2443</v>
      </c>
      <c r="F1189" s="20" t="s">
        <v>2443</v>
      </c>
      <c r="G1189" s="112" t="s">
        <v>2444</v>
      </c>
      <c r="H1189" s="167" t="s">
        <v>2445</v>
      </c>
      <c r="I1189" s="84"/>
      <c r="J1189" s="153">
        <v>1</v>
      </c>
      <c r="K1189" s="84">
        <v>1</v>
      </c>
      <c r="L1189" s="20"/>
      <c r="M1189" s="20"/>
      <c r="N1189" s="20"/>
      <c r="O1189" s="20"/>
      <c r="P1189" s="21"/>
    </row>
    <row r="1190" spans="1:16" ht="15" hidden="1" customHeight="1" thickBot="1" x14ac:dyDescent="0.25">
      <c r="A1190" s="170" t="s">
        <v>2238</v>
      </c>
      <c r="B1190" s="24" t="s">
        <v>2442</v>
      </c>
      <c r="C1190" s="24">
        <v>67444</v>
      </c>
      <c r="D1190" s="24" t="s">
        <v>2240</v>
      </c>
      <c r="E1190" s="63" t="s">
        <v>2443</v>
      </c>
      <c r="F1190" s="24" t="s">
        <v>2443</v>
      </c>
      <c r="G1190" s="108" t="s">
        <v>2446</v>
      </c>
      <c r="H1190" s="171" t="s">
        <v>2447</v>
      </c>
      <c r="I1190" s="86"/>
      <c r="J1190" s="157">
        <v>1</v>
      </c>
      <c r="K1190" s="86">
        <v>1</v>
      </c>
      <c r="L1190" s="24"/>
      <c r="M1190" s="24"/>
      <c r="N1190" s="24"/>
      <c r="O1190" s="24"/>
      <c r="P1190" s="25"/>
    </row>
    <row r="1191" spans="1:16" ht="15.75" hidden="1" thickBot="1" x14ac:dyDescent="0.3">
      <c r="A1191" s="158" t="s">
        <v>2238</v>
      </c>
      <c r="B1191" s="44" t="s">
        <v>2442</v>
      </c>
      <c r="C1191" s="44" t="s">
        <v>39</v>
      </c>
      <c r="D1191" s="44" t="s">
        <v>2240</v>
      </c>
      <c r="E1191" s="59" t="s">
        <v>2443</v>
      </c>
      <c r="F1191" s="44" t="s">
        <v>39</v>
      </c>
      <c r="G1191" s="119" t="s">
        <v>39</v>
      </c>
      <c r="H1191" s="159" t="s">
        <v>39</v>
      </c>
      <c r="I1191" s="81">
        <f t="shared" ref="I1191:P1191" si="166">SUM(I1189:I1190)</f>
        <v>0</v>
      </c>
      <c r="J1191" s="159">
        <f t="shared" si="166"/>
        <v>2</v>
      </c>
      <c r="K1191" s="81">
        <f t="shared" si="166"/>
        <v>2</v>
      </c>
      <c r="L1191" s="44">
        <f t="shared" si="166"/>
        <v>0</v>
      </c>
      <c r="M1191" s="44">
        <f t="shared" si="166"/>
        <v>0</v>
      </c>
      <c r="N1191" s="44">
        <f t="shared" si="166"/>
        <v>0</v>
      </c>
      <c r="O1191" s="44">
        <f t="shared" si="166"/>
        <v>0</v>
      </c>
      <c r="P1191" s="45">
        <f t="shared" si="166"/>
        <v>0</v>
      </c>
    </row>
    <row r="1192" spans="1:16" ht="15" hidden="1" customHeight="1" x14ac:dyDescent="0.25">
      <c r="A1192" s="166" t="s">
        <v>2238</v>
      </c>
      <c r="B1192" s="20" t="s">
        <v>2448</v>
      </c>
      <c r="C1192" s="20">
        <v>51977</v>
      </c>
      <c r="D1192" s="20" t="s">
        <v>2240</v>
      </c>
      <c r="E1192" s="61" t="s">
        <v>2449</v>
      </c>
      <c r="F1192" s="20" t="s">
        <v>2450</v>
      </c>
      <c r="G1192" s="112" t="s">
        <v>2451</v>
      </c>
      <c r="H1192" s="167" t="s">
        <v>2452</v>
      </c>
      <c r="I1192" s="84"/>
      <c r="J1192" s="153">
        <v>1</v>
      </c>
      <c r="K1192" s="84">
        <v>1</v>
      </c>
      <c r="L1192" s="20"/>
      <c r="M1192" s="20">
        <v>1</v>
      </c>
      <c r="N1192" s="12">
        <v>1</v>
      </c>
      <c r="O1192" s="20"/>
      <c r="P1192" s="21"/>
    </row>
    <row r="1193" spans="1:16" ht="15" hidden="1" customHeight="1" thickBot="1" x14ac:dyDescent="0.25">
      <c r="A1193" s="170" t="s">
        <v>2238</v>
      </c>
      <c r="B1193" s="24" t="s">
        <v>2448</v>
      </c>
      <c r="C1193" s="24">
        <v>78361</v>
      </c>
      <c r="D1193" s="24" t="s">
        <v>2240</v>
      </c>
      <c r="E1193" s="63" t="s">
        <v>2449</v>
      </c>
      <c r="F1193" s="24" t="s">
        <v>2449</v>
      </c>
      <c r="G1193" s="108" t="s">
        <v>2453</v>
      </c>
      <c r="H1193" s="171" t="s">
        <v>2454</v>
      </c>
      <c r="I1193" s="86">
        <v>1</v>
      </c>
      <c r="J1193" s="171"/>
      <c r="K1193" s="86"/>
      <c r="L1193" s="24"/>
      <c r="M1193" s="24"/>
      <c r="N1193" s="24"/>
      <c r="O1193" s="24"/>
      <c r="P1193" s="25"/>
    </row>
    <row r="1194" spans="1:16" hidden="1" x14ac:dyDescent="0.25">
      <c r="A1194" s="163" t="s">
        <v>2238</v>
      </c>
      <c r="B1194" s="95" t="s">
        <v>2448</v>
      </c>
      <c r="C1194" s="95" t="s">
        <v>39</v>
      </c>
      <c r="D1194" s="95" t="s">
        <v>2240</v>
      </c>
      <c r="E1194" s="96" t="s">
        <v>2449</v>
      </c>
      <c r="F1194" s="95" t="s">
        <v>39</v>
      </c>
      <c r="G1194" s="123" t="s">
        <v>39</v>
      </c>
      <c r="H1194" s="164" t="s">
        <v>39</v>
      </c>
      <c r="I1194" s="97">
        <f t="shared" ref="I1194:P1194" si="167">SUM(I1192:I1193)</f>
        <v>1</v>
      </c>
      <c r="J1194" s="164">
        <f t="shared" si="167"/>
        <v>1</v>
      </c>
      <c r="K1194" s="97">
        <f t="shared" si="167"/>
        <v>1</v>
      </c>
      <c r="L1194" s="95">
        <f t="shared" si="167"/>
        <v>0</v>
      </c>
      <c r="M1194" s="95">
        <f t="shared" si="167"/>
        <v>1</v>
      </c>
      <c r="N1194" s="95">
        <f t="shared" si="167"/>
        <v>1</v>
      </c>
      <c r="O1194" s="95">
        <f t="shared" si="167"/>
        <v>0</v>
      </c>
      <c r="P1194" s="98">
        <f t="shared" si="167"/>
        <v>0</v>
      </c>
    </row>
    <row r="1195" spans="1:16" ht="16.5" hidden="1" thickTop="1" thickBot="1" x14ac:dyDescent="0.3">
      <c r="A1195" s="130" t="s">
        <v>2238</v>
      </c>
      <c r="B1195" s="131" t="s">
        <v>39</v>
      </c>
      <c r="C1195" s="131" t="s">
        <v>39</v>
      </c>
      <c r="D1195" s="131" t="s">
        <v>2240</v>
      </c>
      <c r="E1195" s="132" t="s">
        <v>39</v>
      </c>
      <c r="F1195" s="131" t="s">
        <v>39</v>
      </c>
      <c r="G1195" s="131" t="s">
        <v>39</v>
      </c>
      <c r="H1195" s="165" t="s">
        <v>39</v>
      </c>
      <c r="I1195" s="142">
        <f>I1092+I1098+I1103+I1106+I1107+I1188+I1191+I1194</f>
        <v>6</v>
      </c>
      <c r="J1195" s="165">
        <f t="shared" ref="J1195:P1195" si="168">J1092+J1098+J1103+J1106+J1107+J1188+J1191+J1194</f>
        <v>90</v>
      </c>
      <c r="K1195" s="142">
        <f t="shared" si="168"/>
        <v>82</v>
      </c>
      <c r="L1195" s="131">
        <f t="shared" si="168"/>
        <v>8</v>
      </c>
      <c r="M1195" s="131">
        <f t="shared" si="168"/>
        <v>30</v>
      </c>
      <c r="N1195" s="131">
        <f t="shared" si="168"/>
        <v>69</v>
      </c>
      <c r="O1195" s="131">
        <f t="shared" si="168"/>
        <v>8</v>
      </c>
      <c r="P1195" s="133">
        <f t="shared" si="168"/>
        <v>9</v>
      </c>
    </row>
    <row r="1196" spans="1:16" ht="15" hidden="1" customHeight="1" thickTop="1" x14ac:dyDescent="0.25">
      <c r="A1196" s="180" t="s">
        <v>2455</v>
      </c>
      <c r="B1196" s="28" t="s">
        <v>2456</v>
      </c>
      <c r="C1196" s="28">
        <v>3928</v>
      </c>
      <c r="D1196" s="28" t="s">
        <v>2457</v>
      </c>
      <c r="E1196" s="66" t="s">
        <v>2458</v>
      </c>
      <c r="F1196" s="28" t="s">
        <v>2458</v>
      </c>
      <c r="G1196" s="113" t="s">
        <v>2459</v>
      </c>
      <c r="H1196" s="181" t="s">
        <v>2460</v>
      </c>
      <c r="I1196" s="89"/>
      <c r="J1196" s="153">
        <v>1</v>
      </c>
      <c r="K1196" s="89">
        <v>1</v>
      </c>
      <c r="L1196" s="28"/>
      <c r="M1196" s="28">
        <v>1</v>
      </c>
      <c r="N1196" s="12">
        <v>1</v>
      </c>
      <c r="O1196" s="28"/>
      <c r="P1196" s="29"/>
    </row>
    <row r="1197" spans="1:16" ht="15" hidden="1" customHeight="1" x14ac:dyDescent="0.25">
      <c r="A1197" s="182" t="s">
        <v>2455</v>
      </c>
      <c r="B1197" s="30" t="s">
        <v>2456</v>
      </c>
      <c r="C1197" s="30">
        <v>3928</v>
      </c>
      <c r="D1197" s="30" t="s">
        <v>2457</v>
      </c>
      <c r="E1197" s="67" t="s">
        <v>2458</v>
      </c>
      <c r="F1197" s="30" t="s">
        <v>2458</v>
      </c>
      <c r="G1197" s="105" t="s">
        <v>2461</v>
      </c>
      <c r="H1197" s="183" t="s">
        <v>2462</v>
      </c>
      <c r="I1197" s="90"/>
      <c r="J1197" s="155">
        <v>1</v>
      </c>
      <c r="K1197" s="90">
        <v>1</v>
      </c>
      <c r="L1197" s="30"/>
      <c r="M1197" s="30"/>
      <c r="N1197" s="30"/>
      <c r="O1197" s="30"/>
      <c r="P1197" s="31"/>
    </row>
    <row r="1198" spans="1:16" ht="15" hidden="1" customHeight="1" x14ac:dyDescent="0.25">
      <c r="A1198" s="182" t="s">
        <v>2455</v>
      </c>
      <c r="B1198" s="30" t="s">
        <v>2456</v>
      </c>
      <c r="C1198" s="30">
        <v>3928</v>
      </c>
      <c r="D1198" s="30" t="s">
        <v>2457</v>
      </c>
      <c r="E1198" s="67" t="s">
        <v>2458</v>
      </c>
      <c r="F1198" s="30" t="s">
        <v>2458</v>
      </c>
      <c r="G1198" s="105" t="s">
        <v>2463</v>
      </c>
      <c r="H1198" s="183" t="s">
        <v>2464</v>
      </c>
      <c r="I1198" s="90"/>
      <c r="J1198" s="155">
        <v>1</v>
      </c>
      <c r="K1198" s="90">
        <v>1</v>
      </c>
      <c r="L1198" s="30"/>
      <c r="M1198" s="30">
        <v>1</v>
      </c>
      <c r="N1198" s="14">
        <v>1</v>
      </c>
      <c r="O1198" s="30"/>
      <c r="P1198" s="31"/>
    </row>
    <row r="1199" spans="1:16" ht="15" hidden="1" customHeight="1" thickBot="1" x14ac:dyDescent="0.25">
      <c r="A1199" s="184" t="s">
        <v>2455</v>
      </c>
      <c r="B1199" s="32" t="s">
        <v>2456</v>
      </c>
      <c r="C1199" s="32">
        <v>3928</v>
      </c>
      <c r="D1199" s="32" t="s">
        <v>2457</v>
      </c>
      <c r="E1199" s="68" t="s">
        <v>2458</v>
      </c>
      <c r="F1199" s="32" t="s">
        <v>2458</v>
      </c>
      <c r="G1199" s="109" t="s">
        <v>2465</v>
      </c>
      <c r="H1199" s="185" t="s">
        <v>2466</v>
      </c>
      <c r="I1199" s="91"/>
      <c r="J1199" s="157">
        <v>1</v>
      </c>
      <c r="K1199" s="91">
        <v>1</v>
      </c>
      <c r="L1199" s="32"/>
      <c r="M1199" s="32"/>
      <c r="N1199" s="16">
        <v>1</v>
      </c>
      <c r="O1199" s="32">
        <v>1</v>
      </c>
      <c r="P1199" s="33">
        <v>1</v>
      </c>
    </row>
    <row r="1200" spans="1:16" ht="15.75" hidden="1" thickBot="1" x14ac:dyDescent="0.3">
      <c r="A1200" s="178" t="s">
        <v>2455</v>
      </c>
      <c r="B1200" s="46" t="s">
        <v>2456</v>
      </c>
      <c r="C1200" s="46" t="s">
        <v>39</v>
      </c>
      <c r="D1200" s="46" t="s">
        <v>2457</v>
      </c>
      <c r="E1200" s="65" t="s">
        <v>2458</v>
      </c>
      <c r="F1200" s="46" t="s">
        <v>39</v>
      </c>
      <c r="G1200" s="121" t="s">
        <v>39</v>
      </c>
      <c r="H1200" s="179" t="s">
        <v>39</v>
      </c>
      <c r="I1200" s="88">
        <f>SUM(I1196:I1199)</f>
        <v>0</v>
      </c>
      <c r="J1200" s="179">
        <f>SUM(J1196:J1199)</f>
        <v>4</v>
      </c>
      <c r="K1200" s="88">
        <f>SUM(K1196:K1199)</f>
        <v>4</v>
      </c>
      <c r="L1200" s="46">
        <f t="shared" ref="L1200:P1200" si="169">SUM(L1196:L1199)</f>
        <v>0</v>
      </c>
      <c r="M1200" s="46">
        <f t="shared" si="169"/>
        <v>2</v>
      </c>
      <c r="N1200" s="46">
        <f t="shared" si="169"/>
        <v>3</v>
      </c>
      <c r="O1200" s="46">
        <f t="shared" si="169"/>
        <v>1</v>
      </c>
      <c r="P1200" s="47">
        <f t="shared" si="169"/>
        <v>1</v>
      </c>
    </row>
    <row r="1201" spans="1:16" ht="15" hidden="1" customHeight="1" x14ac:dyDescent="0.25">
      <c r="A1201" s="180" t="s">
        <v>2455</v>
      </c>
      <c r="B1201" s="28" t="s">
        <v>2467</v>
      </c>
      <c r="C1201" s="28">
        <v>5236</v>
      </c>
      <c r="D1201" s="28" t="s">
        <v>2457</v>
      </c>
      <c r="E1201" s="66" t="s">
        <v>2468</v>
      </c>
      <c r="F1201" s="28" t="s">
        <v>2468</v>
      </c>
      <c r="G1201" s="113" t="s">
        <v>2469</v>
      </c>
      <c r="H1201" s="181" t="s">
        <v>2470</v>
      </c>
      <c r="I1201" s="89"/>
      <c r="J1201" s="153">
        <v>1</v>
      </c>
      <c r="K1201" s="89">
        <v>1</v>
      </c>
      <c r="L1201" s="28"/>
      <c r="M1201" s="28"/>
      <c r="N1201" s="28"/>
      <c r="O1201" s="28"/>
      <c r="P1201" s="29"/>
    </row>
    <row r="1202" spans="1:16" ht="15" hidden="1" customHeight="1" thickBot="1" x14ac:dyDescent="0.25">
      <c r="A1202" s="184" t="s">
        <v>2455</v>
      </c>
      <c r="B1202" s="32" t="s">
        <v>2467</v>
      </c>
      <c r="C1202" s="32">
        <v>43517</v>
      </c>
      <c r="D1202" s="32" t="s">
        <v>2457</v>
      </c>
      <c r="E1202" s="68" t="s">
        <v>2468</v>
      </c>
      <c r="F1202" s="32" t="s">
        <v>2471</v>
      </c>
      <c r="G1202" s="109" t="s">
        <v>2472</v>
      </c>
      <c r="H1202" s="185" t="s">
        <v>2473</v>
      </c>
      <c r="I1202" s="91"/>
      <c r="J1202" s="157">
        <v>1</v>
      </c>
      <c r="K1202" s="91">
        <v>1</v>
      </c>
      <c r="L1202" s="32"/>
      <c r="M1202" s="32">
        <v>1</v>
      </c>
      <c r="N1202" s="16">
        <v>1</v>
      </c>
      <c r="O1202" s="32"/>
      <c r="P1202" s="33"/>
    </row>
    <row r="1203" spans="1:16" ht="15.75" hidden="1" thickBot="1" x14ac:dyDescent="0.3">
      <c r="A1203" s="178" t="s">
        <v>2455</v>
      </c>
      <c r="B1203" s="46" t="s">
        <v>2467</v>
      </c>
      <c r="C1203" s="46" t="s">
        <v>39</v>
      </c>
      <c r="D1203" s="46" t="s">
        <v>2457</v>
      </c>
      <c r="E1203" s="65" t="s">
        <v>2468</v>
      </c>
      <c r="F1203" s="46" t="s">
        <v>39</v>
      </c>
      <c r="G1203" s="121" t="s">
        <v>39</v>
      </c>
      <c r="H1203" s="179" t="s">
        <v>39</v>
      </c>
      <c r="I1203" s="88">
        <f t="shared" ref="I1203:P1203" si="170">SUM(I1201:I1202)</f>
        <v>0</v>
      </c>
      <c r="J1203" s="179">
        <f t="shared" si="170"/>
        <v>2</v>
      </c>
      <c r="K1203" s="88">
        <f t="shared" si="170"/>
        <v>2</v>
      </c>
      <c r="L1203" s="46">
        <f t="shared" si="170"/>
        <v>0</v>
      </c>
      <c r="M1203" s="46">
        <f t="shared" si="170"/>
        <v>1</v>
      </c>
      <c r="N1203" s="46">
        <f t="shared" si="170"/>
        <v>1</v>
      </c>
      <c r="O1203" s="46">
        <f t="shared" si="170"/>
        <v>0</v>
      </c>
      <c r="P1203" s="47">
        <f t="shared" si="170"/>
        <v>0</v>
      </c>
    </row>
    <row r="1204" spans="1:16" ht="15" hidden="1" customHeight="1" thickBot="1" x14ac:dyDescent="0.25">
      <c r="A1204" s="176" t="s">
        <v>2455</v>
      </c>
      <c r="B1204" s="26" t="s">
        <v>2474</v>
      </c>
      <c r="C1204" s="26">
        <v>6570</v>
      </c>
      <c r="D1204" s="26" t="s">
        <v>2457</v>
      </c>
      <c r="E1204" s="64" t="s">
        <v>2475</v>
      </c>
      <c r="F1204" s="26" t="s">
        <v>2475</v>
      </c>
      <c r="G1204" s="114" t="s">
        <v>2476</v>
      </c>
      <c r="H1204" s="177" t="s">
        <v>2477</v>
      </c>
      <c r="I1204" s="87"/>
      <c r="J1204" s="162">
        <v>1</v>
      </c>
      <c r="K1204" s="87">
        <v>1</v>
      </c>
      <c r="L1204" s="26"/>
      <c r="M1204" s="26"/>
      <c r="N1204" s="26"/>
      <c r="O1204" s="26"/>
      <c r="P1204" s="27"/>
    </row>
    <row r="1205" spans="1:16" ht="15.75" hidden="1" thickBot="1" x14ac:dyDescent="0.3">
      <c r="A1205" s="178" t="s">
        <v>2455</v>
      </c>
      <c r="B1205" s="46" t="s">
        <v>2474</v>
      </c>
      <c r="C1205" s="46" t="s">
        <v>39</v>
      </c>
      <c r="D1205" s="46" t="s">
        <v>2457</v>
      </c>
      <c r="E1205" s="65" t="s">
        <v>2475</v>
      </c>
      <c r="F1205" s="46" t="s">
        <v>39</v>
      </c>
      <c r="G1205" s="121" t="s">
        <v>39</v>
      </c>
      <c r="H1205" s="179" t="s">
        <v>39</v>
      </c>
      <c r="I1205" s="88">
        <f t="shared" ref="I1205:P1205" si="171">SUM(I1204)</f>
        <v>0</v>
      </c>
      <c r="J1205" s="179">
        <f t="shared" si="171"/>
        <v>1</v>
      </c>
      <c r="K1205" s="88">
        <f t="shared" si="171"/>
        <v>1</v>
      </c>
      <c r="L1205" s="46">
        <f t="shared" si="171"/>
        <v>0</v>
      </c>
      <c r="M1205" s="46">
        <f t="shared" si="171"/>
        <v>0</v>
      </c>
      <c r="N1205" s="46">
        <f t="shared" si="171"/>
        <v>0</v>
      </c>
      <c r="O1205" s="46">
        <f t="shared" si="171"/>
        <v>0</v>
      </c>
      <c r="P1205" s="47">
        <f t="shared" si="171"/>
        <v>0</v>
      </c>
    </row>
    <row r="1206" spans="1:16" ht="15" hidden="1" customHeight="1" x14ac:dyDescent="0.25">
      <c r="A1206" s="180" t="s">
        <v>2455</v>
      </c>
      <c r="B1206" s="28" t="s">
        <v>2478</v>
      </c>
      <c r="C1206" s="28">
        <v>12543</v>
      </c>
      <c r="D1206" s="28" t="s">
        <v>2457</v>
      </c>
      <c r="E1206" s="66" t="s">
        <v>2479</v>
      </c>
      <c r="F1206" s="28" t="s">
        <v>2479</v>
      </c>
      <c r="G1206" s="113" t="s">
        <v>2480</v>
      </c>
      <c r="H1206" s="181" t="s">
        <v>2481</v>
      </c>
      <c r="I1206" s="89"/>
      <c r="J1206" s="153">
        <v>1</v>
      </c>
      <c r="K1206" s="89">
        <v>1</v>
      </c>
      <c r="L1206" s="28"/>
      <c r="M1206" s="28"/>
      <c r="N1206" s="12">
        <v>1</v>
      </c>
      <c r="O1206" s="28"/>
      <c r="P1206" s="29"/>
    </row>
    <row r="1207" spans="1:16" ht="15" hidden="1" customHeight="1" thickBot="1" x14ac:dyDescent="0.25">
      <c r="A1207" s="184" t="s">
        <v>2455</v>
      </c>
      <c r="B1207" s="32" t="s">
        <v>2478</v>
      </c>
      <c r="C1207" s="32">
        <v>12543</v>
      </c>
      <c r="D1207" s="32" t="s">
        <v>2457</v>
      </c>
      <c r="E1207" s="68" t="s">
        <v>2479</v>
      </c>
      <c r="F1207" s="32" t="s">
        <v>2479</v>
      </c>
      <c r="G1207" s="109" t="s">
        <v>2482</v>
      </c>
      <c r="H1207" s="185" t="s">
        <v>2483</v>
      </c>
      <c r="I1207" s="91"/>
      <c r="J1207" s="157">
        <v>1</v>
      </c>
      <c r="K1207" s="91">
        <v>1</v>
      </c>
      <c r="L1207" s="32"/>
      <c r="M1207" s="32"/>
      <c r="N1207" s="32"/>
      <c r="O1207" s="32"/>
      <c r="P1207" s="33"/>
    </row>
    <row r="1208" spans="1:16" ht="15.75" hidden="1" thickBot="1" x14ac:dyDescent="0.3">
      <c r="A1208" s="178" t="s">
        <v>2455</v>
      </c>
      <c r="B1208" s="46" t="s">
        <v>2478</v>
      </c>
      <c r="C1208" s="46" t="s">
        <v>39</v>
      </c>
      <c r="D1208" s="46" t="s">
        <v>2457</v>
      </c>
      <c r="E1208" s="65" t="s">
        <v>2479</v>
      </c>
      <c r="F1208" s="46" t="s">
        <v>39</v>
      </c>
      <c r="G1208" s="121" t="s">
        <v>39</v>
      </c>
      <c r="H1208" s="179" t="s">
        <v>39</v>
      </c>
      <c r="I1208" s="88">
        <f t="shared" ref="I1208:P1208" si="172">SUM(I1206:I1207)</f>
        <v>0</v>
      </c>
      <c r="J1208" s="179">
        <f t="shared" si="172"/>
        <v>2</v>
      </c>
      <c r="K1208" s="88">
        <f t="shared" si="172"/>
        <v>2</v>
      </c>
      <c r="L1208" s="46">
        <f t="shared" si="172"/>
        <v>0</v>
      </c>
      <c r="M1208" s="46">
        <f t="shared" si="172"/>
        <v>0</v>
      </c>
      <c r="N1208" s="46">
        <f t="shared" si="172"/>
        <v>1</v>
      </c>
      <c r="O1208" s="46">
        <f t="shared" si="172"/>
        <v>0</v>
      </c>
      <c r="P1208" s="47">
        <f t="shared" si="172"/>
        <v>0</v>
      </c>
    </row>
    <row r="1209" spans="1:16" ht="15" hidden="1" customHeight="1" thickBot="1" x14ac:dyDescent="0.25">
      <c r="A1209" s="176" t="s">
        <v>2455</v>
      </c>
      <c r="B1209" s="26" t="s">
        <v>2484</v>
      </c>
      <c r="C1209" s="26">
        <v>12961</v>
      </c>
      <c r="D1209" s="26" t="s">
        <v>2457</v>
      </c>
      <c r="E1209" s="64" t="s">
        <v>2485</v>
      </c>
      <c r="F1209" s="26" t="s">
        <v>2485</v>
      </c>
      <c r="G1209" s="114" t="s">
        <v>2486</v>
      </c>
      <c r="H1209" s="177" t="s">
        <v>2487</v>
      </c>
      <c r="I1209" s="87"/>
      <c r="J1209" s="162">
        <v>1</v>
      </c>
      <c r="K1209" s="87">
        <v>1</v>
      </c>
      <c r="L1209" s="26"/>
      <c r="M1209" s="26"/>
      <c r="N1209" s="18">
        <v>1</v>
      </c>
      <c r="O1209" s="26"/>
      <c r="P1209" s="27"/>
    </row>
    <row r="1210" spans="1:16" ht="15.75" hidden="1" thickBot="1" x14ac:dyDescent="0.3">
      <c r="A1210" s="178" t="s">
        <v>2455</v>
      </c>
      <c r="B1210" s="46" t="s">
        <v>2484</v>
      </c>
      <c r="C1210" s="46" t="s">
        <v>39</v>
      </c>
      <c r="D1210" s="46" t="s">
        <v>2457</v>
      </c>
      <c r="E1210" s="65" t="s">
        <v>2485</v>
      </c>
      <c r="F1210" s="46" t="s">
        <v>39</v>
      </c>
      <c r="G1210" s="121" t="s">
        <v>39</v>
      </c>
      <c r="H1210" s="179" t="s">
        <v>39</v>
      </c>
      <c r="I1210" s="88">
        <f t="shared" ref="I1210:J1210" si="173">SUM(I1209)</f>
        <v>0</v>
      </c>
      <c r="J1210" s="179">
        <f t="shared" si="173"/>
        <v>1</v>
      </c>
      <c r="K1210" s="88">
        <f t="shared" ref="K1210:P1210" si="174">SUM(K1209)</f>
        <v>1</v>
      </c>
      <c r="L1210" s="46">
        <f t="shared" si="174"/>
        <v>0</v>
      </c>
      <c r="M1210" s="46">
        <f t="shared" si="174"/>
        <v>0</v>
      </c>
      <c r="N1210" s="46">
        <f t="shared" ref="N1210" si="175">SUM(N1209)</f>
        <v>1</v>
      </c>
      <c r="O1210" s="46">
        <f t="shared" si="174"/>
        <v>0</v>
      </c>
      <c r="P1210" s="47">
        <f t="shared" si="174"/>
        <v>0</v>
      </c>
    </row>
    <row r="1211" spans="1:16" ht="15.75" hidden="1" thickBot="1" x14ac:dyDescent="0.3">
      <c r="A1211" s="178" t="s">
        <v>2455</v>
      </c>
      <c r="B1211" s="46" t="s">
        <v>2488</v>
      </c>
      <c r="C1211" s="46" t="s">
        <v>39</v>
      </c>
      <c r="D1211" s="46" t="s">
        <v>2457</v>
      </c>
      <c r="E1211" s="65" t="s">
        <v>2489</v>
      </c>
      <c r="F1211" s="46" t="s">
        <v>39</v>
      </c>
      <c r="G1211" s="121" t="s">
        <v>39</v>
      </c>
      <c r="H1211" s="179" t="s">
        <v>39</v>
      </c>
      <c r="I1211" s="88">
        <v>0</v>
      </c>
      <c r="J1211" s="179">
        <v>0</v>
      </c>
      <c r="K1211" s="88">
        <v>0</v>
      </c>
      <c r="L1211" s="46">
        <v>0</v>
      </c>
      <c r="M1211" s="46">
        <v>0</v>
      </c>
      <c r="N1211" s="46">
        <v>0</v>
      </c>
      <c r="O1211" s="46">
        <v>0</v>
      </c>
      <c r="P1211" s="47">
        <v>0</v>
      </c>
    </row>
    <row r="1212" spans="1:16" ht="15" hidden="1" customHeight="1" x14ac:dyDescent="0.25">
      <c r="A1212" s="180" t="s">
        <v>2455</v>
      </c>
      <c r="B1212" s="28" t="s">
        <v>2490</v>
      </c>
      <c r="C1212" s="28">
        <v>44238</v>
      </c>
      <c r="D1212" s="28" t="s">
        <v>2457</v>
      </c>
      <c r="E1212" s="66" t="s">
        <v>2491</v>
      </c>
      <c r="F1212" s="28" t="s">
        <v>2491</v>
      </c>
      <c r="G1212" s="113" t="s">
        <v>2492</v>
      </c>
      <c r="H1212" s="181" t="s">
        <v>2493</v>
      </c>
      <c r="I1212" s="89"/>
      <c r="J1212" s="153">
        <v>1</v>
      </c>
      <c r="K1212" s="89">
        <v>1</v>
      </c>
      <c r="L1212" s="28"/>
      <c r="M1212" s="28">
        <v>1</v>
      </c>
      <c r="N1212" s="12">
        <v>1</v>
      </c>
      <c r="O1212" s="28"/>
      <c r="P1212" s="29"/>
    </row>
    <row r="1213" spans="1:16" ht="15" hidden="1" customHeight="1" x14ac:dyDescent="0.25">
      <c r="A1213" s="182" t="s">
        <v>2455</v>
      </c>
      <c r="B1213" s="30" t="s">
        <v>2490</v>
      </c>
      <c r="C1213" s="30">
        <v>44238</v>
      </c>
      <c r="D1213" s="30" t="s">
        <v>2457</v>
      </c>
      <c r="E1213" s="67" t="s">
        <v>2491</v>
      </c>
      <c r="F1213" s="30" t="s">
        <v>2491</v>
      </c>
      <c r="G1213" s="105" t="s">
        <v>2494</v>
      </c>
      <c r="H1213" s="183" t="s">
        <v>2495</v>
      </c>
      <c r="I1213" s="90"/>
      <c r="J1213" s="155">
        <v>1</v>
      </c>
      <c r="K1213" s="90">
        <v>1</v>
      </c>
      <c r="L1213" s="30"/>
      <c r="M1213" s="30">
        <v>1</v>
      </c>
      <c r="N1213" s="14">
        <v>1</v>
      </c>
      <c r="O1213" s="30">
        <v>1</v>
      </c>
      <c r="P1213" s="31">
        <v>1</v>
      </c>
    </row>
    <row r="1214" spans="1:16" ht="15" hidden="1" customHeight="1" x14ac:dyDescent="0.25">
      <c r="A1214" s="182" t="s">
        <v>2455</v>
      </c>
      <c r="B1214" s="30" t="s">
        <v>2490</v>
      </c>
      <c r="C1214" s="30">
        <v>44238</v>
      </c>
      <c r="D1214" s="30" t="s">
        <v>2457</v>
      </c>
      <c r="E1214" s="67" t="s">
        <v>2491</v>
      </c>
      <c r="F1214" s="30" t="s">
        <v>2491</v>
      </c>
      <c r="G1214" s="105" t="s">
        <v>2496</v>
      </c>
      <c r="H1214" s="183" t="s">
        <v>2497</v>
      </c>
      <c r="I1214" s="90"/>
      <c r="J1214" s="155">
        <v>1</v>
      </c>
      <c r="K1214" s="90">
        <v>1</v>
      </c>
      <c r="L1214" s="30"/>
      <c r="M1214" s="30"/>
      <c r="N1214" s="14">
        <v>1</v>
      </c>
      <c r="O1214" s="30">
        <v>1</v>
      </c>
      <c r="P1214" s="31">
        <v>1</v>
      </c>
    </row>
    <row r="1215" spans="1:16" ht="15" hidden="1" customHeight="1" x14ac:dyDescent="0.25">
      <c r="A1215" s="182" t="s">
        <v>2455</v>
      </c>
      <c r="B1215" s="30" t="s">
        <v>2490</v>
      </c>
      <c r="C1215" s="30">
        <v>44238</v>
      </c>
      <c r="D1215" s="30" t="s">
        <v>2457</v>
      </c>
      <c r="E1215" s="67" t="s">
        <v>2491</v>
      </c>
      <c r="F1215" s="30" t="s">
        <v>2491</v>
      </c>
      <c r="G1215" s="105" t="s">
        <v>2498</v>
      </c>
      <c r="H1215" s="183" t="s">
        <v>2499</v>
      </c>
      <c r="I1215" s="90"/>
      <c r="J1215" s="155">
        <v>1</v>
      </c>
      <c r="K1215" s="90">
        <v>1</v>
      </c>
      <c r="L1215" s="30"/>
      <c r="M1215" s="30"/>
      <c r="N1215" s="14">
        <v>1</v>
      </c>
      <c r="O1215" s="30"/>
      <c r="P1215" s="31"/>
    </row>
    <row r="1216" spans="1:16" ht="15" hidden="1" customHeight="1" x14ac:dyDescent="0.25">
      <c r="A1216" s="182" t="s">
        <v>2455</v>
      </c>
      <c r="B1216" s="30" t="s">
        <v>2490</v>
      </c>
      <c r="C1216" s="30">
        <v>44238</v>
      </c>
      <c r="D1216" s="30" t="s">
        <v>2457</v>
      </c>
      <c r="E1216" s="67" t="s">
        <v>2491</v>
      </c>
      <c r="F1216" s="30" t="s">
        <v>2491</v>
      </c>
      <c r="G1216" s="105" t="s">
        <v>2500</v>
      </c>
      <c r="H1216" s="183" t="s">
        <v>2501</v>
      </c>
      <c r="I1216" s="90"/>
      <c r="J1216" s="155">
        <v>1</v>
      </c>
      <c r="K1216" s="90">
        <v>1</v>
      </c>
      <c r="L1216" s="30"/>
      <c r="M1216" s="30">
        <v>1</v>
      </c>
      <c r="N1216" s="14">
        <v>1</v>
      </c>
      <c r="O1216" s="30">
        <v>1</v>
      </c>
      <c r="P1216" s="31">
        <v>1</v>
      </c>
    </row>
    <row r="1217" spans="1:16" ht="15" hidden="1" customHeight="1" x14ac:dyDescent="0.25">
      <c r="A1217" s="182" t="s">
        <v>2455</v>
      </c>
      <c r="B1217" s="30" t="s">
        <v>2490</v>
      </c>
      <c r="C1217" s="30">
        <v>44238</v>
      </c>
      <c r="D1217" s="30" t="s">
        <v>2457</v>
      </c>
      <c r="E1217" s="67" t="s">
        <v>2491</v>
      </c>
      <c r="F1217" s="30" t="s">
        <v>2491</v>
      </c>
      <c r="G1217" s="105" t="s">
        <v>2502</v>
      </c>
      <c r="H1217" s="183" t="s">
        <v>2503</v>
      </c>
      <c r="I1217" s="90"/>
      <c r="J1217" s="155">
        <v>1</v>
      </c>
      <c r="K1217" s="90">
        <v>1</v>
      </c>
      <c r="L1217" s="30"/>
      <c r="M1217" s="30"/>
      <c r="N1217" s="14">
        <v>1</v>
      </c>
      <c r="O1217" s="30"/>
      <c r="P1217" s="31"/>
    </row>
    <row r="1218" spans="1:16" ht="15" hidden="1" customHeight="1" thickBot="1" x14ac:dyDescent="0.25">
      <c r="A1218" s="184" t="s">
        <v>2455</v>
      </c>
      <c r="B1218" s="32" t="s">
        <v>2490</v>
      </c>
      <c r="C1218" s="32">
        <v>68672</v>
      </c>
      <c r="D1218" s="32" t="s">
        <v>2457</v>
      </c>
      <c r="E1218" s="68" t="s">
        <v>2491</v>
      </c>
      <c r="F1218" s="32" t="s">
        <v>2504</v>
      </c>
      <c r="G1218" s="109" t="s">
        <v>2505</v>
      </c>
      <c r="H1218" s="185" t="s">
        <v>2506</v>
      </c>
      <c r="I1218" s="91">
        <v>1</v>
      </c>
      <c r="J1218" s="185"/>
      <c r="K1218" s="91"/>
      <c r="L1218" s="32"/>
      <c r="M1218" s="32"/>
      <c r="N1218" s="32"/>
      <c r="O1218" s="32"/>
      <c r="P1218" s="33"/>
    </row>
    <row r="1219" spans="1:16" ht="15.75" hidden="1" thickBot="1" x14ac:dyDescent="0.3">
      <c r="A1219" s="178" t="s">
        <v>2455</v>
      </c>
      <c r="B1219" s="46" t="s">
        <v>2490</v>
      </c>
      <c r="C1219" s="46" t="s">
        <v>39</v>
      </c>
      <c r="D1219" s="46" t="s">
        <v>2457</v>
      </c>
      <c r="E1219" s="65" t="s">
        <v>2491</v>
      </c>
      <c r="F1219" s="46" t="s">
        <v>39</v>
      </c>
      <c r="G1219" s="121" t="s">
        <v>39</v>
      </c>
      <c r="H1219" s="179" t="s">
        <v>39</v>
      </c>
      <c r="I1219" s="88">
        <f>SUM(I1212:I1218)</f>
        <v>1</v>
      </c>
      <c r="J1219" s="179">
        <f>SUM(J1212:J1218)</f>
        <v>6</v>
      </c>
      <c r="K1219" s="88">
        <f>SUM(K1212:K1218)</f>
        <v>6</v>
      </c>
      <c r="L1219" s="46">
        <f t="shared" ref="L1219" si="176">SUM(L1212:L1218)</f>
        <v>0</v>
      </c>
      <c r="M1219" s="46">
        <f t="shared" ref="M1219" si="177">SUM(M1212:M1218)</f>
        <v>3</v>
      </c>
      <c r="N1219" s="46">
        <f t="shared" ref="N1219" si="178">SUM(N1212:N1218)</f>
        <v>6</v>
      </c>
      <c r="O1219" s="46">
        <f t="shared" ref="O1219:P1219" si="179">SUM(O1212:O1218)</f>
        <v>3</v>
      </c>
      <c r="P1219" s="47">
        <f t="shared" si="179"/>
        <v>3</v>
      </c>
    </row>
    <row r="1220" spans="1:16" ht="15.75" hidden="1" thickBot="1" x14ac:dyDescent="0.3">
      <c r="A1220" s="178" t="s">
        <v>2455</v>
      </c>
      <c r="B1220" s="46" t="s">
        <v>2507</v>
      </c>
      <c r="C1220" s="46" t="s">
        <v>39</v>
      </c>
      <c r="D1220" s="46" t="s">
        <v>2457</v>
      </c>
      <c r="E1220" s="65" t="s">
        <v>2508</v>
      </c>
      <c r="F1220" s="46" t="s">
        <v>39</v>
      </c>
      <c r="G1220" s="121" t="s">
        <v>39</v>
      </c>
      <c r="H1220" s="179" t="s">
        <v>39</v>
      </c>
      <c r="I1220" s="88">
        <v>0</v>
      </c>
      <c r="J1220" s="179">
        <v>0</v>
      </c>
      <c r="K1220" s="88">
        <v>0</v>
      </c>
      <c r="L1220" s="46">
        <v>0</v>
      </c>
      <c r="M1220" s="46">
        <v>0</v>
      </c>
      <c r="N1220" s="46">
        <v>0</v>
      </c>
      <c r="O1220" s="46">
        <v>0</v>
      </c>
      <c r="P1220" s="47">
        <v>0</v>
      </c>
    </row>
    <row r="1221" spans="1:16" ht="15" hidden="1" customHeight="1" x14ac:dyDescent="0.25">
      <c r="A1221" s="180" t="s">
        <v>2455</v>
      </c>
      <c r="B1221" s="28" t="s">
        <v>2509</v>
      </c>
      <c r="C1221" s="28">
        <v>48489</v>
      </c>
      <c r="D1221" s="28" t="s">
        <v>2457</v>
      </c>
      <c r="E1221" s="66" t="s">
        <v>2457</v>
      </c>
      <c r="F1221" s="28" t="s">
        <v>2457</v>
      </c>
      <c r="G1221" s="113" t="s">
        <v>2510</v>
      </c>
      <c r="H1221" s="181" t="s">
        <v>2511</v>
      </c>
      <c r="I1221" s="89"/>
      <c r="J1221" s="153">
        <v>1</v>
      </c>
      <c r="K1221" s="89">
        <v>1</v>
      </c>
      <c r="L1221" s="28"/>
      <c r="M1221" s="28">
        <v>1</v>
      </c>
      <c r="N1221" s="12">
        <v>1</v>
      </c>
      <c r="O1221" s="28">
        <v>1</v>
      </c>
      <c r="P1221" s="29">
        <v>1</v>
      </c>
    </row>
    <row r="1222" spans="1:16" ht="15" hidden="1" customHeight="1" x14ac:dyDescent="0.25">
      <c r="A1222" s="182" t="s">
        <v>2455</v>
      </c>
      <c r="B1222" s="30" t="s">
        <v>2509</v>
      </c>
      <c r="C1222" s="30">
        <v>48489</v>
      </c>
      <c r="D1222" s="30" t="s">
        <v>2457</v>
      </c>
      <c r="E1222" s="67" t="s">
        <v>2457</v>
      </c>
      <c r="F1222" s="30" t="s">
        <v>2457</v>
      </c>
      <c r="G1222" s="105" t="s">
        <v>2512</v>
      </c>
      <c r="H1222" s="183" t="s">
        <v>2513</v>
      </c>
      <c r="I1222" s="90"/>
      <c r="J1222" s="155">
        <v>1</v>
      </c>
      <c r="K1222" s="90">
        <v>1</v>
      </c>
      <c r="L1222" s="30"/>
      <c r="M1222" s="30"/>
      <c r="N1222" s="30"/>
      <c r="O1222" s="30"/>
      <c r="P1222" s="31"/>
    </row>
    <row r="1223" spans="1:16" ht="15" hidden="1" customHeight="1" x14ac:dyDescent="0.25">
      <c r="A1223" s="182" t="s">
        <v>2455</v>
      </c>
      <c r="B1223" s="30" t="s">
        <v>2509</v>
      </c>
      <c r="C1223" s="30">
        <v>48489</v>
      </c>
      <c r="D1223" s="30" t="s">
        <v>2457</v>
      </c>
      <c r="E1223" s="67" t="s">
        <v>2457</v>
      </c>
      <c r="F1223" s="30" t="s">
        <v>2457</v>
      </c>
      <c r="G1223" s="105" t="s">
        <v>2514</v>
      </c>
      <c r="H1223" s="183" t="s">
        <v>2515</v>
      </c>
      <c r="I1223" s="90"/>
      <c r="J1223" s="155">
        <v>1</v>
      </c>
      <c r="K1223" s="90">
        <v>1</v>
      </c>
      <c r="L1223" s="30"/>
      <c r="M1223" s="30">
        <v>1</v>
      </c>
      <c r="N1223" s="14">
        <v>1</v>
      </c>
      <c r="O1223" s="30"/>
      <c r="P1223" s="31"/>
    </row>
    <row r="1224" spans="1:16" ht="15" hidden="1" customHeight="1" x14ac:dyDescent="0.25">
      <c r="A1224" s="182" t="s">
        <v>2455</v>
      </c>
      <c r="B1224" s="30" t="s">
        <v>2509</v>
      </c>
      <c r="C1224" s="30">
        <v>48489</v>
      </c>
      <c r="D1224" s="30" t="s">
        <v>2457</v>
      </c>
      <c r="E1224" s="67" t="s">
        <v>2457</v>
      </c>
      <c r="F1224" s="30" t="s">
        <v>2457</v>
      </c>
      <c r="G1224" s="105" t="s">
        <v>2516</v>
      </c>
      <c r="H1224" s="183" t="s">
        <v>2517</v>
      </c>
      <c r="I1224" s="90"/>
      <c r="J1224" s="155">
        <v>1</v>
      </c>
      <c r="K1224" s="90">
        <v>1</v>
      </c>
      <c r="L1224" s="30"/>
      <c r="M1224" s="30">
        <v>1</v>
      </c>
      <c r="N1224" s="14">
        <v>1</v>
      </c>
      <c r="O1224" s="30"/>
      <c r="P1224" s="31"/>
    </row>
    <row r="1225" spans="1:16" ht="15" hidden="1" customHeight="1" x14ac:dyDescent="0.25">
      <c r="A1225" s="182" t="s">
        <v>2455</v>
      </c>
      <c r="B1225" s="30" t="s">
        <v>2509</v>
      </c>
      <c r="C1225" s="30">
        <v>48489</v>
      </c>
      <c r="D1225" s="30" t="s">
        <v>2457</v>
      </c>
      <c r="E1225" s="67" t="s">
        <v>2457</v>
      </c>
      <c r="F1225" s="30" t="s">
        <v>2457</v>
      </c>
      <c r="G1225" s="105" t="s">
        <v>2518</v>
      </c>
      <c r="H1225" s="183" t="s">
        <v>2519</v>
      </c>
      <c r="I1225" s="90"/>
      <c r="J1225" s="155">
        <v>1</v>
      </c>
      <c r="K1225" s="90">
        <v>1</v>
      </c>
      <c r="L1225" s="30"/>
      <c r="M1225" s="30"/>
      <c r="N1225" s="30"/>
      <c r="O1225" s="30"/>
      <c r="P1225" s="31"/>
    </row>
    <row r="1226" spans="1:16" ht="15" hidden="1" customHeight="1" x14ac:dyDescent="0.25">
      <c r="A1226" s="182" t="s">
        <v>2455</v>
      </c>
      <c r="B1226" s="30" t="s">
        <v>2509</v>
      </c>
      <c r="C1226" s="30">
        <v>48489</v>
      </c>
      <c r="D1226" s="30" t="s">
        <v>2457</v>
      </c>
      <c r="E1226" s="67" t="s">
        <v>2457</v>
      </c>
      <c r="F1226" s="30" t="s">
        <v>2457</v>
      </c>
      <c r="G1226" s="105" t="s">
        <v>2520</v>
      </c>
      <c r="H1226" s="183" t="s">
        <v>2521</v>
      </c>
      <c r="I1226" s="90"/>
      <c r="J1226" s="155">
        <v>1</v>
      </c>
      <c r="K1226" s="90">
        <v>1</v>
      </c>
      <c r="L1226" s="30"/>
      <c r="M1226" s="30">
        <v>1</v>
      </c>
      <c r="N1226" s="14">
        <v>1</v>
      </c>
      <c r="O1226" s="30"/>
      <c r="P1226" s="31"/>
    </row>
    <row r="1227" spans="1:16" ht="15" hidden="1" customHeight="1" x14ac:dyDescent="0.25">
      <c r="A1227" s="182" t="s">
        <v>2455</v>
      </c>
      <c r="B1227" s="30" t="s">
        <v>2509</v>
      </c>
      <c r="C1227" s="30">
        <v>48489</v>
      </c>
      <c r="D1227" s="30" t="s">
        <v>2457</v>
      </c>
      <c r="E1227" s="67" t="s">
        <v>2457</v>
      </c>
      <c r="F1227" s="30" t="s">
        <v>2457</v>
      </c>
      <c r="G1227" s="105" t="s">
        <v>2522</v>
      </c>
      <c r="H1227" s="183" t="s">
        <v>2523</v>
      </c>
      <c r="I1227" s="90"/>
      <c r="J1227" s="155">
        <v>1</v>
      </c>
      <c r="K1227" s="90"/>
      <c r="L1227" s="30">
        <v>1</v>
      </c>
      <c r="M1227" s="30">
        <v>1</v>
      </c>
      <c r="N1227" s="14">
        <v>1</v>
      </c>
      <c r="O1227" s="30"/>
      <c r="P1227" s="31"/>
    </row>
    <row r="1228" spans="1:16" ht="15" hidden="1" customHeight="1" x14ac:dyDescent="0.25">
      <c r="A1228" s="182" t="s">
        <v>2455</v>
      </c>
      <c r="B1228" s="30" t="s">
        <v>2509</v>
      </c>
      <c r="C1228" s="30">
        <v>48489</v>
      </c>
      <c r="D1228" s="30" t="s">
        <v>2457</v>
      </c>
      <c r="E1228" s="67" t="s">
        <v>2457</v>
      </c>
      <c r="F1228" s="30" t="s">
        <v>2457</v>
      </c>
      <c r="G1228" s="105" t="s">
        <v>2524</v>
      </c>
      <c r="H1228" s="183" t="s">
        <v>2525</v>
      </c>
      <c r="I1228" s="90"/>
      <c r="J1228" s="155">
        <v>1</v>
      </c>
      <c r="K1228" s="90">
        <v>1</v>
      </c>
      <c r="L1228" s="30"/>
      <c r="M1228" s="30">
        <v>1</v>
      </c>
      <c r="N1228" s="30"/>
      <c r="O1228" s="30"/>
      <c r="P1228" s="31"/>
    </row>
    <row r="1229" spans="1:16" ht="15" hidden="1" customHeight="1" x14ac:dyDescent="0.25">
      <c r="A1229" s="182" t="s">
        <v>2455</v>
      </c>
      <c r="B1229" s="30" t="s">
        <v>2509</v>
      </c>
      <c r="C1229" s="30">
        <v>48489</v>
      </c>
      <c r="D1229" s="30" t="s">
        <v>2457</v>
      </c>
      <c r="E1229" s="67" t="s">
        <v>2457</v>
      </c>
      <c r="F1229" s="30" t="s">
        <v>2457</v>
      </c>
      <c r="G1229" s="105" t="s">
        <v>2526</v>
      </c>
      <c r="H1229" s="183" t="s">
        <v>2527</v>
      </c>
      <c r="I1229" s="90"/>
      <c r="J1229" s="155">
        <v>1</v>
      </c>
      <c r="K1229" s="90">
        <v>1</v>
      </c>
      <c r="L1229" s="30"/>
      <c r="M1229" s="30">
        <v>1</v>
      </c>
      <c r="N1229" s="14">
        <v>1</v>
      </c>
      <c r="O1229" s="30">
        <v>1</v>
      </c>
      <c r="P1229" s="31">
        <v>1</v>
      </c>
    </row>
    <row r="1230" spans="1:16" ht="15" hidden="1" customHeight="1" x14ac:dyDescent="0.25">
      <c r="A1230" s="182" t="s">
        <v>2455</v>
      </c>
      <c r="B1230" s="30" t="s">
        <v>2509</v>
      </c>
      <c r="C1230" s="30">
        <v>48489</v>
      </c>
      <c r="D1230" s="30" t="s">
        <v>2457</v>
      </c>
      <c r="E1230" s="67" t="s">
        <v>2457</v>
      </c>
      <c r="F1230" s="30" t="s">
        <v>2457</v>
      </c>
      <c r="G1230" s="105" t="s">
        <v>2528</v>
      </c>
      <c r="H1230" s="183" t="s">
        <v>2529</v>
      </c>
      <c r="I1230" s="90"/>
      <c r="J1230" s="155">
        <v>1</v>
      </c>
      <c r="K1230" s="90">
        <v>1</v>
      </c>
      <c r="L1230" s="30"/>
      <c r="M1230" s="30">
        <v>1</v>
      </c>
      <c r="N1230" s="14">
        <v>1</v>
      </c>
      <c r="O1230" s="30"/>
      <c r="P1230" s="31"/>
    </row>
    <row r="1231" spans="1:16" ht="15" hidden="1" customHeight="1" x14ac:dyDescent="0.25">
      <c r="A1231" s="182" t="s">
        <v>2455</v>
      </c>
      <c r="B1231" s="30" t="s">
        <v>2509</v>
      </c>
      <c r="C1231" s="30">
        <v>48489</v>
      </c>
      <c r="D1231" s="30" t="s">
        <v>2457</v>
      </c>
      <c r="E1231" s="67" t="s">
        <v>2457</v>
      </c>
      <c r="F1231" s="30" t="s">
        <v>2457</v>
      </c>
      <c r="G1231" s="105" t="s">
        <v>2530</v>
      </c>
      <c r="H1231" s="183" t="s">
        <v>2531</v>
      </c>
      <c r="I1231" s="90"/>
      <c r="J1231" s="155">
        <v>1</v>
      </c>
      <c r="K1231" s="90">
        <v>1</v>
      </c>
      <c r="L1231" s="30"/>
      <c r="M1231" s="30">
        <v>1</v>
      </c>
      <c r="N1231" s="30"/>
      <c r="O1231" s="30"/>
      <c r="P1231" s="31"/>
    </row>
    <row r="1232" spans="1:16" ht="15" hidden="1" customHeight="1" x14ac:dyDescent="0.25">
      <c r="A1232" s="182" t="s">
        <v>2455</v>
      </c>
      <c r="B1232" s="30" t="s">
        <v>2509</v>
      </c>
      <c r="C1232" s="30">
        <v>48489</v>
      </c>
      <c r="D1232" s="30" t="s">
        <v>2457</v>
      </c>
      <c r="E1232" s="67" t="s">
        <v>2457</v>
      </c>
      <c r="F1232" s="30" t="s">
        <v>2457</v>
      </c>
      <c r="G1232" s="105" t="s">
        <v>2532</v>
      </c>
      <c r="H1232" s="183" t="s">
        <v>2533</v>
      </c>
      <c r="I1232" s="90"/>
      <c r="J1232" s="155">
        <v>1</v>
      </c>
      <c r="K1232" s="90">
        <v>1</v>
      </c>
      <c r="L1232" s="30"/>
      <c r="M1232" s="30"/>
      <c r="N1232" s="14">
        <v>1</v>
      </c>
      <c r="O1232" s="30"/>
      <c r="P1232" s="31"/>
    </row>
    <row r="1233" spans="1:16" ht="15" hidden="1" customHeight="1" x14ac:dyDescent="0.25">
      <c r="A1233" s="182" t="s">
        <v>2455</v>
      </c>
      <c r="B1233" s="30" t="s">
        <v>2509</v>
      </c>
      <c r="C1233" s="30">
        <v>48489</v>
      </c>
      <c r="D1233" s="30" t="s">
        <v>2457</v>
      </c>
      <c r="E1233" s="67" t="s">
        <v>2457</v>
      </c>
      <c r="F1233" s="30" t="s">
        <v>2457</v>
      </c>
      <c r="G1233" s="105" t="s">
        <v>2534</v>
      </c>
      <c r="H1233" s="183" t="s">
        <v>2535</v>
      </c>
      <c r="I1233" s="90"/>
      <c r="J1233" s="155">
        <v>1</v>
      </c>
      <c r="K1233" s="90">
        <v>1</v>
      </c>
      <c r="L1233" s="30"/>
      <c r="M1233" s="30">
        <v>1</v>
      </c>
      <c r="N1233" s="14">
        <v>1</v>
      </c>
      <c r="O1233" s="30">
        <v>1</v>
      </c>
      <c r="P1233" s="31">
        <v>1</v>
      </c>
    </row>
    <row r="1234" spans="1:16" ht="15" hidden="1" customHeight="1" x14ac:dyDescent="0.25">
      <c r="A1234" s="182" t="s">
        <v>2455</v>
      </c>
      <c r="B1234" s="30" t="s">
        <v>2509</v>
      </c>
      <c r="C1234" s="30">
        <v>48489</v>
      </c>
      <c r="D1234" s="30" t="s">
        <v>2457</v>
      </c>
      <c r="E1234" s="67" t="s">
        <v>2457</v>
      </c>
      <c r="F1234" s="30" t="s">
        <v>2457</v>
      </c>
      <c r="G1234" s="105" t="s">
        <v>2536</v>
      </c>
      <c r="H1234" s="183" t="s">
        <v>2537</v>
      </c>
      <c r="I1234" s="90"/>
      <c r="J1234" s="155">
        <v>1</v>
      </c>
      <c r="K1234" s="90">
        <v>1</v>
      </c>
      <c r="L1234" s="30"/>
      <c r="M1234" s="30">
        <v>1</v>
      </c>
      <c r="N1234" s="14">
        <v>1</v>
      </c>
      <c r="O1234" s="30"/>
      <c r="P1234" s="31"/>
    </row>
    <row r="1235" spans="1:16" ht="15" hidden="1" customHeight="1" x14ac:dyDescent="0.25">
      <c r="A1235" s="182" t="s">
        <v>2455</v>
      </c>
      <c r="B1235" s="30" t="s">
        <v>2509</v>
      </c>
      <c r="C1235" s="30">
        <v>48489</v>
      </c>
      <c r="D1235" s="30" t="s">
        <v>2457</v>
      </c>
      <c r="E1235" s="67" t="s">
        <v>2457</v>
      </c>
      <c r="F1235" s="30" t="s">
        <v>2457</v>
      </c>
      <c r="G1235" s="105" t="s">
        <v>2538</v>
      </c>
      <c r="H1235" s="183" t="s">
        <v>2539</v>
      </c>
      <c r="I1235" s="90"/>
      <c r="J1235" s="155">
        <v>1</v>
      </c>
      <c r="K1235" s="90"/>
      <c r="L1235" s="30">
        <v>1</v>
      </c>
      <c r="M1235" s="30">
        <v>1</v>
      </c>
      <c r="N1235" s="14">
        <v>1</v>
      </c>
      <c r="O1235" s="30"/>
      <c r="P1235" s="31"/>
    </row>
    <row r="1236" spans="1:16" ht="15" hidden="1" customHeight="1" x14ac:dyDescent="0.25">
      <c r="A1236" s="182" t="s">
        <v>2455</v>
      </c>
      <c r="B1236" s="30" t="s">
        <v>2509</v>
      </c>
      <c r="C1236" s="30">
        <v>48489</v>
      </c>
      <c r="D1236" s="30" t="s">
        <v>2457</v>
      </c>
      <c r="E1236" s="67" t="s">
        <v>2457</v>
      </c>
      <c r="F1236" s="30" t="s">
        <v>2457</v>
      </c>
      <c r="G1236" s="105" t="s">
        <v>2540</v>
      </c>
      <c r="H1236" s="183" t="s">
        <v>2541</v>
      </c>
      <c r="I1236" s="90"/>
      <c r="J1236" s="155">
        <v>1</v>
      </c>
      <c r="K1236" s="90">
        <v>1</v>
      </c>
      <c r="L1236" s="30"/>
      <c r="M1236" s="30"/>
      <c r="N1236" s="30"/>
      <c r="O1236" s="30"/>
      <c r="P1236" s="31"/>
    </row>
    <row r="1237" spans="1:16" ht="15" hidden="1" customHeight="1" x14ac:dyDescent="0.25">
      <c r="A1237" s="182" t="s">
        <v>2455</v>
      </c>
      <c r="B1237" s="30" t="s">
        <v>2509</v>
      </c>
      <c r="C1237" s="30">
        <v>48489</v>
      </c>
      <c r="D1237" s="30" t="s">
        <v>2457</v>
      </c>
      <c r="E1237" s="67" t="s">
        <v>2457</v>
      </c>
      <c r="F1237" s="30" t="s">
        <v>2457</v>
      </c>
      <c r="G1237" s="105" t="s">
        <v>2542</v>
      </c>
      <c r="H1237" s="183" t="s">
        <v>2543</v>
      </c>
      <c r="I1237" s="90"/>
      <c r="J1237" s="155">
        <v>1</v>
      </c>
      <c r="K1237" s="90">
        <v>1</v>
      </c>
      <c r="L1237" s="30"/>
      <c r="M1237" s="30"/>
      <c r="N1237" s="14">
        <v>1</v>
      </c>
      <c r="O1237" s="30"/>
      <c r="P1237" s="31"/>
    </row>
    <row r="1238" spans="1:16" ht="15" hidden="1" customHeight="1" x14ac:dyDescent="0.25">
      <c r="A1238" s="182" t="s">
        <v>2455</v>
      </c>
      <c r="B1238" s="30" t="s">
        <v>2509</v>
      </c>
      <c r="C1238" s="30">
        <v>48489</v>
      </c>
      <c r="D1238" s="30" t="s">
        <v>2457</v>
      </c>
      <c r="E1238" s="67" t="s">
        <v>2457</v>
      </c>
      <c r="F1238" s="30" t="s">
        <v>2457</v>
      </c>
      <c r="G1238" s="105" t="s">
        <v>2544</v>
      </c>
      <c r="H1238" s="183" t="s">
        <v>2545</v>
      </c>
      <c r="I1238" s="90"/>
      <c r="J1238" s="155">
        <v>1</v>
      </c>
      <c r="K1238" s="90">
        <v>1</v>
      </c>
      <c r="L1238" s="30"/>
      <c r="M1238" s="30"/>
      <c r="N1238" s="14">
        <v>1</v>
      </c>
      <c r="O1238" s="30"/>
      <c r="P1238" s="31"/>
    </row>
    <row r="1239" spans="1:16" ht="15" hidden="1" customHeight="1" thickBot="1" x14ac:dyDescent="0.25">
      <c r="A1239" s="184" t="s">
        <v>2455</v>
      </c>
      <c r="B1239" s="32" t="s">
        <v>2509</v>
      </c>
      <c r="C1239" s="32">
        <v>48489</v>
      </c>
      <c r="D1239" s="32" t="s">
        <v>2457</v>
      </c>
      <c r="E1239" s="68" t="s">
        <v>2457</v>
      </c>
      <c r="F1239" s="32" t="s">
        <v>2457</v>
      </c>
      <c r="G1239" s="109" t="s">
        <v>2546</v>
      </c>
      <c r="H1239" s="185" t="s">
        <v>2547</v>
      </c>
      <c r="I1239" s="91"/>
      <c r="J1239" s="157">
        <v>1</v>
      </c>
      <c r="K1239" s="91">
        <v>1</v>
      </c>
      <c r="L1239" s="32"/>
      <c r="M1239" s="32">
        <v>1</v>
      </c>
      <c r="N1239" s="16">
        <v>1</v>
      </c>
      <c r="O1239" s="32">
        <v>1</v>
      </c>
      <c r="P1239" s="33">
        <v>1</v>
      </c>
    </row>
    <row r="1240" spans="1:16" ht="15" hidden="1" customHeight="1" thickBot="1" x14ac:dyDescent="0.3">
      <c r="A1240" s="178" t="s">
        <v>2455</v>
      </c>
      <c r="B1240" s="46" t="s">
        <v>2509</v>
      </c>
      <c r="C1240" s="46" t="s">
        <v>39</v>
      </c>
      <c r="D1240" s="46" t="s">
        <v>2457</v>
      </c>
      <c r="E1240" s="65" t="s">
        <v>2457</v>
      </c>
      <c r="F1240" s="46" t="s">
        <v>39</v>
      </c>
      <c r="G1240" s="121" t="s">
        <v>39</v>
      </c>
      <c r="H1240" s="179" t="s">
        <v>39</v>
      </c>
      <c r="I1240" s="88">
        <f>SUM(I1221:I1239)</f>
        <v>0</v>
      </c>
      <c r="J1240" s="179">
        <f>SUM(J1221:J1239)</f>
        <v>19</v>
      </c>
      <c r="K1240" s="88">
        <f>SUM(K1221:K1239)</f>
        <v>17</v>
      </c>
      <c r="L1240" s="46">
        <f t="shared" ref="L1240:P1240" si="180">SUM(L1221:L1239)</f>
        <v>2</v>
      </c>
      <c r="M1240" s="46">
        <f t="shared" si="180"/>
        <v>13</v>
      </c>
      <c r="N1240" s="46">
        <f t="shared" si="180"/>
        <v>14</v>
      </c>
      <c r="O1240" s="46">
        <f t="shared" si="180"/>
        <v>4</v>
      </c>
      <c r="P1240" s="47">
        <f t="shared" si="180"/>
        <v>4</v>
      </c>
    </row>
    <row r="1241" spans="1:16" ht="15" hidden="1" customHeight="1" thickBot="1" x14ac:dyDescent="0.25">
      <c r="A1241" s="176" t="s">
        <v>2455</v>
      </c>
      <c r="B1241" s="26" t="s">
        <v>2548</v>
      </c>
      <c r="C1241" s="26">
        <v>81390</v>
      </c>
      <c r="D1241" s="26" t="s">
        <v>2457</v>
      </c>
      <c r="E1241" s="64" t="s">
        <v>2549</v>
      </c>
      <c r="F1241" s="26" t="s">
        <v>2549</v>
      </c>
      <c r="G1241" s="114" t="s">
        <v>2550</v>
      </c>
      <c r="H1241" s="177" t="s">
        <v>2551</v>
      </c>
      <c r="I1241" s="87"/>
      <c r="J1241" s="162">
        <v>1</v>
      </c>
      <c r="K1241" s="87">
        <v>1</v>
      </c>
      <c r="L1241" s="26"/>
      <c r="M1241" s="26">
        <v>1</v>
      </c>
      <c r="N1241" s="18">
        <v>1</v>
      </c>
      <c r="O1241" s="26"/>
      <c r="P1241" s="27"/>
    </row>
    <row r="1242" spans="1:16" ht="15.75" hidden="1" thickBot="1" x14ac:dyDescent="0.3">
      <c r="A1242" s="178" t="s">
        <v>2455</v>
      </c>
      <c r="B1242" s="46" t="s">
        <v>2548</v>
      </c>
      <c r="C1242" s="46" t="s">
        <v>39</v>
      </c>
      <c r="D1242" s="46" t="s">
        <v>2457</v>
      </c>
      <c r="E1242" s="65" t="s">
        <v>2549</v>
      </c>
      <c r="F1242" s="46" t="s">
        <v>39</v>
      </c>
      <c r="G1242" s="121" t="s">
        <v>39</v>
      </c>
      <c r="H1242" s="179" t="s">
        <v>39</v>
      </c>
      <c r="I1242" s="88">
        <f>SUM(I1241)</f>
        <v>0</v>
      </c>
      <c r="J1242" s="179">
        <f>SUM(J1241)</f>
        <v>1</v>
      </c>
      <c r="K1242" s="88">
        <f>SUM(K1241)</f>
        <v>1</v>
      </c>
      <c r="L1242" s="46">
        <f t="shared" ref="L1242:P1242" si="181">SUM(L1241)</f>
        <v>0</v>
      </c>
      <c r="M1242" s="46">
        <f t="shared" si="181"/>
        <v>1</v>
      </c>
      <c r="N1242" s="46">
        <f t="shared" ref="N1242" si="182">SUM(N1241)</f>
        <v>1</v>
      </c>
      <c r="O1242" s="46">
        <f t="shared" si="181"/>
        <v>0</v>
      </c>
      <c r="P1242" s="47">
        <f t="shared" si="181"/>
        <v>0</v>
      </c>
    </row>
    <row r="1243" spans="1:16" hidden="1" x14ac:dyDescent="0.25">
      <c r="A1243" s="186" t="s">
        <v>2455</v>
      </c>
      <c r="B1243" s="99" t="s">
        <v>2552</v>
      </c>
      <c r="C1243" s="99" t="s">
        <v>39</v>
      </c>
      <c r="D1243" s="99" t="s">
        <v>2457</v>
      </c>
      <c r="E1243" s="100" t="s">
        <v>2553</v>
      </c>
      <c r="F1243" s="99" t="s">
        <v>39</v>
      </c>
      <c r="G1243" s="124" t="s">
        <v>39</v>
      </c>
      <c r="H1243" s="187" t="s">
        <v>39</v>
      </c>
      <c r="I1243" s="101">
        <v>0</v>
      </c>
      <c r="J1243" s="187">
        <v>0</v>
      </c>
      <c r="K1243" s="101">
        <v>0</v>
      </c>
      <c r="L1243" s="99">
        <v>0</v>
      </c>
      <c r="M1243" s="99">
        <v>0</v>
      </c>
      <c r="N1243" s="99">
        <v>0</v>
      </c>
      <c r="O1243" s="99">
        <v>0</v>
      </c>
      <c r="P1243" s="102">
        <v>0</v>
      </c>
    </row>
    <row r="1244" spans="1:16" ht="16.5" hidden="1" thickTop="1" thickBot="1" x14ac:dyDescent="0.3">
      <c r="A1244" s="134" t="s">
        <v>2455</v>
      </c>
      <c r="B1244" s="135" t="s">
        <v>39</v>
      </c>
      <c r="C1244" s="135" t="s">
        <v>39</v>
      </c>
      <c r="D1244" s="135" t="s">
        <v>2457</v>
      </c>
      <c r="E1244" s="132" t="s">
        <v>39</v>
      </c>
      <c r="F1244" s="131" t="s">
        <v>39</v>
      </c>
      <c r="G1244" s="131" t="s">
        <v>39</v>
      </c>
      <c r="H1244" s="165" t="s">
        <v>39</v>
      </c>
      <c r="I1244" s="143">
        <f>I1200+I1203+I1205+I1208+I1210+I1211+I1219+I1220+I1240+I1242+I1243</f>
        <v>1</v>
      </c>
      <c r="J1244" s="207">
        <f t="shared" ref="J1244:P1244" si="183">J1200+J1203+J1205+J1208+J1210+J1211+J1219+J1220+J1240+J1242+J1243</f>
        <v>36</v>
      </c>
      <c r="K1244" s="143">
        <f t="shared" si="183"/>
        <v>34</v>
      </c>
      <c r="L1244" s="135">
        <f t="shared" si="183"/>
        <v>2</v>
      </c>
      <c r="M1244" s="135">
        <f t="shared" si="183"/>
        <v>20</v>
      </c>
      <c r="N1244" s="135">
        <f t="shared" si="183"/>
        <v>27</v>
      </c>
      <c r="O1244" s="135">
        <f t="shared" si="183"/>
        <v>8</v>
      </c>
      <c r="P1244" s="136">
        <f t="shared" si="183"/>
        <v>8</v>
      </c>
    </row>
    <row r="1245" spans="1:16" ht="15" hidden="1" customHeight="1" thickTop="1" thickBot="1" x14ac:dyDescent="0.25">
      <c r="A1245" s="188" t="s">
        <v>2554</v>
      </c>
      <c r="B1245" s="34" t="s">
        <v>2555</v>
      </c>
      <c r="C1245" s="34">
        <v>52218</v>
      </c>
      <c r="D1245" s="34" t="s">
        <v>2556</v>
      </c>
      <c r="E1245" s="69" t="s">
        <v>2557</v>
      </c>
      <c r="F1245" s="34" t="s">
        <v>2557</v>
      </c>
      <c r="G1245" s="116" t="s">
        <v>2558</v>
      </c>
      <c r="H1245" s="189" t="s">
        <v>2559</v>
      </c>
      <c r="I1245" s="92"/>
      <c r="J1245" s="162">
        <v>1</v>
      </c>
      <c r="K1245" s="92">
        <v>1</v>
      </c>
      <c r="L1245" s="34"/>
      <c r="M1245" s="34">
        <v>1</v>
      </c>
      <c r="N1245" s="18">
        <v>1</v>
      </c>
      <c r="O1245" s="34"/>
      <c r="P1245" s="35"/>
    </row>
    <row r="1246" spans="1:16" ht="15" hidden="1" customHeight="1" thickBot="1" x14ac:dyDescent="0.3">
      <c r="A1246" s="158" t="s">
        <v>2554</v>
      </c>
      <c r="B1246" s="44" t="s">
        <v>2555</v>
      </c>
      <c r="C1246" s="44" t="s">
        <v>39</v>
      </c>
      <c r="D1246" s="44" t="s">
        <v>2556</v>
      </c>
      <c r="E1246" s="59" t="s">
        <v>2557</v>
      </c>
      <c r="F1246" s="54" t="s">
        <v>39</v>
      </c>
      <c r="G1246" s="122" t="s">
        <v>39</v>
      </c>
      <c r="H1246" s="179" t="s">
        <v>39</v>
      </c>
      <c r="I1246" s="81">
        <f t="shared" ref="I1246:L1246" si="184">SUM(I1245)</f>
        <v>0</v>
      </c>
      <c r="J1246" s="159">
        <f t="shared" si="184"/>
        <v>1</v>
      </c>
      <c r="K1246" s="81">
        <f t="shared" si="184"/>
        <v>1</v>
      </c>
      <c r="L1246" s="44">
        <f t="shared" si="184"/>
        <v>0</v>
      </c>
      <c r="M1246" s="44">
        <f t="shared" ref="M1246:P1246" si="185">SUM(M1245)</f>
        <v>1</v>
      </c>
      <c r="N1246" s="44">
        <f t="shared" si="185"/>
        <v>1</v>
      </c>
      <c r="O1246" s="44">
        <f t="shared" si="185"/>
        <v>0</v>
      </c>
      <c r="P1246" s="45">
        <f t="shared" si="185"/>
        <v>0</v>
      </c>
    </row>
    <row r="1247" spans="1:16" ht="15" hidden="1" customHeight="1" thickBot="1" x14ac:dyDescent="0.25">
      <c r="A1247" s="188" t="s">
        <v>2554</v>
      </c>
      <c r="B1247" s="34" t="s">
        <v>2560</v>
      </c>
      <c r="C1247" s="34">
        <v>43476</v>
      </c>
      <c r="D1247" s="34" t="s">
        <v>2556</v>
      </c>
      <c r="E1247" s="69" t="s">
        <v>2561</v>
      </c>
      <c r="F1247" s="34" t="s">
        <v>2561</v>
      </c>
      <c r="G1247" s="116" t="s">
        <v>2562</v>
      </c>
      <c r="H1247" s="189" t="s">
        <v>2563</v>
      </c>
      <c r="I1247" s="92"/>
      <c r="J1247" s="162">
        <v>1</v>
      </c>
      <c r="K1247" s="92">
        <v>1</v>
      </c>
      <c r="L1247" s="34"/>
      <c r="M1247" s="34"/>
      <c r="N1247" s="18">
        <v>1</v>
      </c>
      <c r="O1247" s="34"/>
      <c r="P1247" s="35"/>
    </row>
    <row r="1248" spans="1:16" ht="15" hidden="1" customHeight="1" thickBot="1" x14ac:dyDescent="0.3">
      <c r="A1248" s="158" t="s">
        <v>2554</v>
      </c>
      <c r="B1248" s="44" t="s">
        <v>2560</v>
      </c>
      <c r="C1248" s="44" t="s">
        <v>39</v>
      </c>
      <c r="D1248" s="44" t="s">
        <v>2556</v>
      </c>
      <c r="E1248" s="59" t="s">
        <v>2561</v>
      </c>
      <c r="F1248" s="54" t="s">
        <v>39</v>
      </c>
      <c r="G1248" s="122" t="s">
        <v>39</v>
      </c>
      <c r="H1248" s="179" t="s">
        <v>39</v>
      </c>
      <c r="I1248" s="81">
        <f t="shared" ref="I1248:L1248" si="186">SUM(I1247)</f>
        <v>0</v>
      </c>
      <c r="J1248" s="159">
        <f t="shared" si="186"/>
        <v>1</v>
      </c>
      <c r="K1248" s="81">
        <f t="shared" si="186"/>
        <v>1</v>
      </c>
      <c r="L1248" s="44">
        <f t="shared" si="186"/>
        <v>0</v>
      </c>
      <c r="M1248" s="44">
        <f t="shared" ref="M1248:P1248" si="187">SUM(M1247)</f>
        <v>0</v>
      </c>
      <c r="N1248" s="44">
        <f t="shared" si="187"/>
        <v>1</v>
      </c>
      <c r="O1248" s="44">
        <f t="shared" si="187"/>
        <v>0</v>
      </c>
      <c r="P1248" s="45">
        <f t="shared" si="187"/>
        <v>0</v>
      </c>
    </row>
    <row r="1249" spans="1:16" ht="15" hidden="1" customHeight="1" x14ac:dyDescent="0.25">
      <c r="A1249" s="166" t="s">
        <v>2554</v>
      </c>
      <c r="B1249" s="20" t="s">
        <v>2564</v>
      </c>
      <c r="C1249" s="20">
        <v>43952</v>
      </c>
      <c r="D1249" s="20" t="s">
        <v>2556</v>
      </c>
      <c r="E1249" s="61" t="s">
        <v>2556</v>
      </c>
      <c r="F1249" s="20" t="s">
        <v>2556</v>
      </c>
      <c r="G1249" s="112" t="s">
        <v>2565</v>
      </c>
      <c r="H1249" s="167" t="s">
        <v>2566</v>
      </c>
      <c r="I1249" s="84"/>
      <c r="J1249" s="153">
        <v>1</v>
      </c>
      <c r="K1249" s="84">
        <v>1</v>
      </c>
      <c r="L1249" s="20"/>
      <c r="M1249" s="20">
        <v>1</v>
      </c>
      <c r="N1249" s="20"/>
      <c r="O1249" s="20"/>
      <c r="P1249" s="21"/>
    </row>
    <row r="1250" spans="1:16" ht="15" hidden="1" customHeight="1" x14ac:dyDescent="0.25">
      <c r="A1250" s="168" t="s">
        <v>2554</v>
      </c>
      <c r="B1250" s="22" t="s">
        <v>2564</v>
      </c>
      <c r="C1250" s="22">
        <v>43952</v>
      </c>
      <c r="D1250" s="22" t="s">
        <v>2556</v>
      </c>
      <c r="E1250" s="62" t="s">
        <v>2556</v>
      </c>
      <c r="F1250" s="22" t="s">
        <v>2556</v>
      </c>
      <c r="G1250" s="104" t="s">
        <v>1441</v>
      </c>
      <c r="H1250" s="169" t="s">
        <v>2567</v>
      </c>
      <c r="I1250" s="85"/>
      <c r="J1250" s="155">
        <v>1</v>
      </c>
      <c r="K1250" s="85">
        <v>1</v>
      </c>
      <c r="L1250" s="22"/>
      <c r="M1250" s="22">
        <v>1</v>
      </c>
      <c r="N1250" s="14">
        <v>1</v>
      </c>
      <c r="O1250" s="22"/>
      <c r="P1250" s="23"/>
    </row>
    <row r="1251" spans="1:16" ht="15" hidden="1" customHeight="1" x14ac:dyDescent="0.25">
      <c r="A1251" s="168" t="s">
        <v>2554</v>
      </c>
      <c r="B1251" s="22" t="s">
        <v>2564</v>
      </c>
      <c r="C1251" s="22">
        <v>43952</v>
      </c>
      <c r="D1251" s="22" t="s">
        <v>2556</v>
      </c>
      <c r="E1251" s="62" t="s">
        <v>2556</v>
      </c>
      <c r="F1251" s="22" t="s">
        <v>2556</v>
      </c>
      <c r="G1251" s="104" t="s">
        <v>2568</v>
      </c>
      <c r="H1251" s="169" t="s">
        <v>2569</v>
      </c>
      <c r="I1251" s="85"/>
      <c r="J1251" s="155">
        <v>1</v>
      </c>
      <c r="K1251" s="85">
        <v>1</v>
      </c>
      <c r="L1251" s="22"/>
      <c r="M1251" s="22">
        <v>1</v>
      </c>
      <c r="N1251" s="22"/>
      <c r="O1251" s="22"/>
      <c r="P1251" s="23"/>
    </row>
    <row r="1252" spans="1:16" ht="15" hidden="1" customHeight="1" x14ac:dyDescent="0.25">
      <c r="A1252" s="168" t="s">
        <v>2554</v>
      </c>
      <c r="B1252" s="22" t="s">
        <v>2564</v>
      </c>
      <c r="C1252" s="22">
        <v>43952</v>
      </c>
      <c r="D1252" s="22" t="s">
        <v>2556</v>
      </c>
      <c r="E1252" s="62" t="s">
        <v>2556</v>
      </c>
      <c r="F1252" s="22" t="s">
        <v>2556</v>
      </c>
      <c r="G1252" s="104" t="s">
        <v>2570</v>
      </c>
      <c r="H1252" s="169" t="s">
        <v>2571</v>
      </c>
      <c r="I1252" s="85"/>
      <c r="J1252" s="155">
        <v>1</v>
      </c>
      <c r="K1252" s="85">
        <v>1</v>
      </c>
      <c r="L1252" s="22"/>
      <c r="M1252" s="22">
        <v>1</v>
      </c>
      <c r="N1252" s="22"/>
      <c r="O1252" s="22"/>
      <c r="P1252" s="23"/>
    </row>
    <row r="1253" spans="1:16" ht="15" hidden="1" customHeight="1" x14ac:dyDescent="0.25">
      <c r="A1253" s="168" t="s">
        <v>2554</v>
      </c>
      <c r="B1253" s="22" t="s">
        <v>2564</v>
      </c>
      <c r="C1253" s="22">
        <v>43952</v>
      </c>
      <c r="D1253" s="22" t="s">
        <v>2556</v>
      </c>
      <c r="E1253" s="62" t="s">
        <v>2556</v>
      </c>
      <c r="F1253" s="22" t="s">
        <v>2556</v>
      </c>
      <c r="G1253" s="104" t="s">
        <v>2572</v>
      </c>
      <c r="H1253" s="169" t="s">
        <v>2573</v>
      </c>
      <c r="I1253" s="85"/>
      <c r="J1253" s="155">
        <v>1</v>
      </c>
      <c r="K1253" s="85">
        <v>1</v>
      </c>
      <c r="L1253" s="22"/>
      <c r="M1253" s="22">
        <v>1</v>
      </c>
      <c r="N1253" s="14">
        <v>1</v>
      </c>
      <c r="O1253" s="22">
        <v>1</v>
      </c>
      <c r="P1253" s="23">
        <v>1</v>
      </c>
    </row>
    <row r="1254" spans="1:16" ht="15" hidden="1" customHeight="1" x14ac:dyDescent="0.25">
      <c r="A1254" s="168" t="s">
        <v>2554</v>
      </c>
      <c r="B1254" s="22" t="s">
        <v>2564</v>
      </c>
      <c r="C1254" s="22">
        <v>43952</v>
      </c>
      <c r="D1254" s="22" t="s">
        <v>2556</v>
      </c>
      <c r="E1254" s="62" t="s">
        <v>2556</v>
      </c>
      <c r="F1254" s="22" t="s">
        <v>2556</v>
      </c>
      <c r="G1254" s="104" t="s">
        <v>2574</v>
      </c>
      <c r="H1254" s="169" t="s">
        <v>2575</v>
      </c>
      <c r="I1254" s="85"/>
      <c r="J1254" s="155">
        <v>1</v>
      </c>
      <c r="K1254" s="85">
        <v>1</v>
      </c>
      <c r="L1254" s="22"/>
      <c r="M1254" s="22">
        <v>1</v>
      </c>
      <c r="N1254" s="22"/>
      <c r="O1254" s="22"/>
      <c r="P1254" s="23"/>
    </row>
    <row r="1255" spans="1:16" ht="15" hidden="1" customHeight="1" x14ac:dyDescent="0.25">
      <c r="A1255" s="168" t="s">
        <v>2554</v>
      </c>
      <c r="B1255" s="22" t="s">
        <v>2564</v>
      </c>
      <c r="C1255" s="22">
        <v>43952</v>
      </c>
      <c r="D1255" s="22" t="s">
        <v>2556</v>
      </c>
      <c r="E1255" s="62" t="s">
        <v>2556</v>
      </c>
      <c r="F1255" s="22" t="s">
        <v>2556</v>
      </c>
      <c r="G1255" s="104" t="s">
        <v>2580</v>
      </c>
      <c r="H1255" s="169" t="s">
        <v>2581</v>
      </c>
      <c r="I1255" s="85"/>
      <c r="J1255" s="155">
        <v>1</v>
      </c>
      <c r="K1255" s="85">
        <v>1</v>
      </c>
      <c r="L1255" s="22"/>
      <c r="M1255" s="22">
        <v>1</v>
      </c>
      <c r="N1255" s="14">
        <v>1</v>
      </c>
      <c r="O1255" s="22"/>
      <c r="P1255" s="23"/>
    </row>
    <row r="1256" spans="1:16" ht="15" hidden="1" customHeight="1" x14ac:dyDescent="0.25">
      <c r="A1256" s="168" t="s">
        <v>2554</v>
      </c>
      <c r="B1256" s="22" t="s">
        <v>2564</v>
      </c>
      <c r="C1256" s="22">
        <v>43952</v>
      </c>
      <c r="D1256" s="22" t="s">
        <v>2556</v>
      </c>
      <c r="E1256" s="62" t="s">
        <v>2556</v>
      </c>
      <c r="F1256" s="22" t="s">
        <v>2556</v>
      </c>
      <c r="G1256" s="104" t="s">
        <v>2582</v>
      </c>
      <c r="H1256" s="169" t="s">
        <v>2583</v>
      </c>
      <c r="I1256" s="85"/>
      <c r="J1256" s="155">
        <v>1</v>
      </c>
      <c r="K1256" s="85">
        <v>1</v>
      </c>
      <c r="L1256" s="22"/>
      <c r="M1256" s="22">
        <v>1</v>
      </c>
      <c r="N1256" s="22"/>
      <c r="O1256" s="22"/>
      <c r="P1256" s="23"/>
    </row>
    <row r="1257" spans="1:16" ht="15" hidden="1" customHeight="1" x14ac:dyDescent="0.25">
      <c r="A1257" s="168" t="s">
        <v>2554</v>
      </c>
      <c r="B1257" s="22" t="s">
        <v>2564</v>
      </c>
      <c r="C1257" s="22">
        <v>43952</v>
      </c>
      <c r="D1257" s="22" t="s">
        <v>2556</v>
      </c>
      <c r="E1257" s="62" t="s">
        <v>2556</v>
      </c>
      <c r="F1257" s="22" t="s">
        <v>2556</v>
      </c>
      <c r="G1257" s="104" t="s">
        <v>2584</v>
      </c>
      <c r="H1257" s="169" t="s">
        <v>2585</v>
      </c>
      <c r="I1257" s="85"/>
      <c r="J1257" s="155">
        <v>1</v>
      </c>
      <c r="K1257" s="85">
        <v>1</v>
      </c>
      <c r="L1257" s="22"/>
      <c r="M1257" s="22">
        <v>1</v>
      </c>
      <c r="N1257" s="14">
        <v>1</v>
      </c>
      <c r="O1257" s="22">
        <v>1</v>
      </c>
      <c r="P1257" s="23">
        <v>1</v>
      </c>
    </row>
    <row r="1258" spans="1:16" ht="15" hidden="1" customHeight="1" x14ac:dyDescent="0.25">
      <c r="A1258" s="168" t="s">
        <v>2554</v>
      </c>
      <c r="B1258" s="22" t="s">
        <v>2564</v>
      </c>
      <c r="C1258" s="22">
        <v>43952</v>
      </c>
      <c r="D1258" s="22" t="s">
        <v>2556</v>
      </c>
      <c r="E1258" s="62" t="s">
        <v>2556</v>
      </c>
      <c r="F1258" s="22" t="s">
        <v>2556</v>
      </c>
      <c r="G1258" s="104" t="s">
        <v>2590</v>
      </c>
      <c r="H1258" s="169" t="s">
        <v>2591</v>
      </c>
      <c r="I1258" s="85"/>
      <c r="J1258" s="155">
        <v>1</v>
      </c>
      <c r="K1258" s="85">
        <v>1</v>
      </c>
      <c r="L1258" s="22"/>
      <c r="M1258" s="22"/>
      <c r="N1258" s="14">
        <v>1</v>
      </c>
      <c r="O1258" s="22"/>
      <c r="P1258" s="23"/>
    </row>
    <row r="1259" spans="1:16" ht="15" hidden="1" customHeight="1" x14ac:dyDescent="0.25">
      <c r="A1259" s="168" t="s">
        <v>2554</v>
      </c>
      <c r="B1259" s="22" t="s">
        <v>2564</v>
      </c>
      <c r="C1259" s="22">
        <v>43952</v>
      </c>
      <c r="D1259" s="22" t="s">
        <v>2556</v>
      </c>
      <c r="E1259" s="62" t="s">
        <v>2556</v>
      </c>
      <c r="F1259" s="22" t="s">
        <v>2556</v>
      </c>
      <c r="G1259" s="104" t="s">
        <v>2576</v>
      </c>
      <c r="H1259" s="169" t="s">
        <v>2577</v>
      </c>
      <c r="I1259" s="85"/>
      <c r="J1259" s="155">
        <v>1</v>
      </c>
      <c r="K1259" s="85">
        <v>1</v>
      </c>
      <c r="L1259" s="22"/>
      <c r="M1259" s="22">
        <v>1</v>
      </c>
      <c r="N1259" s="14">
        <v>1</v>
      </c>
      <c r="O1259" s="22"/>
      <c r="P1259" s="23"/>
    </row>
    <row r="1260" spans="1:16" ht="15" hidden="1" customHeight="1" x14ac:dyDescent="0.25">
      <c r="A1260" s="168" t="s">
        <v>2554</v>
      </c>
      <c r="B1260" s="22" t="s">
        <v>2564</v>
      </c>
      <c r="C1260" s="22">
        <v>43952</v>
      </c>
      <c r="D1260" s="22" t="s">
        <v>2556</v>
      </c>
      <c r="E1260" s="62" t="s">
        <v>2556</v>
      </c>
      <c r="F1260" s="22" t="s">
        <v>2556</v>
      </c>
      <c r="G1260" s="104" t="s">
        <v>2578</v>
      </c>
      <c r="H1260" s="169" t="s">
        <v>2579</v>
      </c>
      <c r="I1260" s="85"/>
      <c r="J1260" s="155">
        <v>1</v>
      </c>
      <c r="K1260" s="85">
        <v>1</v>
      </c>
      <c r="L1260" s="22"/>
      <c r="M1260" s="22">
        <v>1</v>
      </c>
      <c r="N1260" s="14">
        <v>1</v>
      </c>
      <c r="O1260" s="22">
        <v>1</v>
      </c>
      <c r="P1260" s="23">
        <v>1</v>
      </c>
    </row>
    <row r="1261" spans="1:16" ht="15" hidden="1" customHeight="1" x14ac:dyDescent="0.25">
      <c r="A1261" s="168" t="s">
        <v>2554</v>
      </c>
      <c r="B1261" s="22" t="s">
        <v>2564</v>
      </c>
      <c r="C1261" s="22">
        <v>43952</v>
      </c>
      <c r="D1261" s="22" t="s">
        <v>2556</v>
      </c>
      <c r="E1261" s="62" t="s">
        <v>2556</v>
      </c>
      <c r="F1261" s="22" t="s">
        <v>2556</v>
      </c>
      <c r="G1261" s="104" t="s">
        <v>2586</v>
      </c>
      <c r="H1261" s="169" t="s">
        <v>2587</v>
      </c>
      <c r="I1261" s="85"/>
      <c r="J1261" s="155">
        <v>1</v>
      </c>
      <c r="K1261" s="85">
        <v>1</v>
      </c>
      <c r="L1261" s="22"/>
      <c r="M1261" s="22">
        <v>1</v>
      </c>
      <c r="N1261" s="14">
        <v>1</v>
      </c>
      <c r="O1261" s="22">
        <v>1</v>
      </c>
      <c r="P1261" s="23">
        <v>1</v>
      </c>
    </row>
    <row r="1262" spans="1:16" ht="15" hidden="1" customHeight="1" x14ac:dyDescent="0.25">
      <c r="A1262" s="168" t="s">
        <v>2554</v>
      </c>
      <c r="B1262" s="22" t="s">
        <v>2564</v>
      </c>
      <c r="C1262" s="22">
        <v>43952</v>
      </c>
      <c r="D1262" s="22" t="s">
        <v>2556</v>
      </c>
      <c r="E1262" s="62" t="s">
        <v>2556</v>
      </c>
      <c r="F1262" s="22" t="s">
        <v>2556</v>
      </c>
      <c r="G1262" s="104" t="s">
        <v>2588</v>
      </c>
      <c r="H1262" s="169" t="s">
        <v>2589</v>
      </c>
      <c r="I1262" s="85"/>
      <c r="J1262" s="155">
        <v>1</v>
      </c>
      <c r="K1262" s="85">
        <v>1</v>
      </c>
      <c r="L1262" s="22"/>
      <c r="M1262" s="22"/>
      <c r="N1262" s="22"/>
      <c r="O1262" s="22"/>
      <c r="P1262" s="23"/>
    </row>
    <row r="1263" spans="1:16" ht="15" hidden="1" customHeight="1" thickBot="1" x14ac:dyDescent="0.25">
      <c r="A1263" s="170" t="s">
        <v>2554</v>
      </c>
      <c r="B1263" s="24" t="s">
        <v>2564</v>
      </c>
      <c r="C1263" s="24">
        <v>43952</v>
      </c>
      <c r="D1263" s="24" t="s">
        <v>2556</v>
      </c>
      <c r="E1263" s="63" t="s">
        <v>2556</v>
      </c>
      <c r="F1263" s="24" t="s">
        <v>2556</v>
      </c>
      <c r="G1263" s="108" t="s">
        <v>2592</v>
      </c>
      <c r="H1263" s="171" t="s">
        <v>2593</v>
      </c>
      <c r="I1263" s="86"/>
      <c r="J1263" s="157">
        <v>1</v>
      </c>
      <c r="K1263" s="86">
        <v>1</v>
      </c>
      <c r="L1263" s="24"/>
      <c r="M1263" s="24">
        <v>1</v>
      </c>
      <c r="N1263" s="16">
        <v>1</v>
      </c>
      <c r="O1263" s="24"/>
      <c r="P1263" s="25"/>
    </row>
    <row r="1264" spans="1:16" ht="15" hidden="1" customHeight="1" thickBot="1" x14ac:dyDescent="0.3">
      <c r="A1264" s="158" t="s">
        <v>2554</v>
      </c>
      <c r="B1264" s="44" t="s">
        <v>2564</v>
      </c>
      <c r="C1264" s="44" t="s">
        <v>39</v>
      </c>
      <c r="D1264" s="44" t="s">
        <v>2556</v>
      </c>
      <c r="E1264" s="59" t="s">
        <v>2556</v>
      </c>
      <c r="F1264" s="54" t="s">
        <v>39</v>
      </c>
      <c r="G1264" s="122" t="s">
        <v>39</v>
      </c>
      <c r="H1264" s="179" t="s">
        <v>39</v>
      </c>
      <c r="I1264" s="81">
        <f t="shared" ref="I1264:L1264" si="188">SUM(I1249:I1263)</f>
        <v>0</v>
      </c>
      <c r="J1264" s="159">
        <f t="shared" si="188"/>
        <v>15</v>
      </c>
      <c r="K1264" s="81">
        <f t="shared" si="188"/>
        <v>15</v>
      </c>
      <c r="L1264" s="44">
        <f t="shared" si="188"/>
        <v>0</v>
      </c>
      <c r="M1264" s="44">
        <f t="shared" ref="M1264:P1264" si="189">SUM(M1249:M1263)</f>
        <v>13</v>
      </c>
      <c r="N1264" s="44">
        <f t="shared" si="189"/>
        <v>9</v>
      </c>
      <c r="O1264" s="44">
        <f t="shared" si="189"/>
        <v>4</v>
      </c>
      <c r="P1264" s="45">
        <f t="shared" si="189"/>
        <v>4</v>
      </c>
    </row>
    <row r="1265" spans="1:16" ht="15" hidden="1" customHeight="1" x14ac:dyDescent="0.25">
      <c r="A1265" s="166" t="s">
        <v>2554</v>
      </c>
      <c r="B1265" s="20" t="s">
        <v>2594</v>
      </c>
      <c r="C1265" s="20">
        <v>20688</v>
      </c>
      <c r="D1265" s="20" t="s">
        <v>2556</v>
      </c>
      <c r="E1265" s="61" t="s">
        <v>2595</v>
      </c>
      <c r="F1265" s="20" t="s">
        <v>2596</v>
      </c>
      <c r="G1265" s="112" t="s">
        <v>2597</v>
      </c>
      <c r="H1265" s="167" t="s">
        <v>2598</v>
      </c>
      <c r="I1265" s="84"/>
      <c r="J1265" s="153">
        <v>1</v>
      </c>
      <c r="K1265" s="84">
        <v>1</v>
      </c>
      <c r="L1265" s="20"/>
      <c r="M1265" s="20"/>
      <c r="N1265" s="20"/>
      <c r="O1265" s="20"/>
      <c r="P1265" s="21"/>
    </row>
    <row r="1266" spans="1:16" ht="15" hidden="1" customHeight="1" x14ac:dyDescent="0.25">
      <c r="A1266" s="168" t="s">
        <v>2554</v>
      </c>
      <c r="B1266" s="22" t="s">
        <v>2594</v>
      </c>
      <c r="C1266" s="22">
        <v>44327</v>
      </c>
      <c r="D1266" s="22" t="s">
        <v>2556</v>
      </c>
      <c r="E1266" s="62" t="s">
        <v>2595</v>
      </c>
      <c r="F1266" s="22" t="s">
        <v>2595</v>
      </c>
      <c r="G1266" s="104" t="s">
        <v>2599</v>
      </c>
      <c r="H1266" s="169" t="s">
        <v>2600</v>
      </c>
      <c r="I1266" s="85"/>
      <c r="J1266" s="155">
        <v>1</v>
      </c>
      <c r="K1266" s="85">
        <v>1</v>
      </c>
      <c r="L1266" s="22"/>
      <c r="M1266" s="22">
        <v>1</v>
      </c>
      <c r="N1266" s="22"/>
      <c r="O1266" s="22"/>
      <c r="P1266" s="23"/>
    </row>
    <row r="1267" spans="1:16" ht="15" hidden="1" customHeight="1" x14ac:dyDescent="0.25">
      <c r="A1267" s="168" t="s">
        <v>2554</v>
      </c>
      <c r="B1267" s="22" t="s">
        <v>2594</v>
      </c>
      <c r="C1267" s="22">
        <v>44327</v>
      </c>
      <c r="D1267" s="22" t="s">
        <v>2556</v>
      </c>
      <c r="E1267" s="62" t="s">
        <v>2595</v>
      </c>
      <c r="F1267" s="22" t="s">
        <v>2595</v>
      </c>
      <c r="G1267" s="104" t="s">
        <v>2601</v>
      </c>
      <c r="H1267" s="169" t="s">
        <v>2602</v>
      </c>
      <c r="I1267" s="85"/>
      <c r="J1267" s="155">
        <v>1</v>
      </c>
      <c r="K1267" s="85">
        <v>1</v>
      </c>
      <c r="L1267" s="22"/>
      <c r="M1267" s="22">
        <v>1</v>
      </c>
      <c r="N1267" s="14">
        <v>1</v>
      </c>
      <c r="O1267" s="22">
        <v>1</v>
      </c>
      <c r="P1267" s="23">
        <v>1</v>
      </c>
    </row>
    <row r="1268" spans="1:16" ht="15" hidden="1" customHeight="1" thickBot="1" x14ac:dyDescent="0.25">
      <c r="A1268" s="170" t="s">
        <v>2554</v>
      </c>
      <c r="B1268" s="24" t="s">
        <v>2594</v>
      </c>
      <c r="C1268" s="24">
        <v>43058</v>
      </c>
      <c r="D1268" s="24" t="s">
        <v>2556</v>
      </c>
      <c r="E1268" s="63" t="s">
        <v>2595</v>
      </c>
      <c r="F1268" s="24" t="s">
        <v>2603</v>
      </c>
      <c r="G1268" s="108" t="s">
        <v>2604</v>
      </c>
      <c r="H1268" s="171" t="s">
        <v>2605</v>
      </c>
      <c r="I1268" s="86">
        <v>1</v>
      </c>
      <c r="J1268" s="171"/>
      <c r="K1268" s="86"/>
      <c r="L1268" s="24"/>
      <c r="M1268" s="24"/>
      <c r="N1268" s="24"/>
      <c r="O1268" s="24"/>
      <c r="P1268" s="25"/>
    </row>
    <row r="1269" spans="1:16" s="1" customFormat="1" ht="15" hidden="1" customHeight="1" thickBot="1" x14ac:dyDescent="0.3">
      <c r="A1269" s="158" t="s">
        <v>2554</v>
      </c>
      <c r="B1269" s="44" t="s">
        <v>2594</v>
      </c>
      <c r="C1269" s="44" t="s">
        <v>39</v>
      </c>
      <c r="D1269" s="44" t="s">
        <v>2556</v>
      </c>
      <c r="E1269" s="59" t="s">
        <v>2595</v>
      </c>
      <c r="F1269" s="44" t="s">
        <v>39</v>
      </c>
      <c r="G1269" s="119" t="s">
        <v>39</v>
      </c>
      <c r="H1269" s="179" t="s">
        <v>39</v>
      </c>
      <c r="I1269" s="81">
        <f t="shared" ref="I1269:L1269" si="190">SUM(I1265:I1268)</f>
        <v>1</v>
      </c>
      <c r="J1269" s="159">
        <f t="shared" si="190"/>
        <v>3</v>
      </c>
      <c r="K1269" s="81">
        <f t="shared" si="190"/>
        <v>3</v>
      </c>
      <c r="L1269" s="44">
        <f t="shared" si="190"/>
        <v>0</v>
      </c>
      <c r="M1269" s="44">
        <f t="shared" ref="M1269:N1269" si="191">SUM(M1265:M1268)</f>
        <v>2</v>
      </c>
      <c r="N1269" s="44">
        <f t="shared" si="191"/>
        <v>1</v>
      </c>
      <c r="O1269" s="44">
        <f t="shared" ref="O1269" si="192">SUM(O1265:O1268)</f>
        <v>1</v>
      </c>
      <c r="P1269" s="45">
        <f t="shared" ref="P1269" si="193">SUM(P1265:P1268)</f>
        <v>1</v>
      </c>
    </row>
    <row r="1270" spans="1:16" ht="15" hidden="1" customHeight="1" x14ac:dyDescent="0.25">
      <c r="A1270" s="166" t="s">
        <v>2554</v>
      </c>
      <c r="B1270" s="20" t="s">
        <v>2606</v>
      </c>
      <c r="C1270" s="20">
        <v>62579</v>
      </c>
      <c r="D1270" s="20" t="s">
        <v>2556</v>
      </c>
      <c r="E1270" s="61" t="s">
        <v>2607</v>
      </c>
      <c r="F1270" s="20" t="s">
        <v>2617</v>
      </c>
      <c r="G1270" s="112" t="s">
        <v>2618</v>
      </c>
      <c r="H1270" s="167" t="s">
        <v>2619</v>
      </c>
      <c r="I1270" s="84"/>
      <c r="J1270" s="153">
        <v>1</v>
      </c>
      <c r="K1270" s="84">
        <v>1</v>
      </c>
      <c r="L1270" s="20"/>
      <c r="M1270" s="20"/>
      <c r="N1270" s="20"/>
      <c r="O1270" s="20"/>
      <c r="P1270" s="21"/>
    </row>
    <row r="1271" spans="1:16" ht="15" hidden="1" customHeight="1" x14ac:dyDescent="0.25">
      <c r="A1271" s="168" t="s">
        <v>2554</v>
      </c>
      <c r="B1271" s="22" t="s">
        <v>2606</v>
      </c>
      <c r="C1271" s="22">
        <v>14386</v>
      </c>
      <c r="D1271" s="22" t="s">
        <v>2556</v>
      </c>
      <c r="E1271" s="62" t="s">
        <v>2607</v>
      </c>
      <c r="F1271" s="22" t="s">
        <v>2611</v>
      </c>
      <c r="G1271" s="104" t="s">
        <v>2612</v>
      </c>
      <c r="H1271" s="169" t="s">
        <v>2613</v>
      </c>
      <c r="I1271" s="85"/>
      <c r="J1271" s="155">
        <v>1</v>
      </c>
      <c r="K1271" s="85">
        <v>1</v>
      </c>
      <c r="L1271" s="22"/>
      <c r="M1271" s="22"/>
      <c r="N1271" s="22"/>
      <c r="O1271" s="22"/>
      <c r="P1271" s="23"/>
    </row>
    <row r="1272" spans="1:16" ht="15" hidden="1" customHeight="1" x14ac:dyDescent="0.25">
      <c r="A1272" s="168" t="s">
        <v>2554</v>
      </c>
      <c r="B1272" s="22" t="s">
        <v>2606</v>
      </c>
      <c r="C1272" s="22">
        <v>72343</v>
      </c>
      <c r="D1272" s="22" t="s">
        <v>2556</v>
      </c>
      <c r="E1272" s="62" t="s">
        <v>2607</v>
      </c>
      <c r="F1272" s="22" t="s">
        <v>2607</v>
      </c>
      <c r="G1272" s="104" t="s">
        <v>2626</v>
      </c>
      <c r="H1272" s="169" t="s">
        <v>2627</v>
      </c>
      <c r="I1272" s="85"/>
      <c r="J1272" s="155">
        <v>1</v>
      </c>
      <c r="K1272" s="85">
        <v>1</v>
      </c>
      <c r="L1272" s="22"/>
      <c r="M1272" s="22">
        <v>1</v>
      </c>
      <c r="N1272" s="22"/>
      <c r="O1272" s="22"/>
      <c r="P1272" s="23"/>
    </row>
    <row r="1273" spans="1:16" ht="15" hidden="1" customHeight="1" x14ac:dyDescent="0.25">
      <c r="A1273" s="168" t="s">
        <v>2554</v>
      </c>
      <c r="B1273" s="22" t="s">
        <v>2606</v>
      </c>
      <c r="C1273" s="22">
        <v>72343</v>
      </c>
      <c r="D1273" s="22" t="s">
        <v>2556</v>
      </c>
      <c r="E1273" s="62" t="s">
        <v>2607</v>
      </c>
      <c r="F1273" s="22" t="s">
        <v>2607</v>
      </c>
      <c r="G1273" s="104" t="s">
        <v>2628</v>
      </c>
      <c r="H1273" s="169" t="s">
        <v>2629</v>
      </c>
      <c r="I1273" s="85"/>
      <c r="J1273" s="155">
        <v>1</v>
      </c>
      <c r="K1273" s="85">
        <v>1</v>
      </c>
      <c r="L1273" s="22"/>
      <c r="M1273" s="22">
        <v>1</v>
      </c>
      <c r="N1273" s="14">
        <v>1</v>
      </c>
      <c r="O1273" s="22">
        <v>1</v>
      </c>
      <c r="P1273" s="23">
        <v>1</v>
      </c>
    </row>
    <row r="1274" spans="1:16" ht="15" hidden="1" customHeight="1" x14ac:dyDescent="0.25">
      <c r="A1274" s="168" t="s">
        <v>2554</v>
      </c>
      <c r="B1274" s="22" t="s">
        <v>2606</v>
      </c>
      <c r="C1274" s="22">
        <v>7357</v>
      </c>
      <c r="D1274" s="22" t="s">
        <v>2556</v>
      </c>
      <c r="E1274" s="62" t="s">
        <v>2607</v>
      </c>
      <c r="F1274" s="22" t="s">
        <v>2608</v>
      </c>
      <c r="G1274" s="104" t="s">
        <v>2609</v>
      </c>
      <c r="H1274" s="169" t="s">
        <v>2610</v>
      </c>
      <c r="I1274" s="85"/>
      <c r="J1274" s="155">
        <v>1</v>
      </c>
      <c r="K1274" s="85">
        <v>1</v>
      </c>
      <c r="L1274" s="22"/>
      <c r="M1274" s="22"/>
      <c r="N1274" s="14">
        <v>1</v>
      </c>
      <c r="O1274" s="22"/>
      <c r="P1274" s="23"/>
    </row>
    <row r="1275" spans="1:16" ht="15" hidden="1" customHeight="1" x14ac:dyDescent="0.25">
      <c r="A1275" s="168" t="s">
        <v>2554</v>
      </c>
      <c r="B1275" s="22" t="s">
        <v>2606</v>
      </c>
      <c r="C1275" s="22">
        <v>17419</v>
      </c>
      <c r="D1275" s="22" t="s">
        <v>2556</v>
      </c>
      <c r="E1275" s="62" t="s">
        <v>2607</v>
      </c>
      <c r="F1275" s="22" t="s">
        <v>2614</v>
      </c>
      <c r="G1275" s="104" t="s">
        <v>2615</v>
      </c>
      <c r="H1275" s="169" t="s">
        <v>2616</v>
      </c>
      <c r="I1275" s="85"/>
      <c r="J1275" s="155">
        <v>1</v>
      </c>
      <c r="K1275" s="85">
        <v>1</v>
      </c>
      <c r="L1275" s="22"/>
      <c r="M1275" s="22"/>
      <c r="N1275" s="14">
        <v>1</v>
      </c>
      <c r="O1275" s="22"/>
      <c r="P1275" s="23"/>
    </row>
    <row r="1276" spans="1:16" ht="15" hidden="1" customHeight="1" x14ac:dyDescent="0.25">
      <c r="A1276" s="168" t="s">
        <v>2554</v>
      </c>
      <c r="B1276" s="22" t="s">
        <v>2606</v>
      </c>
      <c r="C1276" s="22">
        <v>72343</v>
      </c>
      <c r="D1276" s="22" t="s">
        <v>2556</v>
      </c>
      <c r="E1276" s="62" t="s">
        <v>2607</v>
      </c>
      <c r="F1276" s="22" t="s">
        <v>2607</v>
      </c>
      <c r="G1276" s="104" t="s">
        <v>2624</v>
      </c>
      <c r="H1276" s="169" t="s">
        <v>2625</v>
      </c>
      <c r="I1276" s="85"/>
      <c r="J1276" s="155">
        <v>1</v>
      </c>
      <c r="K1276" s="85">
        <v>1</v>
      </c>
      <c r="L1276" s="22"/>
      <c r="M1276" s="22">
        <v>1</v>
      </c>
      <c r="N1276" s="14">
        <v>1</v>
      </c>
      <c r="O1276" s="22"/>
      <c r="P1276" s="23"/>
    </row>
    <row r="1277" spans="1:16" ht="15" hidden="1" customHeight="1" x14ac:dyDescent="0.25">
      <c r="A1277" s="168" t="s">
        <v>2554</v>
      </c>
      <c r="B1277" s="22" t="s">
        <v>2606</v>
      </c>
      <c r="C1277" s="22">
        <v>72343</v>
      </c>
      <c r="D1277" s="22" t="s">
        <v>2556</v>
      </c>
      <c r="E1277" s="62" t="s">
        <v>2607</v>
      </c>
      <c r="F1277" s="22" t="s">
        <v>2607</v>
      </c>
      <c r="G1277" s="104" t="s">
        <v>2620</v>
      </c>
      <c r="H1277" s="169" t="s">
        <v>2621</v>
      </c>
      <c r="I1277" s="85"/>
      <c r="J1277" s="155">
        <v>1</v>
      </c>
      <c r="K1277" s="85">
        <v>1</v>
      </c>
      <c r="L1277" s="22"/>
      <c r="M1277" s="22">
        <v>1</v>
      </c>
      <c r="N1277" s="14">
        <v>1</v>
      </c>
      <c r="O1277" s="22"/>
      <c r="P1277" s="23"/>
    </row>
    <row r="1278" spans="1:16" ht="15" hidden="1" customHeight="1" thickBot="1" x14ac:dyDescent="0.25">
      <c r="A1278" s="170" t="s">
        <v>2554</v>
      </c>
      <c r="B1278" s="24" t="s">
        <v>2606</v>
      </c>
      <c r="C1278" s="24">
        <v>72343</v>
      </c>
      <c r="D1278" s="24" t="s">
        <v>2556</v>
      </c>
      <c r="E1278" s="63" t="s">
        <v>2607</v>
      </c>
      <c r="F1278" s="24" t="s">
        <v>2607</v>
      </c>
      <c r="G1278" s="108" t="s">
        <v>2622</v>
      </c>
      <c r="H1278" s="171" t="s">
        <v>2623</v>
      </c>
      <c r="I1278" s="86"/>
      <c r="J1278" s="157">
        <v>1</v>
      </c>
      <c r="K1278" s="86">
        <v>1</v>
      </c>
      <c r="L1278" s="24"/>
      <c r="M1278" s="24"/>
      <c r="N1278" s="16">
        <v>1</v>
      </c>
      <c r="O1278" s="24"/>
      <c r="P1278" s="25"/>
    </row>
    <row r="1279" spans="1:16" s="1" customFormat="1" ht="15" hidden="1" customHeight="1" thickBot="1" x14ac:dyDescent="0.3">
      <c r="A1279" s="158" t="s">
        <v>2554</v>
      </c>
      <c r="B1279" s="44" t="s">
        <v>2606</v>
      </c>
      <c r="C1279" s="44" t="s">
        <v>39</v>
      </c>
      <c r="D1279" s="44" t="s">
        <v>2556</v>
      </c>
      <c r="E1279" s="59" t="s">
        <v>2607</v>
      </c>
      <c r="F1279" s="44" t="s">
        <v>39</v>
      </c>
      <c r="G1279" s="119" t="s">
        <v>39</v>
      </c>
      <c r="H1279" s="179" t="s">
        <v>39</v>
      </c>
      <c r="I1279" s="81">
        <f t="shared" ref="I1279:L1279" si="194">SUM(I1270:I1278)</f>
        <v>0</v>
      </c>
      <c r="J1279" s="159">
        <f t="shared" si="194"/>
        <v>9</v>
      </c>
      <c r="K1279" s="81">
        <f t="shared" si="194"/>
        <v>9</v>
      </c>
      <c r="L1279" s="44">
        <f t="shared" si="194"/>
        <v>0</v>
      </c>
      <c r="M1279" s="44">
        <f t="shared" ref="M1279:P1279" si="195">SUM(M1270:M1278)</f>
        <v>4</v>
      </c>
      <c r="N1279" s="44">
        <f t="shared" si="195"/>
        <v>6</v>
      </c>
      <c r="O1279" s="44">
        <f t="shared" si="195"/>
        <v>1</v>
      </c>
      <c r="P1279" s="45">
        <f t="shared" si="195"/>
        <v>1</v>
      </c>
    </row>
    <row r="1280" spans="1:16" ht="15" hidden="1" customHeight="1" x14ac:dyDescent="0.25">
      <c r="A1280" s="166" t="s">
        <v>2554</v>
      </c>
      <c r="B1280" s="20" t="s">
        <v>2630</v>
      </c>
      <c r="C1280" s="20">
        <v>73198</v>
      </c>
      <c r="D1280" s="20" t="s">
        <v>2556</v>
      </c>
      <c r="E1280" s="61" t="s">
        <v>2631</v>
      </c>
      <c r="F1280" s="20" t="s">
        <v>2631</v>
      </c>
      <c r="G1280" s="112" t="s">
        <v>2649</v>
      </c>
      <c r="H1280" s="167" t="s">
        <v>2650</v>
      </c>
      <c r="I1280" s="84"/>
      <c r="J1280" s="153">
        <v>1</v>
      </c>
      <c r="K1280" s="84">
        <v>1</v>
      </c>
      <c r="L1280" s="20"/>
      <c r="M1280" s="20">
        <v>1</v>
      </c>
      <c r="N1280" s="12">
        <v>1</v>
      </c>
      <c r="O1280" s="20"/>
      <c r="P1280" s="21"/>
    </row>
    <row r="1281" spans="1:16" ht="15" hidden="1" customHeight="1" x14ac:dyDescent="0.25">
      <c r="A1281" s="168" t="s">
        <v>2554</v>
      </c>
      <c r="B1281" s="22" t="s">
        <v>2630</v>
      </c>
      <c r="C1281" s="22">
        <v>73198</v>
      </c>
      <c r="D1281" s="22" t="s">
        <v>2556</v>
      </c>
      <c r="E1281" s="62" t="s">
        <v>2631</v>
      </c>
      <c r="F1281" s="22" t="s">
        <v>2631</v>
      </c>
      <c r="G1281" s="104" t="s">
        <v>2647</v>
      </c>
      <c r="H1281" s="169" t="s">
        <v>2648</v>
      </c>
      <c r="I1281" s="85"/>
      <c r="J1281" s="155">
        <v>1</v>
      </c>
      <c r="K1281" s="85">
        <v>1</v>
      </c>
      <c r="L1281" s="22"/>
      <c r="M1281" s="22">
        <v>1</v>
      </c>
      <c r="N1281" s="14">
        <v>1</v>
      </c>
      <c r="O1281" s="22">
        <v>1</v>
      </c>
      <c r="P1281" s="23">
        <v>1</v>
      </c>
    </row>
    <row r="1282" spans="1:16" ht="15" hidden="1" customHeight="1" x14ac:dyDescent="0.25">
      <c r="A1282" s="168" t="s">
        <v>2554</v>
      </c>
      <c r="B1282" s="22" t="s">
        <v>2630</v>
      </c>
      <c r="C1282" s="22">
        <v>73198</v>
      </c>
      <c r="D1282" s="22" t="s">
        <v>2556</v>
      </c>
      <c r="E1282" s="62" t="s">
        <v>2631</v>
      </c>
      <c r="F1282" s="22" t="s">
        <v>2631</v>
      </c>
      <c r="G1282" s="104" t="s">
        <v>2635</v>
      </c>
      <c r="H1282" s="169" t="s">
        <v>2636</v>
      </c>
      <c r="I1282" s="85"/>
      <c r="J1282" s="155">
        <v>1</v>
      </c>
      <c r="K1282" s="85">
        <v>1</v>
      </c>
      <c r="L1282" s="22"/>
      <c r="M1282" s="22"/>
      <c r="N1282" s="22"/>
      <c r="O1282" s="22"/>
      <c r="P1282" s="23"/>
    </row>
    <row r="1283" spans="1:16" ht="15" hidden="1" customHeight="1" x14ac:dyDescent="0.25">
      <c r="A1283" s="168" t="s">
        <v>2554</v>
      </c>
      <c r="B1283" s="22" t="s">
        <v>2630</v>
      </c>
      <c r="C1283" s="22">
        <v>53707</v>
      </c>
      <c r="D1283" s="22" t="s">
        <v>2556</v>
      </c>
      <c r="E1283" s="62" t="s">
        <v>2631</v>
      </c>
      <c r="F1283" s="22" t="s">
        <v>2632</v>
      </c>
      <c r="G1283" s="104" t="s">
        <v>2633</v>
      </c>
      <c r="H1283" s="169" t="s">
        <v>2634</v>
      </c>
      <c r="I1283" s="85"/>
      <c r="J1283" s="155">
        <v>1</v>
      </c>
      <c r="K1283" s="85">
        <v>1</v>
      </c>
      <c r="L1283" s="22"/>
      <c r="M1283" s="22">
        <v>1</v>
      </c>
      <c r="N1283" s="14">
        <v>1</v>
      </c>
      <c r="O1283" s="22"/>
      <c r="P1283" s="23"/>
    </row>
    <row r="1284" spans="1:16" ht="15" hidden="1" customHeight="1" x14ac:dyDescent="0.25">
      <c r="A1284" s="168" t="s">
        <v>2554</v>
      </c>
      <c r="B1284" s="22" t="s">
        <v>2630</v>
      </c>
      <c r="C1284" s="22">
        <v>73198</v>
      </c>
      <c r="D1284" s="22" t="s">
        <v>2556</v>
      </c>
      <c r="E1284" s="62" t="s">
        <v>2631</v>
      </c>
      <c r="F1284" s="22" t="s">
        <v>2631</v>
      </c>
      <c r="G1284" s="104" t="s">
        <v>2637</v>
      </c>
      <c r="H1284" s="169" t="s">
        <v>2638</v>
      </c>
      <c r="I1284" s="85"/>
      <c r="J1284" s="155">
        <v>1</v>
      </c>
      <c r="K1284" s="85">
        <v>1</v>
      </c>
      <c r="L1284" s="22"/>
      <c r="M1284" s="22">
        <v>1</v>
      </c>
      <c r="N1284" s="14">
        <v>1</v>
      </c>
      <c r="O1284" s="22"/>
      <c r="P1284" s="23"/>
    </row>
    <row r="1285" spans="1:16" ht="15" hidden="1" customHeight="1" x14ac:dyDescent="0.25">
      <c r="A1285" s="168" t="s">
        <v>2554</v>
      </c>
      <c r="B1285" s="22" t="s">
        <v>2630</v>
      </c>
      <c r="C1285" s="22">
        <v>73198</v>
      </c>
      <c r="D1285" s="22" t="s">
        <v>2556</v>
      </c>
      <c r="E1285" s="62" t="s">
        <v>2631</v>
      </c>
      <c r="F1285" s="22" t="s">
        <v>2631</v>
      </c>
      <c r="G1285" s="104" t="s">
        <v>2639</v>
      </c>
      <c r="H1285" s="169" t="s">
        <v>2640</v>
      </c>
      <c r="I1285" s="85"/>
      <c r="J1285" s="155">
        <v>1</v>
      </c>
      <c r="K1285" s="85">
        <v>1</v>
      </c>
      <c r="L1285" s="22"/>
      <c r="M1285" s="22"/>
      <c r="N1285" s="14">
        <v>1</v>
      </c>
      <c r="O1285" s="22"/>
      <c r="P1285" s="23"/>
    </row>
    <row r="1286" spans="1:16" ht="15" hidden="1" customHeight="1" x14ac:dyDescent="0.25">
      <c r="A1286" s="168" t="s">
        <v>2554</v>
      </c>
      <c r="B1286" s="22" t="s">
        <v>2630</v>
      </c>
      <c r="C1286" s="22">
        <v>73198</v>
      </c>
      <c r="D1286" s="22" t="s">
        <v>2556</v>
      </c>
      <c r="E1286" s="62" t="s">
        <v>2631</v>
      </c>
      <c r="F1286" s="22" t="s">
        <v>2631</v>
      </c>
      <c r="G1286" s="104" t="s">
        <v>2641</v>
      </c>
      <c r="H1286" s="169" t="s">
        <v>2642</v>
      </c>
      <c r="I1286" s="85"/>
      <c r="J1286" s="155">
        <v>1</v>
      </c>
      <c r="K1286" s="85">
        <v>1</v>
      </c>
      <c r="L1286" s="22"/>
      <c r="M1286" s="22">
        <v>1</v>
      </c>
      <c r="N1286" s="14">
        <v>1</v>
      </c>
      <c r="O1286" s="22"/>
      <c r="P1286" s="23"/>
    </row>
    <row r="1287" spans="1:16" ht="15" hidden="1" customHeight="1" x14ac:dyDescent="0.25">
      <c r="A1287" s="168" t="s">
        <v>2554</v>
      </c>
      <c r="B1287" s="22" t="s">
        <v>2630</v>
      </c>
      <c r="C1287" s="22">
        <v>73198</v>
      </c>
      <c r="D1287" s="22" t="s">
        <v>2556</v>
      </c>
      <c r="E1287" s="62" t="s">
        <v>2631</v>
      </c>
      <c r="F1287" s="22" t="s">
        <v>2631</v>
      </c>
      <c r="G1287" s="104" t="s">
        <v>2643</v>
      </c>
      <c r="H1287" s="169" t="s">
        <v>2644</v>
      </c>
      <c r="I1287" s="85"/>
      <c r="J1287" s="155">
        <v>1</v>
      </c>
      <c r="K1287" s="85">
        <v>1</v>
      </c>
      <c r="L1287" s="22"/>
      <c r="M1287" s="22"/>
      <c r="N1287" s="22"/>
      <c r="O1287" s="22"/>
      <c r="P1287" s="23"/>
    </row>
    <row r="1288" spans="1:16" ht="15" hidden="1" customHeight="1" thickBot="1" x14ac:dyDescent="0.25">
      <c r="A1288" s="170" t="s">
        <v>2554</v>
      </c>
      <c r="B1288" s="24" t="s">
        <v>2630</v>
      </c>
      <c r="C1288" s="24">
        <v>73198</v>
      </c>
      <c r="D1288" s="24" t="s">
        <v>2556</v>
      </c>
      <c r="E1288" s="63" t="s">
        <v>2631</v>
      </c>
      <c r="F1288" s="24" t="s">
        <v>2631</v>
      </c>
      <c r="G1288" s="108" t="s">
        <v>2645</v>
      </c>
      <c r="H1288" s="171" t="s">
        <v>2646</v>
      </c>
      <c r="I1288" s="86"/>
      <c r="J1288" s="157">
        <v>1</v>
      </c>
      <c r="K1288" s="86">
        <v>1</v>
      </c>
      <c r="L1288" s="24"/>
      <c r="M1288" s="24"/>
      <c r="N1288" s="16">
        <v>1</v>
      </c>
      <c r="O1288" s="24"/>
      <c r="P1288" s="25"/>
    </row>
    <row r="1289" spans="1:16" s="1" customFormat="1" ht="15" hidden="1" customHeight="1" thickBot="1" x14ac:dyDescent="0.3">
      <c r="A1289" s="158" t="s">
        <v>2554</v>
      </c>
      <c r="B1289" s="44" t="s">
        <v>2630</v>
      </c>
      <c r="C1289" s="44" t="s">
        <v>39</v>
      </c>
      <c r="D1289" s="44" t="s">
        <v>2556</v>
      </c>
      <c r="E1289" s="59" t="s">
        <v>2631</v>
      </c>
      <c r="F1289" s="44" t="s">
        <v>39</v>
      </c>
      <c r="G1289" s="119" t="s">
        <v>39</v>
      </c>
      <c r="H1289" s="179" t="s">
        <v>39</v>
      </c>
      <c r="I1289" s="81">
        <f t="shared" ref="I1289:L1289" si="196">SUM(I1280:I1288)</f>
        <v>0</v>
      </c>
      <c r="J1289" s="159">
        <f t="shared" si="196"/>
        <v>9</v>
      </c>
      <c r="K1289" s="81">
        <f t="shared" si="196"/>
        <v>9</v>
      </c>
      <c r="L1289" s="44">
        <f t="shared" si="196"/>
        <v>0</v>
      </c>
      <c r="M1289" s="44">
        <f t="shared" ref="M1289:P1289" si="197">SUM(M1280:M1288)</f>
        <v>5</v>
      </c>
      <c r="N1289" s="44">
        <f t="shared" si="197"/>
        <v>7</v>
      </c>
      <c r="O1289" s="44">
        <f t="shared" si="197"/>
        <v>1</v>
      </c>
      <c r="P1289" s="45">
        <f t="shared" si="197"/>
        <v>1</v>
      </c>
    </row>
    <row r="1290" spans="1:16" ht="15" hidden="1" customHeight="1" thickBot="1" x14ac:dyDescent="0.25">
      <c r="A1290" s="188" t="s">
        <v>2554</v>
      </c>
      <c r="B1290" s="34" t="s">
        <v>2651</v>
      </c>
      <c r="C1290" s="34">
        <v>75054</v>
      </c>
      <c r="D1290" s="34" t="s">
        <v>2556</v>
      </c>
      <c r="E1290" s="69" t="s">
        <v>2652</v>
      </c>
      <c r="F1290" s="34" t="s">
        <v>2652</v>
      </c>
      <c r="G1290" s="116" t="s">
        <v>2653</v>
      </c>
      <c r="H1290" s="189" t="s">
        <v>2654</v>
      </c>
      <c r="I1290" s="92"/>
      <c r="J1290" s="162">
        <v>1</v>
      </c>
      <c r="K1290" s="92">
        <v>1</v>
      </c>
      <c r="L1290" s="34"/>
      <c r="M1290" s="34">
        <v>1</v>
      </c>
      <c r="N1290" s="18">
        <v>1</v>
      </c>
      <c r="O1290" s="34"/>
      <c r="P1290" s="35"/>
    </row>
    <row r="1291" spans="1:16" ht="15" hidden="1" customHeight="1" thickBot="1" x14ac:dyDescent="0.3">
      <c r="A1291" s="158" t="s">
        <v>2554</v>
      </c>
      <c r="B1291" s="44" t="s">
        <v>2651</v>
      </c>
      <c r="C1291" s="44" t="s">
        <v>39</v>
      </c>
      <c r="D1291" s="44" t="s">
        <v>2556</v>
      </c>
      <c r="E1291" s="59" t="s">
        <v>2652</v>
      </c>
      <c r="F1291" s="44" t="s">
        <v>39</v>
      </c>
      <c r="G1291" s="122" t="s">
        <v>39</v>
      </c>
      <c r="H1291" s="179" t="s">
        <v>39</v>
      </c>
      <c r="I1291" s="81">
        <f t="shared" ref="I1291:L1291" si="198">SUM(I1290)</f>
        <v>0</v>
      </c>
      <c r="J1291" s="159">
        <f t="shared" si="198"/>
        <v>1</v>
      </c>
      <c r="K1291" s="81">
        <f t="shared" si="198"/>
        <v>1</v>
      </c>
      <c r="L1291" s="44">
        <f t="shared" si="198"/>
        <v>0</v>
      </c>
      <c r="M1291" s="44">
        <f t="shared" ref="M1291:P1291" si="199">SUM(M1290)</f>
        <v>1</v>
      </c>
      <c r="N1291" s="44">
        <f t="shared" si="199"/>
        <v>1</v>
      </c>
      <c r="O1291" s="44">
        <f t="shared" si="199"/>
        <v>0</v>
      </c>
      <c r="P1291" s="45">
        <f t="shared" si="199"/>
        <v>0</v>
      </c>
    </row>
    <row r="1292" spans="1:16" ht="15" hidden="1" customHeight="1" thickBot="1" x14ac:dyDescent="0.25">
      <c r="A1292" s="161" t="s">
        <v>2554</v>
      </c>
      <c r="B1292" s="52" t="s">
        <v>2655</v>
      </c>
      <c r="C1292" s="18">
        <v>87028</v>
      </c>
      <c r="D1292" s="52" t="s">
        <v>2556</v>
      </c>
      <c r="E1292" s="70" t="s">
        <v>2656</v>
      </c>
      <c r="F1292" s="18" t="s">
        <v>2656</v>
      </c>
      <c r="G1292" s="111" t="s">
        <v>2657</v>
      </c>
      <c r="H1292" s="162" t="s">
        <v>2658</v>
      </c>
      <c r="I1292" s="83"/>
      <c r="J1292" s="162">
        <v>1</v>
      </c>
      <c r="K1292" s="83">
        <v>1</v>
      </c>
      <c r="L1292" s="18"/>
      <c r="M1292" s="18">
        <v>1</v>
      </c>
      <c r="N1292" s="18"/>
      <c r="O1292" s="18"/>
      <c r="P1292" s="19"/>
    </row>
    <row r="1293" spans="1:16" s="1" customFormat="1" ht="15" hidden="1" customHeight="1" thickBot="1" x14ac:dyDescent="0.25">
      <c r="A1293" s="163" t="s">
        <v>2554</v>
      </c>
      <c r="B1293" s="95" t="s">
        <v>2655</v>
      </c>
      <c r="C1293" s="95" t="s">
        <v>39</v>
      </c>
      <c r="D1293" s="95" t="s">
        <v>2556</v>
      </c>
      <c r="E1293" s="96" t="s">
        <v>2656</v>
      </c>
      <c r="F1293" s="95" t="s">
        <v>39</v>
      </c>
      <c r="G1293" s="123" t="s">
        <v>39</v>
      </c>
      <c r="H1293" s="187" t="s">
        <v>39</v>
      </c>
      <c r="I1293" s="97">
        <f t="shared" ref="I1293:L1293" si="200">SUM(I1291)</f>
        <v>0</v>
      </c>
      <c r="J1293" s="164">
        <f t="shared" si="200"/>
        <v>1</v>
      </c>
      <c r="K1293" s="97">
        <f t="shared" si="200"/>
        <v>1</v>
      </c>
      <c r="L1293" s="95">
        <f t="shared" si="200"/>
        <v>0</v>
      </c>
      <c r="M1293" s="95">
        <f t="shared" ref="M1293:P1293" si="201">SUM(M1292)</f>
        <v>1</v>
      </c>
      <c r="N1293" s="95">
        <f t="shared" si="201"/>
        <v>0</v>
      </c>
      <c r="O1293" s="95">
        <f t="shared" si="201"/>
        <v>0</v>
      </c>
      <c r="P1293" s="98">
        <f t="shared" si="201"/>
        <v>0</v>
      </c>
    </row>
    <row r="1294" spans="1:16" s="1" customFormat="1" ht="15" hidden="1" customHeight="1" thickTop="1" thickBot="1" x14ac:dyDescent="0.3">
      <c r="A1294" s="130" t="s">
        <v>2554</v>
      </c>
      <c r="B1294" s="131" t="s">
        <v>39</v>
      </c>
      <c r="C1294" s="131" t="s">
        <v>39</v>
      </c>
      <c r="D1294" s="131" t="s">
        <v>2556</v>
      </c>
      <c r="E1294" s="132" t="s">
        <v>39</v>
      </c>
      <c r="F1294" s="131" t="s">
        <v>39</v>
      </c>
      <c r="G1294" s="131" t="s">
        <v>39</v>
      </c>
      <c r="H1294" s="165" t="s">
        <v>39</v>
      </c>
      <c r="I1294" s="142">
        <f>I1246+I1248+I1264+I1269+I1279+I1289+I1291+I1293</f>
        <v>1</v>
      </c>
      <c r="J1294" s="165">
        <f t="shared" ref="J1294:P1294" si="202">J1246+J1248+J1264+J1269+J1279+J1289+J1291+J1293</f>
        <v>40</v>
      </c>
      <c r="K1294" s="142">
        <f t="shared" si="202"/>
        <v>40</v>
      </c>
      <c r="L1294" s="131">
        <f t="shared" si="202"/>
        <v>0</v>
      </c>
      <c r="M1294" s="131">
        <f t="shared" si="202"/>
        <v>27</v>
      </c>
      <c r="N1294" s="131">
        <f t="shared" si="202"/>
        <v>26</v>
      </c>
      <c r="O1294" s="131">
        <f t="shared" si="202"/>
        <v>7</v>
      </c>
      <c r="P1294" s="133">
        <f t="shared" si="202"/>
        <v>7</v>
      </c>
    </row>
    <row r="1295" spans="1:16" ht="15" hidden="1" customHeight="1" thickTop="1" x14ac:dyDescent="0.25">
      <c r="A1295" s="180" t="s">
        <v>2659</v>
      </c>
      <c r="B1295" s="28" t="s">
        <v>2660</v>
      </c>
      <c r="C1295" s="28">
        <v>2823</v>
      </c>
      <c r="D1295" s="28" t="s">
        <v>2661</v>
      </c>
      <c r="E1295" s="66" t="s">
        <v>2662</v>
      </c>
      <c r="F1295" s="28" t="s">
        <v>2662</v>
      </c>
      <c r="G1295" s="113" t="s">
        <v>2663</v>
      </c>
      <c r="H1295" s="181" t="s">
        <v>2664</v>
      </c>
      <c r="I1295" s="89"/>
      <c r="J1295" s="153">
        <v>1</v>
      </c>
      <c r="K1295" s="89">
        <v>1</v>
      </c>
      <c r="L1295" s="28"/>
      <c r="M1295" s="28"/>
      <c r="N1295" s="28"/>
      <c r="O1295" s="28"/>
      <c r="P1295" s="29"/>
    </row>
    <row r="1296" spans="1:16" ht="15" hidden="1" customHeight="1" x14ac:dyDescent="0.25">
      <c r="A1296" s="182" t="s">
        <v>2659</v>
      </c>
      <c r="B1296" s="30" t="s">
        <v>2660</v>
      </c>
      <c r="C1296" s="30">
        <v>2837</v>
      </c>
      <c r="D1296" s="30" t="s">
        <v>2661</v>
      </c>
      <c r="E1296" s="67" t="s">
        <v>2662</v>
      </c>
      <c r="F1296" s="30" t="s">
        <v>2662</v>
      </c>
      <c r="G1296" s="105" t="s">
        <v>2665</v>
      </c>
      <c r="H1296" s="183" t="s">
        <v>2666</v>
      </c>
      <c r="I1296" s="90"/>
      <c r="J1296" s="155">
        <v>1</v>
      </c>
      <c r="K1296" s="90">
        <v>1</v>
      </c>
      <c r="L1296" s="30"/>
      <c r="M1296" s="30"/>
      <c r="N1296" s="30"/>
      <c r="O1296" s="30"/>
      <c r="P1296" s="31"/>
    </row>
    <row r="1297" spans="1:16" ht="15" hidden="1" customHeight="1" thickBot="1" x14ac:dyDescent="0.25">
      <c r="A1297" s="184" t="s">
        <v>2659</v>
      </c>
      <c r="B1297" s="32" t="s">
        <v>2660</v>
      </c>
      <c r="C1297" s="32">
        <v>51874</v>
      </c>
      <c r="D1297" s="32" t="s">
        <v>2661</v>
      </c>
      <c r="E1297" s="68" t="s">
        <v>2662</v>
      </c>
      <c r="F1297" s="32" t="s">
        <v>2667</v>
      </c>
      <c r="G1297" s="109" t="s">
        <v>2668</v>
      </c>
      <c r="H1297" s="185" t="s">
        <v>2669</v>
      </c>
      <c r="I1297" s="91"/>
      <c r="J1297" s="157">
        <v>1</v>
      </c>
      <c r="K1297" s="91">
        <v>1</v>
      </c>
      <c r="L1297" s="32"/>
      <c r="M1297" s="32">
        <v>1</v>
      </c>
      <c r="N1297" s="16">
        <v>1</v>
      </c>
      <c r="O1297" s="32"/>
      <c r="P1297" s="33"/>
    </row>
    <row r="1298" spans="1:16" ht="15.75" hidden="1" thickBot="1" x14ac:dyDescent="0.3">
      <c r="A1298" s="178" t="s">
        <v>2659</v>
      </c>
      <c r="B1298" s="46" t="s">
        <v>2660</v>
      </c>
      <c r="C1298" s="46" t="s">
        <v>39</v>
      </c>
      <c r="D1298" s="46" t="s">
        <v>2661</v>
      </c>
      <c r="E1298" s="65" t="s">
        <v>2662</v>
      </c>
      <c r="F1298" s="46" t="s">
        <v>39</v>
      </c>
      <c r="G1298" s="121" t="s">
        <v>39</v>
      </c>
      <c r="H1298" s="179" t="s">
        <v>39</v>
      </c>
      <c r="I1298" s="88">
        <f t="shared" ref="I1298:P1298" si="203">SUM(I1295+I1296+I1297)</f>
        <v>0</v>
      </c>
      <c r="J1298" s="179">
        <f t="shared" si="203"/>
        <v>3</v>
      </c>
      <c r="K1298" s="88">
        <f t="shared" si="203"/>
        <v>3</v>
      </c>
      <c r="L1298" s="46">
        <f t="shared" si="203"/>
        <v>0</v>
      </c>
      <c r="M1298" s="46">
        <f t="shared" si="203"/>
        <v>1</v>
      </c>
      <c r="N1298" s="46">
        <f t="shared" si="203"/>
        <v>1</v>
      </c>
      <c r="O1298" s="46">
        <f t="shared" si="203"/>
        <v>0</v>
      </c>
      <c r="P1298" s="47">
        <f t="shared" si="203"/>
        <v>0</v>
      </c>
    </row>
    <row r="1299" spans="1:16" ht="15" hidden="1" customHeight="1" x14ac:dyDescent="0.25">
      <c r="A1299" s="180" t="s">
        <v>2659</v>
      </c>
      <c r="B1299" s="28" t="s">
        <v>2670</v>
      </c>
      <c r="C1299" s="28">
        <v>3592</v>
      </c>
      <c r="D1299" s="28" t="s">
        <v>2661</v>
      </c>
      <c r="E1299" s="66" t="s">
        <v>2671</v>
      </c>
      <c r="F1299" s="28" t="s">
        <v>2671</v>
      </c>
      <c r="G1299" s="113" t="s">
        <v>2672</v>
      </c>
      <c r="H1299" s="181" t="s">
        <v>2673</v>
      </c>
      <c r="I1299" s="89"/>
      <c r="J1299" s="153">
        <v>1</v>
      </c>
      <c r="K1299" s="89">
        <v>1</v>
      </c>
      <c r="L1299" s="28"/>
      <c r="M1299" s="28"/>
      <c r="N1299" s="12">
        <v>1</v>
      </c>
      <c r="O1299" s="28"/>
      <c r="P1299" s="29"/>
    </row>
    <row r="1300" spans="1:16" ht="15" hidden="1" customHeight="1" x14ac:dyDescent="0.25">
      <c r="A1300" s="182" t="s">
        <v>2659</v>
      </c>
      <c r="B1300" s="30" t="s">
        <v>2670</v>
      </c>
      <c r="C1300" s="30">
        <v>3592</v>
      </c>
      <c r="D1300" s="30" t="s">
        <v>2661</v>
      </c>
      <c r="E1300" s="67" t="s">
        <v>2671</v>
      </c>
      <c r="F1300" s="30" t="s">
        <v>2671</v>
      </c>
      <c r="G1300" s="105" t="s">
        <v>2674</v>
      </c>
      <c r="H1300" s="183" t="s">
        <v>2675</v>
      </c>
      <c r="I1300" s="90"/>
      <c r="J1300" s="155">
        <v>1</v>
      </c>
      <c r="K1300" s="90">
        <v>1</v>
      </c>
      <c r="L1300" s="30"/>
      <c r="M1300" s="30"/>
      <c r="N1300" s="14">
        <v>1</v>
      </c>
      <c r="O1300" s="30"/>
      <c r="P1300" s="31"/>
    </row>
    <row r="1301" spans="1:16" ht="15" hidden="1" customHeight="1" x14ac:dyDescent="0.25">
      <c r="A1301" s="182" t="s">
        <v>2659</v>
      </c>
      <c r="B1301" s="30" t="s">
        <v>2670</v>
      </c>
      <c r="C1301" s="30">
        <v>3592</v>
      </c>
      <c r="D1301" s="30" t="s">
        <v>2661</v>
      </c>
      <c r="E1301" s="67" t="s">
        <v>2671</v>
      </c>
      <c r="F1301" s="30" t="s">
        <v>2671</v>
      </c>
      <c r="G1301" s="105" t="s">
        <v>2676</v>
      </c>
      <c r="H1301" s="183" t="s">
        <v>2677</v>
      </c>
      <c r="I1301" s="90"/>
      <c r="J1301" s="155">
        <v>1</v>
      </c>
      <c r="K1301" s="90">
        <v>1</v>
      </c>
      <c r="L1301" s="30"/>
      <c r="M1301" s="30"/>
      <c r="N1301" s="14">
        <v>1</v>
      </c>
      <c r="O1301" s="30"/>
      <c r="P1301" s="31"/>
    </row>
    <row r="1302" spans="1:16" ht="15" hidden="1" customHeight="1" thickBot="1" x14ac:dyDescent="0.25">
      <c r="A1302" s="184" t="s">
        <v>2659</v>
      </c>
      <c r="B1302" s="32" t="s">
        <v>2670</v>
      </c>
      <c r="C1302" s="32">
        <v>47812</v>
      </c>
      <c r="D1302" s="32" t="s">
        <v>2661</v>
      </c>
      <c r="E1302" s="68" t="s">
        <v>2671</v>
      </c>
      <c r="F1302" s="32" t="s">
        <v>2678</v>
      </c>
      <c r="G1302" s="109" t="s">
        <v>2679</v>
      </c>
      <c r="H1302" s="185" t="s">
        <v>2680</v>
      </c>
      <c r="I1302" s="91">
        <v>1</v>
      </c>
      <c r="J1302" s="185"/>
      <c r="K1302" s="91"/>
      <c r="L1302" s="32"/>
      <c r="M1302" s="32"/>
      <c r="N1302" s="32"/>
      <c r="O1302" s="32"/>
      <c r="P1302" s="33"/>
    </row>
    <row r="1303" spans="1:16" ht="15.75" hidden="1" thickBot="1" x14ac:dyDescent="0.3">
      <c r="A1303" s="178" t="s">
        <v>2659</v>
      </c>
      <c r="B1303" s="46" t="s">
        <v>2670</v>
      </c>
      <c r="C1303" s="46" t="s">
        <v>39</v>
      </c>
      <c r="D1303" s="46" t="s">
        <v>2661</v>
      </c>
      <c r="E1303" s="65" t="s">
        <v>2671</v>
      </c>
      <c r="F1303" s="46" t="s">
        <v>39</v>
      </c>
      <c r="G1303" s="121" t="s">
        <v>39</v>
      </c>
      <c r="H1303" s="179" t="s">
        <v>39</v>
      </c>
      <c r="I1303" s="88">
        <f t="shared" ref="I1303:L1303" si="204">SUM(I1299:I1302)</f>
        <v>1</v>
      </c>
      <c r="J1303" s="179">
        <f t="shared" si="204"/>
        <v>3</v>
      </c>
      <c r="K1303" s="88">
        <f t="shared" si="204"/>
        <v>3</v>
      </c>
      <c r="L1303" s="46">
        <f t="shared" si="204"/>
        <v>0</v>
      </c>
      <c r="M1303" s="46">
        <f t="shared" ref="M1303" si="205">SUM(M1299:M1302)</f>
        <v>0</v>
      </c>
      <c r="N1303" s="46">
        <f t="shared" ref="N1303" si="206">SUM(N1299:N1302)</f>
        <v>3</v>
      </c>
      <c r="O1303" s="46">
        <f t="shared" ref="O1303" si="207">SUM(O1299:O1302)</f>
        <v>0</v>
      </c>
      <c r="P1303" s="47">
        <f t="shared" ref="P1303" si="208">SUM(P1299:P1302)</f>
        <v>0</v>
      </c>
    </row>
    <row r="1304" spans="1:16" ht="15" hidden="1" customHeight="1" x14ac:dyDescent="0.25">
      <c r="A1304" s="180" t="s">
        <v>2659</v>
      </c>
      <c r="B1304" s="28" t="s">
        <v>2681</v>
      </c>
      <c r="C1304" s="28">
        <v>6207</v>
      </c>
      <c r="D1304" s="28" t="s">
        <v>2661</v>
      </c>
      <c r="E1304" s="66" t="s">
        <v>2682</v>
      </c>
      <c r="F1304" s="28" t="s">
        <v>2682</v>
      </c>
      <c r="G1304" s="113" t="s">
        <v>2683</v>
      </c>
      <c r="H1304" s="181" t="s">
        <v>2684</v>
      </c>
      <c r="I1304" s="89"/>
      <c r="J1304" s="153">
        <v>1</v>
      </c>
      <c r="K1304" s="89">
        <v>1</v>
      </c>
      <c r="L1304" s="28"/>
      <c r="M1304" s="28">
        <v>1</v>
      </c>
      <c r="N1304" s="12">
        <v>1</v>
      </c>
      <c r="O1304" s="28"/>
      <c r="P1304" s="29"/>
    </row>
    <row r="1305" spans="1:16" ht="15" hidden="1" customHeight="1" x14ac:dyDescent="0.25">
      <c r="A1305" s="182" t="s">
        <v>2659</v>
      </c>
      <c r="B1305" s="30" t="s">
        <v>2681</v>
      </c>
      <c r="C1305" s="30">
        <v>6207</v>
      </c>
      <c r="D1305" s="30" t="s">
        <v>2661</v>
      </c>
      <c r="E1305" s="67" t="s">
        <v>2682</v>
      </c>
      <c r="F1305" s="30" t="s">
        <v>2682</v>
      </c>
      <c r="G1305" s="105" t="s">
        <v>2685</v>
      </c>
      <c r="H1305" s="183" t="s">
        <v>2686</v>
      </c>
      <c r="I1305" s="90"/>
      <c r="J1305" s="155">
        <v>1</v>
      </c>
      <c r="K1305" s="90">
        <v>1</v>
      </c>
      <c r="L1305" s="30"/>
      <c r="M1305" s="30">
        <v>1</v>
      </c>
      <c r="N1305" s="14">
        <v>1</v>
      </c>
      <c r="O1305" s="30"/>
      <c r="P1305" s="31"/>
    </row>
    <row r="1306" spans="1:16" ht="15" hidden="1" customHeight="1" x14ac:dyDescent="0.25">
      <c r="A1306" s="182" t="s">
        <v>2659</v>
      </c>
      <c r="B1306" s="30" t="s">
        <v>2681</v>
      </c>
      <c r="C1306" s="30">
        <v>7586</v>
      </c>
      <c r="D1306" s="30" t="s">
        <v>2661</v>
      </c>
      <c r="E1306" s="67" t="s">
        <v>2682</v>
      </c>
      <c r="F1306" s="30" t="s">
        <v>2687</v>
      </c>
      <c r="G1306" s="105" t="s">
        <v>2688</v>
      </c>
      <c r="H1306" s="183" t="s">
        <v>2689</v>
      </c>
      <c r="I1306" s="90"/>
      <c r="J1306" s="155">
        <v>1</v>
      </c>
      <c r="K1306" s="90">
        <v>1</v>
      </c>
      <c r="L1306" s="30"/>
      <c r="M1306" s="30"/>
      <c r="N1306" s="30"/>
      <c r="O1306" s="30"/>
      <c r="P1306" s="31"/>
    </row>
    <row r="1307" spans="1:16" ht="15" hidden="1" customHeight="1" x14ac:dyDescent="0.25">
      <c r="A1307" s="182" t="s">
        <v>2659</v>
      </c>
      <c r="B1307" s="30" t="s">
        <v>2681</v>
      </c>
      <c r="C1307" s="30">
        <v>32888</v>
      </c>
      <c r="D1307" s="30" t="s">
        <v>2661</v>
      </c>
      <c r="E1307" s="67" t="s">
        <v>2682</v>
      </c>
      <c r="F1307" s="30" t="s">
        <v>2690</v>
      </c>
      <c r="G1307" s="105" t="s">
        <v>2691</v>
      </c>
      <c r="H1307" s="183" t="s">
        <v>2692</v>
      </c>
      <c r="I1307" s="90"/>
      <c r="J1307" s="155">
        <v>1</v>
      </c>
      <c r="K1307" s="90">
        <v>1</v>
      </c>
      <c r="L1307" s="30"/>
      <c r="M1307" s="30"/>
      <c r="N1307" s="14">
        <v>1</v>
      </c>
      <c r="O1307" s="30"/>
      <c r="P1307" s="31"/>
    </row>
    <row r="1308" spans="1:16" ht="15" hidden="1" customHeight="1" x14ac:dyDescent="0.25">
      <c r="A1308" s="182" t="s">
        <v>2659</v>
      </c>
      <c r="B1308" s="30" t="s">
        <v>2681</v>
      </c>
      <c r="C1308" s="30">
        <v>37705</v>
      </c>
      <c r="D1308" s="30" t="s">
        <v>2661</v>
      </c>
      <c r="E1308" s="67" t="s">
        <v>2682</v>
      </c>
      <c r="F1308" s="30" t="s">
        <v>2693</v>
      </c>
      <c r="G1308" s="105" t="s">
        <v>2694</v>
      </c>
      <c r="H1308" s="183" t="s">
        <v>2695</v>
      </c>
      <c r="I1308" s="90">
        <v>1</v>
      </c>
      <c r="J1308" s="183"/>
      <c r="K1308" s="90"/>
      <c r="L1308" s="30"/>
      <c r="M1308" s="30"/>
      <c r="N1308" s="30"/>
      <c r="O1308" s="30"/>
      <c r="P1308" s="31"/>
    </row>
    <row r="1309" spans="1:16" ht="15" hidden="1" customHeight="1" thickBot="1" x14ac:dyDescent="0.25">
      <c r="A1309" s="184" t="s">
        <v>2659</v>
      </c>
      <c r="B1309" s="32" t="s">
        <v>2681</v>
      </c>
      <c r="C1309" s="32">
        <v>37705</v>
      </c>
      <c r="D1309" s="32" t="s">
        <v>2661</v>
      </c>
      <c r="E1309" s="68" t="s">
        <v>2682</v>
      </c>
      <c r="F1309" s="32" t="s">
        <v>2693</v>
      </c>
      <c r="G1309" s="109" t="s">
        <v>2696</v>
      </c>
      <c r="H1309" s="185" t="s">
        <v>2697</v>
      </c>
      <c r="I1309" s="91">
        <v>1</v>
      </c>
      <c r="J1309" s="185"/>
      <c r="K1309" s="91"/>
      <c r="L1309" s="32"/>
      <c r="M1309" s="32"/>
      <c r="N1309" s="32"/>
      <c r="O1309" s="32"/>
      <c r="P1309" s="33"/>
    </row>
    <row r="1310" spans="1:16" ht="15.75" hidden="1" thickBot="1" x14ac:dyDescent="0.3">
      <c r="A1310" s="178" t="s">
        <v>2659</v>
      </c>
      <c r="B1310" s="46" t="s">
        <v>2681</v>
      </c>
      <c r="C1310" s="46" t="s">
        <v>39</v>
      </c>
      <c r="D1310" s="46" t="s">
        <v>2661</v>
      </c>
      <c r="E1310" s="65" t="s">
        <v>2682</v>
      </c>
      <c r="F1310" s="46" t="s">
        <v>39</v>
      </c>
      <c r="G1310" s="121" t="s">
        <v>39</v>
      </c>
      <c r="H1310" s="179" t="s">
        <v>39</v>
      </c>
      <c r="I1310" s="88">
        <f t="shared" ref="I1310:P1310" si="209">SUM(I1304:I1309)</f>
        <v>2</v>
      </c>
      <c r="J1310" s="179">
        <f t="shared" si="209"/>
        <v>4</v>
      </c>
      <c r="K1310" s="88">
        <f t="shared" si="209"/>
        <v>4</v>
      </c>
      <c r="L1310" s="46">
        <f t="shared" si="209"/>
        <v>0</v>
      </c>
      <c r="M1310" s="46">
        <f t="shared" si="209"/>
        <v>2</v>
      </c>
      <c r="N1310" s="46">
        <f t="shared" si="209"/>
        <v>3</v>
      </c>
      <c r="O1310" s="46">
        <f t="shared" si="209"/>
        <v>0</v>
      </c>
      <c r="P1310" s="47">
        <f t="shared" si="209"/>
        <v>0</v>
      </c>
    </row>
    <row r="1311" spans="1:16" ht="15" hidden="1" customHeight="1" x14ac:dyDescent="0.25">
      <c r="A1311" s="180" t="s">
        <v>2659</v>
      </c>
      <c r="B1311" s="28" t="s">
        <v>2698</v>
      </c>
      <c r="C1311" s="28">
        <v>10450</v>
      </c>
      <c r="D1311" s="28" t="s">
        <v>2661</v>
      </c>
      <c r="E1311" s="66" t="s">
        <v>2699</v>
      </c>
      <c r="F1311" s="28" t="s">
        <v>2699</v>
      </c>
      <c r="G1311" s="113" t="s">
        <v>2700</v>
      </c>
      <c r="H1311" s="181" t="s">
        <v>2701</v>
      </c>
      <c r="I1311" s="89"/>
      <c r="J1311" s="153">
        <v>1</v>
      </c>
      <c r="K1311" s="89">
        <v>1</v>
      </c>
      <c r="L1311" s="28"/>
      <c r="M1311" s="28"/>
      <c r="N1311" s="28"/>
      <c r="O1311" s="28"/>
      <c r="P1311" s="29"/>
    </row>
    <row r="1312" spans="1:16" ht="15" hidden="1" customHeight="1" x14ac:dyDescent="0.25">
      <c r="A1312" s="182" t="s">
        <v>2659</v>
      </c>
      <c r="B1312" s="30" t="s">
        <v>2698</v>
      </c>
      <c r="C1312" s="30">
        <v>10450</v>
      </c>
      <c r="D1312" s="30" t="s">
        <v>2661</v>
      </c>
      <c r="E1312" s="67" t="s">
        <v>2699</v>
      </c>
      <c r="F1312" s="30" t="s">
        <v>2699</v>
      </c>
      <c r="G1312" s="105" t="s">
        <v>2702</v>
      </c>
      <c r="H1312" s="183" t="s">
        <v>2703</v>
      </c>
      <c r="I1312" s="90"/>
      <c r="J1312" s="155">
        <v>1</v>
      </c>
      <c r="K1312" s="90">
        <v>1</v>
      </c>
      <c r="L1312" s="30"/>
      <c r="M1312" s="30">
        <v>1</v>
      </c>
      <c r="N1312" s="30"/>
      <c r="O1312" s="30"/>
      <c r="P1312" s="31"/>
    </row>
    <row r="1313" spans="1:16" ht="15" hidden="1" customHeight="1" x14ac:dyDescent="0.25">
      <c r="A1313" s="182" t="s">
        <v>2659</v>
      </c>
      <c r="B1313" s="30" t="s">
        <v>2698</v>
      </c>
      <c r="C1313" s="30">
        <v>10450</v>
      </c>
      <c r="D1313" s="30" t="s">
        <v>2661</v>
      </c>
      <c r="E1313" s="67" t="s">
        <v>2699</v>
      </c>
      <c r="F1313" s="30" t="s">
        <v>2699</v>
      </c>
      <c r="G1313" s="105" t="s">
        <v>2704</v>
      </c>
      <c r="H1313" s="183" t="s">
        <v>2705</v>
      </c>
      <c r="I1313" s="90"/>
      <c r="J1313" s="155">
        <v>1</v>
      </c>
      <c r="K1313" s="90">
        <v>1</v>
      </c>
      <c r="L1313" s="30"/>
      <c r="M1313" s="30">
        <v>1</v>
      </c>
      <c r="N1313" s="14">
        <v>1</v>
      </c>
      <c r="O1313" s="30"/>
      <c r="P1313" s="31"/>
    </row>
    <row r="1314" spans="1:16" ht="15" hidden="1" customHeight="1" x14ac:dyDescent="0.25">
      <c r="A1314" s="182" t="s">
        <v>2659</v>
      </c>
      <c r="B1314" s="30" t="s">
        <v>2698</v>
      </c>
      <c r="C1314" s="30">
        <v>10450</v>
      </c>
      <c r="D1314" s="30" t="s">
        <v>2661</v>
      </c>
      <c r="E1314" s="67" t="s">
        <v>2699</v>
      </c>
      <c r="F1314" s="30" t="s">
        <v>2699</v>
      </c>
      <c r="G1314" s="105" t="s">
        <v>2706</v>
      </c>
      <c r="H1314" s="183" t="s">
        <v>2707</v>
      </c>
      <c r="I1314" s="90"/>
      <c r="J1314" s="155">
        <v>1</v>
      </c>
      <c r="K1314" s="90">
        <v>1</v>
      </c>
      <c r="L1314" s="30"/>
      <c r="M1314" s="30"/>
      <c r="N1314" s="14">
        <v>1</v>
      </c>
      <c r="O1314" s="30"/>
      <c r="P1314" s="31"/>
    </row>
    <row r="1315" spans="1:16" ht="15" hidden="1" customHeight="1" x14ac:dyDescent="0.25">
      <c r="A1315" s="182" t="s">
        <v>2659</v>
      </c>
      <c r="B1315" s="30" t="s">
        <v>2698</v>
      </c>
      <c r="C1315" s="30">
        <v>10450</v>
      </c>
      <c r="D1315" s="30" t="s">
        <v>2661</v>
      </c>
      <c r="E1315" s="67" t="s">
        <v>2699</v>
      </c>
      <c r="F1315" s="30" t="s">
        <v>2699</v>
      </c>
      <c r="G1315" s="105" t="s">
        <v>2708</v>
      </c>
      <c r="H1315" s="183" t="s">
        <v>2709</v>
      </c>
      <c r="I1315" s="90"/>
      <c r="J1315" s="155">
        <v>1</v>
      </c>
      <c r="K1315" s="90">
        <v>1</v>
      </c>
      <c r="L1315" s="30"/>
      <c r="M1315" s="30"/>
      <c r="N1315" s="14">
        <v>1</v>
      </c>
      <c r="O1315" s="30"/>
      <c r="P1315" s="31"/>
    </row>
    <row r="1316" spans="1:16" ht="15" hidden="1" customHeight="1" x14ac:dyDescent="0.25">
      <c r="A1316" s="182" t="s">
        <v>2659</v>
      </c>
      <c r="B1316" s="30" t="s">
        <v>2698</v>
      </c>
      <c r="C1316" s="30">
        <v>10450</v>
      </c>
      <c r="D1316" s="30" t="s">
        <v>2661</v>
      </c>
      <c r="E1316" s="67" t="s">
        <v>2699</v>
      </c>
      <c r="F1316" s="30" t="s">
        <v>2699</v>
      </c>
      <c r="G1316" s="105" t="s">
        <v>2710</v>
      </c>
      <c r="H1316" s="183" t="s">
        <v>2711</v>
      </c>
      <c r="I1316" s="90"/>
      <c r="J1316" s="155">
        <v>1</v>
      </c>
      <c r="K1316" s="90">
        <v>1</v>
      </c>
      <c r="L1316" s="30"/>
      <c r="M1316" s="30"/>
      <c r="N1316" s="14">
        <v>1</v>
      </c>
      <c r="O1316" s="30"/>
      <c r="P1316" s="31"/>
    </row>
    <row r="1317" spans="1:16" ht="15" hidden="1" customHeight="1" x14ac:dyDescent="0.25">
      <c r="A1317" s="182" t="s">
        <v>2659</v>
      </c>
      <c r="B1317" s="30" t="s">
        <v>2698</v>
      </c>
      <c r="C1317" s="30">
        <v>10450</v>
      </c>
      <c r="D1317" s="30" t="s">
        <v>2661</v>
      </c>
      <c r="E1317" s="67" t="s">
        <v>2699</v>
      </c>
      <c r="F1317" s="30" t="s">
        <v>2699</v>
      </c>
      <c r="G1317" s="105" t="s">
        <v>2712</v>
      </c>
      <c r="H1317" s="183" t="s">
        <v>2713</v>
      </c>
      <c r="I1317" s="90"/>
      <c r="J1317" s="155">
        <v>1</v>
      </c>
      <c r="K1317" s="90">
        <v>1</v>
      </c>
      <c r="L1317" s="30"/>
      <c r="M1317" s="30"/>
      <c r="N1317" s="14">
        <v>1</v>
      </c>
      <c r="O1317" s="30"/>
      <c r="P1317" s="31"/>
    </row>
    <row r="1318" spans="1:16" ht="15" hidden="1" customHeight="1" x14ac:dyDescent="0.25">
      <c r="A1318" s="182" t="s">
        <v>2659</v>
      </c>
      <c r="B1318" s="30" t="s">
        <v>2698</v>
      </c>
      <c r="C1318" s="30">
        <v>10450</v>
      </c>
      <c r="D1318" s="30" t="s">
        <v>2661</v>
      </c>
      <c r="E1318" s="67" t="s">
        <v>2699</v>
      </c>
      <c r="F1318" s="30" t="s">
        <v>2699</v>
      </c>
      <c r="G1318" s="105" t="s">
        <v>2714</v>
      </c>
      <c r="H1318" s="183" t="s">
        <v>2715</v>
      </c>
      <c r="I1318" s="90"/>
      <c r="J1318" s="155">
        <v>1</v>
      </c>
      <c r="K1318" s="90">
        <v>1</v>
      </c>
      <c r="L1318" s="30"/>
      <c r="M1318" s="30">
        <v>1</v>
      </c>
      <c r="N1318" s="30"/>
      <c r="O1318" s="30"/>
      <c r="P1318" s="31"/>
    </row>
    <row r="1319" spans="1:16" ht="15" hidden="1" customHeight="1" x14ac:dyDescent="0.25">
      <c r="A1319" s="182" t="s">
        <v>2659</v>
      </c>
      <c r="B1319" s="30" t="s">
        <v>2698</v>
      </c>
      <c r="C1319" s="30">
        <v>10450</v>
      </c>
      <c r="D1319" s="30" t="s">
        <v>2661</v>
      </c>
      <c r="E1319" s="67" t="s">
        <v>2699</v>
      </c>
      <c r="F1319" s="30" t="s">
        <v>2699</v>
      </c>
      <c r="G1319" s="105" t="s">
        <v>2716</v>
      </c>
      <c r="H1319" s="183" t="s">
        <v>2717</v>
      </c>
      <c r="I1319" s="90"/>
      <c r="J1319" s="155">
        <v>1</v>
      </c>
      <c r="K1319" s="90">
        <v>1</v>
      </c>
      <c r="L1319" s="30"/>
      <c r="M1319" s="30"/>
      <c r="N1319" s="14">
        <v>1</v>
      </c>
      <c r="O1319" s="30"/>
      <c r="P1319" s="31"/>
    </row>
    <row r="1320" spans="1:16" ht="15" hidden="1" customHeight="1" x14ac:dyDescent="0.25">
      <c r="A1320" s="182" t="s">
        <v>2659</v>
      </c>
      <c r="B1320" s="30" t="s">
        <v>2698</v>
      </c>
      <c r="C1320" s="30">
        <v>10450</v>
      </c>
      <c r="D1320" s="30" t="s">
        <v>2661</v>
      </c>
      <c r="E1320" s="67" t="s">
        <v>2699</v>
      </c>
      <c r="F1320" s="30" t="s">
        <v>2699</v>
      </c>
      <c r="G1320" s="105" t="s">
        <v>2718</v>
      </c>
      <c r="H1320" s="183" t="s">
        <v>2719</v>
      </c>
      <c r="I1320" s="90"/>
      <c r="J1320" s="155">
        <v>1</v>
      </c>
      <c r="K1320" s="90">
        <v>1</v>
      </c>
      <c r="L1320" s="30"/>
      <c r="M1320" s="30">
        <v>1</v>
      </c>
      <c r="N1320" s="14">
        <v>1</v>
      </c>
      <c r="O1320" s="30"/>
      <c r="P1320" s="31"/>
    </row>
    <row r="1321" spans="1:16" ht="15" hidden="1" customHeight="1" x14ac:dyDescent="0.25">
      <c r="A1321" s="182" t="s">
        <v>2659</v>
      </c>
      <c r="B1321" s="30" t="s">
        <v>2698</v>
      </c>
      <c r="C1321" s="30">
        <v>10450</v>
      </c>
      <c r="D1321" s="30" t="s">
        <v>2661</v>
      </c>
      <c r="E1321" s="67" t="s">
        <v>2699</v>
      </c>
      <c r="F1321" s="30" t="s">
        <v>2699</v>
      </c>
      <c r="G1321" s="105" t="s">
        <v>2720</v>
      </c>
      <c r="H1321" s="183" t="s">
        <v>2721</v>
      </c>
      <c r="I1321" s="90"/>
      <c r="J1321" s="155">
        <v>1</v>
      </c>
      <c r="K1321" s="90">
        <v>1</v>
      </c>
      <c r="L1321" s="30"/>
      <c r="M1321" s="30"/>
      <c r="N1321" s="14">
        <v>1</v>
      </c>
      <c r="O1321" s="30"/>
      <c r="P1321" s="31"/>
    </row>
    <row r="1322" spans="1:16" ht="15" hidden="1" customHeight="1" x14ac:dyDescent="0.25">
      <c r="A1322" s="182" t="s">
        <v>2659</v>
      </c>
      <c r="B1322" s="30" t="s">
        <v>2698</v>
      </c>
      <c r="C1322" s="30">
        <v>10450</v>
      </c>
      <c r="D1322" s="30" t="s">
        <v>2661</v>
      </c>
      <c r="E1322" s="67" t="s">
        <v>2699</v>
      </c>
      <c r="F1322" s="30" t="s">
        <v>2699</v>
      </c>
      <c r="G1322" s="105" t="s">
        <v>2722</v>
      </c>
      <c r="H1322" s="183" t="s">
        <v>2723</v>
      </c>
      <c r="I1322" s="90"/>
      <c r="J1322" s="155">
        <v>1</v>
      </c>
      <c r="K1322" s="90">
        <v>1</v>
      </c>
      <c r="L1322" s="30"/>
      <c r="M1322" s="30">
        <v>1</v>
      </c>
      <c r="N1322" s="14">
        <v>1</v>
      </c>
      <c r="O1322" s="30"/>
      <c r="P1322" s="31"/>
    </row>
    <row r="1323" spans="1:16" ht="15" hidden="1" customHeight="1" x14ac:dyDescent="0.25">
      <c r="A1323" s="182" t="s">
        <v>2659</v>
      </c>
      <c r="B1323" s="30" t="s">
        <v>2698</v>
      </c>
      <c r="C1323" s="30">
        <v>10450</v>
      </c>
      <c r="D1323" s="30" t="s">
        <v>2661</v>
      </c>
      <c r="E1323" s="67" t="s">
        <v>2699</v>
      </c>
      <c r="F1323" s="30" t="s">
        <v>2699</v>
      </c>
      <c r="G1323" s="105" t="s">
        <v>890</v>
      </c>
      <c r="H1323" s="183" t="s">
        <v>2724</v>
      </c>
      <c r="I1323" s="90"/>
      <c r="J1323" s="155">
        <v>1</v>
      </c>
      <c r="K1323" s="90">
        <v>1</v>
      </c>
      <c r="L1323" s="30"/>
      <c r="M1323" s="30"/>
      <c r="N1323" s="14">
        <v>1</v>
      </c>
      <c r="O1323" s="30"/>
      <c r="P1323" s="31"/>
    </row>
    <row r="1324" spans="1:16" ht="15" hidden="1" customHeight="1" x14ac:dyDescent="0.25">
      <c r="A1324" s="182" t="s">
        <v>2659</v>
      </c>
      <c r="B1324" s="30" t="s">
        <v>2698</v>
      </c>
      <c r="C1324" s="30">
        <v>10450</v>
      </c>
      <c r="D1324" s="30" t="s">
        <v>2661</v>
      </c>
      <c r="E1324" s="67" t="s">
        <v>2699</v>
      </c>
      <c r="F1324" s="30" t="s">
        <v>2699</v>
      </c>
      <c r="G1324" s="105" t="s">
        <v>2725</v>
      </c>
      <c r="H1324" s="183" t="s">
        <v>2726</v>
      </c>
      <c r="I1324" s="90"/>
      <c r="J1324" s="155">
        <v>1</v>
      </c>
      <c r="K1324" s="90">
        <v>1</v>
      </c>
      <c r="L1324" s="30"/>
      <c r="M1324" s="30"/>
      <c r="N1324" s="14">
        <v>1</v>
      </c>
      <c r="O1324" s="30"/>
      <c r="P1324" s="31"/>
    </row>
    <row r="1325" spans="1:16" ht="15" hidden="1" customHeight="1" x14ac:dyDescent="0.25">
      <c r="A1325" s="182" t="s">
        <v>2659</v>
      </c>
      <c r="B1325" s="30" t="s">
        <v>2698</v>
      </c>
      <c r="C1325" s="30">
        <v>23234</v>
      </c>
      <c r="D1325" s="30" t="s">
        <v>2661</v>
      </c>
      <c r="E1325" s="67" t="s">
        <v>2699</v>
      </c>
      <c r="F1325" s="30" t="s">
        <v>2727</v>
      </c>
      <c r="G1325" s="105" t="s">
        <v>2728</v>
      </c>
      <c r="H1325" s="183" t="s">
        <v>2729</v>
      </c>
      <c r="I1325" s="90"/>
      <c r="J1325" s="155">
        <v>1</v>
      </c>
      <c r="K1325" s="90">
        <v>1</v>
      </c>
      <c r="L1325" s="30"/>
      <c r="M1325" s="30"/>
      <c r="N1325" s="30"/>
      <c r="O1325" s="30"/>
      <c r="P1325" s="31"/>
    </row>
    <row r="1326" spans="1:16" ht="15" hidden="1" customHeight="1" thickBot="1" x14ac:dyDescent="0.25">
      <c r="A1326" s="184" t="s">
        <v>2659</v>
      </c>
      <c r="B1326" s="32" t="s">
        <v>2698</v>
      </c>
      <c r="C1326" s="32">
        <v>23234</v>
      </c>
      <c r="D1326" s="32" t="s">
        <v>2661</v>
      </c>
      <c r="E1326" s="68" t="s">
        <v>2699</v>
      </c>
      <c r="F1326" s="32" t="s">
        <v>2727</v>
      </c>
      <c r="G1326" s="109" t="s">
        <v>2730</v>
      </c>
      <c r="H1326" s="185" t="s">
        <v>2731</v>
      </c>
      <c r="I1326" s="91"/>
      <c r="J1326" s="157">
        <v>1</v>
      </c>
      <c r="K1326" s="91">
        <v>1</v>
      </c>
      <c r="L1326" s="32"/>
      <c r="M1326" s="32"/>
      <c r="N1326" s="32"/>
      <c r="O1326" s="32"/>
      <c r="P1326" s="33"/>
    </row>
    <row r="1327" spans="1:16" ht="15.75" hidden="1" thickBot="1" x14ac:dyDescent="0.3">
      <c r="A1327" s="178" t="s">
        <v>2659</v>
      </c>
      <c r="B1327" s="46" t="s">
        <v>2698</v>
      </c>
      <c r="C1327" s="46" t="s">
        <v>39</v>
      </c>
      <c r="D1327" s="46" t="s">
        <v>2661</v>
      </c>
      <c r="E1327" s="65" t="s">
        <v>2699</v>
      </c>
      <c r="F1327" s="46" t="s">
        <v>39</v>
      </c>
      <c r="G1327" s="121" t="s">
        <v>39</v>
      </c>
      <c r="H1327" s="179" t="s">
        <v>39</v>
      </c>
      <c r="I1327" s="88">
        <f t="shared" ref="I1327:P1327" si="210">SUM(I1311:I1326)</f>
        <v>0</v>
      </c>
      <c r="J1327" s="179">
        <f t="shared" si="210"/>
        <v>16</v>
      </c>
      <c r="K1327" s="88">
        <f t="shared" si="210"/>
        <v>16</v>
      </c>
      <c r="L1327" s="46">
        <f t="shared" si="210"/>
        <v>0</v>
      </c>
      <c r="M1327" s="46">
        <f t="shared" si="210"/>
        <v>5</v>
      </c>
      <c r="N1327" s="46">
        <f t="shared" si="210"/>
        <v>11</v>
      </c>
      <c r="O1327" s="46">
        <f t="shared" si="210"/>
        <v>0</v>
      </c>
      <c r="P1327" s="47">
        <f t="shared" si="210"/>
        <v>0</v>
      </c>
    </row>
    <row r="1328" spans="1:16" ht="15" hidden="1" customHeight="1" x14ac:dyDescent="0.25">
      <c r="A1328" s="180" t="s">
        <v>2659</v>
      </c>
      <c r="B1328" s="28" t="s">
        <v>2737</v>
      </c>
      <c r="C1328" s="28">
        <v>35571</v>
      </c>
      <c r="D1328" s="28" t="s">
        <v>2661</v>
      </c>
      <c r="E1328" s="66" t="s">
        <v>2738</v>
      </c>
      <c r="F1328" s="28" t="s">
        <v>2739</v>
      </c>
      <c r="G1328" s="113" t="s">
        <v>2740</v>
      </c>
      <c r="H1328" s="181" t="s">
        <v>2741</v>
      </c>
      <c r="I1328" s="89"/>
      <c r="J1328" s="153">
        <v>1</v>
      </c>
      <c r="K1328" s="89">
        <v>1</v>
      </c>
      <c r="L1328" s="28"/>
      <c r="M1328" s="28"/>
      <c r="N1328" s="28"/>
      <c r="O1328" s="28"/>
      <c r="P1328" s="29"/>
    </row>
    <row r="1329" spans="1:16" ht="15" hidden="1" customHeight="1" x14ac:dyDescent="0.25">
      <c r="A1329" s="182" t="s">
        <v>2659</v>
      </c>
      <c r="B1329" s="30" t="s">
        <v>2737</v>
      </c>
      <c r="C1329" s="30">
        <v>35571</v>
      </c>
      <c r="D1329" s="30" t="s">
        <v>2661</v>
      </c>
      <c r="E1329" s="67" t="s">
        <v>2738</v>
      </c>
      <c r="F1329" s="30" t="s">
        <v>2739</v>
      </c>
      <c r="G1329" s="105" t="s">
        <v>2742</v>
      </c>
      <c r="H1329" s="183" t="s">
        <v>2743</v>
      </c>
      <c r="I1329" s="90"/>
      <c r="J1329" s="183">
        <v>1</v>
      </c>
      <c r="K1329" s="90"/>
      <c r="L1329" s="30"/>
      <c r="M1329" s="30"/>
      <c r="N1329" s="14">
        <v>1</v>
      </c>
      <c r="O1329" s="30" t="s">
        <v>1379</v>
      </c>
      <c r="P1329" s="31"/>
    </row>
    <row r="1330" spans="1:16" ht="15" hidden="1" customHeight="1" thickBot="1" x14ac:dyDescent="0.25">
      <c r="A1330" s="184" t="s">
        <v>2659</v>
      </c>
      <c r="B1330" s="32" t="s">
        <v>2737</v>
      </c>
      <c r="C1330" s="32">
        <v>43369</v>
      </c>
      <c r="D1330" s="32" t="s">
        <v>2661</v>
      </c>
      <c r="E1330" s="68" t="s">
        <v>2738</v>
      </c>
      <c r="F1330" s="32" t="s">
        <v>2738</v>
      </c>
      <c r="G1330" s="109" t="s">
        <v>2744</v>
      </c>
      <c r="H1330" s="185" t="s">
        <v>2745</v>
      </c>
      <c r="I1330" s="91">
        <v>1</v>
      </c>
      <c r="J1330" s="185"/>
      <c r="K1330" s="91"/>
      <c r="L1330" s="32"/>
      <c r="M1330" s="32"/>
      <c r="N1330" s="32"/>
      <c r="O1330" s="32"/>
      <c r="P1330" s="33"/>
    </row>
    <row r="1331" spans="1:16" ht="15.75" hidden="1" thickBot="1" x14ac:dyDescent="0.3">
      <c r="A1331" s="178" t="s">
        <v>2659</v>
      </c>
      <c r="B1331" s="46" t="s">
        <v>2737</v>
      </c>
      <c r="C1331" s="46" t="s">
        <v>39</v>
      </c>
      <c r="D1331" s="46" t="s">
        <v>2661</v>
      </c>
      <c r="E1331" s="65" t="s">
        <v>2738</v>
      </c>
      <c r="F1331" s="46" t="s">
        <v>39</v>
      </c>
      <c r="G1331" s="121" t="s">
        <v>39</v>
      </c>
      <c r="H1331" s="179" t="s">
        <v>39</v>
      </c>
      <c r="I1331" s="88">
        <f t="shared" ref="I1331:P1331" si="211">SUM(I1328:I1330)</f>
        <v>1</v>
      </c>
      <c r="J1331" s="179">
        <f t="shared" si="211"/>
        <v>2</v>
      </c>
      <c r="K1331" s="88">
        <f t="shared" si="211"/>
        <v>1</v>
      </c>
      <c r="L1331" s="46">
        <f t="shared" si="211"/>
        <v>0</v>
      </c>
      <c r="M1331" s="46">
        <f t="shared" si="211"/>
        <v>0</v>
      </c>
      <c r="N1331" s="46">
        <f t="shared" si="211"/>
        <v>1</v>
      </c>
      <c r="O1331" s="46">
        <f t="shared" si="211"/>
        <v>0</v>
      </c>
      <c r="P1331" s="47">
        <f t="shared" si="211"/>
        <v>0</v>
      </c>
    </row>
    <row r="1332" spans="1:16" ht="15" hidden="1" customHeight="1" x14ac:dyDescent="0.25">
      <c r="A1332" s="180" t="s">
        <v>2659</v>
      </c>
      <c r="B1332" s="28" t="s">
        <v>2746</v>
      </c>
      <c r="C1332" s="28">
        <v>6149</v>
      </c>
      <c r="D1332" s="28" t="s">
        <v>2661</v>
      </c>
      <c r="E1332" s="66" t="s">
        <v>2661</v>
      </c>
      <c r="F1332" s="28" t="s">
        <v>2747</v>
      </c>
      <c r="G1332" s="113" t="s">
        <v>2748</v>
      </c>
      <c r="H1332" s="181" t="s">
        <v>2749</v>
      </c>
      <c r="I1332" s="89"/>
      <c r="J1332" s="153">
        <v>1</v>
      </c>
      <c r="K1332" s="89">
        <v>1</v>
      </c>
      <c r="L1332" s="28"/>
      <c r="M1332" s="28"/>
      <c r="N1332" s="28"/>
      <c r="O1332" s="28"/>
      <c r="P1332" s="29"/>
    </row>
    <row r="1333" spans="1:16" ht="15" hidden="1" customHeight="1" x14ac:dyDescent="0.25">
      <c r="A1333" s="182" t="s">
        <v>2659</v>
      </c>
      <c r="B1333" s="30" t="s">
        <v>2746</v>
      </c>
      <c r="C1333" s="30">
        <v>15028</v>
      </c>
      <c r="D1333" s="30" t="s">
        <v>2661</v>
      </c>
      <c r="E1333" s="67" t="s">
        <v>2661</v>
      </c>
      <c r="F1333" s="30" t="s">
        <v>2750</v>
      </c>
      <c r="G1333" s="105" t="s">
        <v>2751</v>
      </c>
      <c r="H1333" s="183" t="s">
        <v>2752</v>
      </c>
      <c r="I1333" s="90"/>
      <c r="J1333" s="155">
        <v>1</v>
      </c>
      <c r="K1333" s="90">
        <v>1</v>
      </c>
      <c r="L1333" s="30"/>
      <c r="M1333" s="30"/>
      <c r="N1333" s="30"/>
      <c r="O1333" s="30"/>
      <c r="P1333" s="31"/>
    </row>
    <row r="1334" spans="1:16" ht="15" hidden="1" customHeight="1" x14ac:dyDescent="0.25">
      <c r="A1334" s="182" t="s">
        <v>2659</v>
      </c>
      <c r="B1334" s="30" t="s">
        <v>2746</v>
      </c>
      <c r="C1334" s="30">
        <v>15271</v>
      </c>
      <c r="D1334" s="30" t="s">
        <v>2661</v>
      </c>
      <c r="E1334" s="67" t="s">
        <v>2661</v>
      </c>
      <c r="F1334" s="30" t="s">
        <v>2753</v>
      </c>
      <c r="G1334" s="105" t="s">
        <v>2754</v>
      </c>
      <c r="H1334" s="183" t="s">
        <v>2755</v>
      </c>
      <c r="I1334" s="90"/>
      <c r="J1334" s="155">
        <v>1</v>
      </c>
      <c r="K1334" s="90">
        <v>1</v>
      </c>
      <c r="L1334" s="30"/>
      <c r="M1334" s="30"/>
      <c r="N1334" s="30"/>
      <c r="O1334" s="30"/>
      <c r="P1334" s="31"/>
    </row>
    <row r="1335" spans="1:16" ht="15" hidden="1" customHeight="1" x14ac:dyDescent="0.25">
      <c r="A1335" s="182" t="s">
        <v>2659</v>
      </c>
      <c r="B1335" s="30" t="s">
        <v>2746</v>
      </c>
      <c r="C1335" s="30">
        <v>21556</v>
      </c>
      <c r="D1335" s="30" t="s">
        <v>2661</v>
      </c>
      <c r="E1335" s="67" t="s">
        <v>2661</v>
      </c>
      <c r="F1335" s="30" t="s">
        <v>2756</v>
      </c>
      <c r="G1335" s="105" t="s">
        <v>2757</v>
      </c>
      <c r="H1335" s="183" t="s">
        <v>2758</v>
      </c>
      <c r="I1335" s="90">
        <v>1</v>
      </c>
      <c r="J1335" s="183"/>
      <c r="K1335" s="90"/>
      <c r="L1335" s="30"/>
      <c r="M1335" s="30"/>
      <c r="N1335" s="30"/>
      <c r="O1335" s="30"/>
      <c r="P1335" s="31"/>
    </row>
    <row r="1336" spans="1:16" ht="15" hidden="1" customHeight="1" x14ac:dyDescent="0.25">
      <c r="A1336" s="182" t="s">
        <v>2659</v>
      </c>
      <c r="B1336" s="30" t="s">
        <v>2746</v>
      </c>
      <c r="C1336" s="30">
        <v>30572</v>
      </c>
      <c r="D1336" s="30" t="s">
        <v>2661</v>
      </c>
      <c r="E1336" s="67" t="s">
        <v>2661</v>
      </c>
      <c r="F1336" s="30" t="s">
        <v>2759</v>
      </c>
      <c r="G1336" s="105" t="s">
        <v>2760</v>
      </c>
      <c r="H1336" s="183" t="s">
        <v>2761</v>
      </c>
      <c r="I1336" s="90"/>
      <c r="J1336" s="155">
        <v>1</v>
      </c>
      <c r="K1336" s="90">
        <v>1</v>
      </c>
      <c r="L1336" s="30"/>
      <c r="M1336" s="30"/>
      <c r="N1336" s="14">
        <v>1</v>
      </c>
      <c r="O1336" s="30"/>
      <c r="P1336" s="31"/>
    </row>
    <row r="1337" spans="1:16" ht="15" hidden="1" customHeight="1" x14ac:dyDescent="0.25">
      <c r="A1337" s="182" t="s">
        <v>2659</v>
      </c>
      <c r="B1337" s="30" t="s">
        <v>2746</v>
      </c>
      <c r="C1337" s="30">
        <v>32010</v>
      </c>
      <c r="D1337" s="30" t="s">
        <v>2661</v>
      </c>
      <c r="E1337" s="67" t="s">
        <v>2661</v>
      </c>
      <c r="F1337" s="30" t="s">
        <v>2762</v>
      </c>
      <c r="G1337" s="105" t="s">
        <v>2763</v>
      </c>
      <c r="H1337" s="183" t="s">
        <v>2764</v>
      </c>
      <c r="I1337" s="90"/>
      <c r="J1337" s="155">
        <v>1</v>
      </c>
      <c r="K1337" s="90">
        <v>1</v>
      </c>
      <c r="L1337" s="30"/>
      <c r="M1337" s="30"/>
      <c r="N1337" s="14">
        <v>1</v>
      </c>
      <c r="O1337" s="30"/>
      <c r="P1337" s="31"/>
    </row>
    <row r="1338" spans="1:16" ht="15" hidden="1" customHeight="1" x14ac:dyDescent="0.25">
      <c r="A1338" s="182" t="s">
        <v>2659</v>
      </c>
      <c r="B1338" s="30" t="s">
        <v>2746</v>
      </c>
      <c r="C1338" s="30">
        <v>46749</v>
      </c>
      <c r="D1338" s="30" t="s">
        <v>2661</v>
      </c>
      <c r="E1338" s="67" t="s">
        <v>2661</v>
      </c>
      <c r="F1338" s="30" t="s">
        <v>2765</v>
      </c>
      <c r="G1338" s="105" t="s">
        <v>2751</v>
      </c>
      <c r="H1338" s="183" t="s">
        <v>2766</v>
      </c>
      <c r="I1338" s="90"/>
      <c r="J1338" s="155">
        <v>1</v>
      </c>
      <c r="K1338" s="90"/>
      <c r="L1338" s="30">
        <v>1</v>
      </c>
      <c r="M1338" s="30"/>
      <c r="N1338" s="14">
        <v>1</v>
      </c>
      <c r="O1338" s="30"/>
      <c r="P1338" s="31"/>
    </row>
    <row r="1339" spans="1:16" ht="15" hidden="1" customHeight="1" x14ac:dyDescent="0.25">
      <c r="A1339" s="182" t="s">
        <v>2659</v>
      </c>
      <c r="B1339" s="30" t="s">
        <v>2746</v>
      </c>
      <c r="C1339" s="30">
        <v>46749</v>
      </c>
      <c r="D1339" s="30" t="s">
        <v>2661</v>
      </c>
      <c r="E1339" s="67" t="s">
        <v>2661</v>
      </c>
      <c r="F1339" s="30" t="s">
        <v>2765</v>
      </c>
      <c r="G1339" s="105" t="s">
        <v>2767</v>
      </c>
      <c r="H1339" s="183" t="s">
        <v>2768</v>
      </c>
      <c r="I1339" s="90"/>
      <c r="J1339" s="155">
        <v>1</v>
      </c>
      <c r="K1339" s="90">
        <v>1</v>
      </c>
      <c r="L1339" s="30"/>
      <c r="M1339" s="30">
        <v>1</v>
      </c>
      <c r="N1339" s="14">
        <v>1</v>
      </c>
      <c r="O1339" s="30"/>
      <c r="P1339" s="31"/>
    </row>
    <row r="1340" spans="1:16" ht="15" hidden="1" customHeight="1" x14ac:dyDescent="0.25">
      <c r="A1340" s="182" t="s">
        <v>2659</v>
      </c>
      <c r="B1340" s="30" t="s">
        <v>2746</v>
      </c>
      <c r="C1340" s="30">
        <v>53335</v>
      </c>
      <c r="D1340" s="30" t="s">
        <v>2661</v>
      </c>
      <c r="E1340" s="67" t="s">
        <v>2661</v>
      </c>
      <c r="F1340" s="30" t="s">
        <v>171</v>
      </c>
      <c r="G1340" s="105" t="s">
        <v>2769</v>
      </c>
      <c r="H1340" s="183" t="s">
        <v>2770</v>
      </c>
      <c r="I1340" s="90"/>
      <c r="J1340" s="155">
        <v>1</v>
      </c>
      <c r="K1340" s="90">
        <v>1</v>
      </c>
      <c r="L1340" s="30"/>
      <c r="M1340" s="30"/>
      <c r="N1340" s="14">
        <v>1</v>
      </c>
      <c r="O1340" s="30"/>
      <c r="P1340" s="31"/>
    </row>
    <row r="1341" spans="1:16" ht="15" hidden="1" customHeight="1" x14ac:dyDescent="0.25">
      <c r="A1341" s="182" t="s">
        <v>2659</v>
      </c>
      <c r="B1341" s="30" t="s">
        <v>2746</v>
      </c>
      <c r="C1341" s="30">
        <v>55155</v>
      </c>
      <c r="D1341" s="30" t="s">
        <v>2661</v>
      </c>
      <c r="E1341" s="67" t="s">
        <v>2661</v>
      </c>
      <c r="F1341" s="30" t="s">
        <v>2661</v>
      </c>
      <c r="G1341" s="105" t="s">
        <v>2771</v>
      </c>
      <c r="H1341" s="183" t="s">
        <v>2772</v>
      </c>
      <c r="I1341" s="90"/>
      <c r="J1341" s="155">
        <v>1</v>
      </c>
      <c r="K1341" s="90">
        <v>1</v>
      </c>
      <c r="L1341" s="30"/>
      <c r="M1341" s="30"/>
      <c r="N1341" s="30"/>
      <c r="O1341" s="30"/>
      <c r="P1341" s="31"/>
    </row>
    <row r="1342" spans="1:16" ht="15" hidden="1" customHeight="1" x14ac:dyDescent="0.25">
      <c r="A1342" s="182" t="s">
        <v>2659</v>
      </c>
      <c r="B1342" s="30" t="s">
        <v>2746</v>
      </c>
      <c r="C1342" s="30">
        <v>55155</v>
      </c>
      <c r="D1342" s="30" t="s">
        <v>2661</v>
      </c>
      <c r="E1342" s="67" t="s">
        <v>2661</v>
      </c>
      <c r="F1342" s="30" t="s">
        <v>2661</v>
      </c>
      <c r="G1342" s="105" t="s">
        <v>2773</v>
      </c>
      <c r="H1342" s="183" t="s">
        <v>2774</v>
      </c>
      <c r="I1342" s="90"/>
      <c r="J1342" s="155">
        <v>1</v>
      </c>
      <c r="K1342" s="90">
        <v>1</v>
      </c>
      <c r="L1342" s="30"/>
      <c r="M1342" s="30"/>
      <c r="N1342" s="30"/>
      <c r="O1342" s="30"/>
      <c r="P1342" s="31"/>
    </row>
    <row r="1343" spans="1:16" ht="15" hidden="1" customHeight="1" x14ac:dyDescent="0.25">
      <c r="A1343" s="182" t="s">
        <v>2659</v>
      </c>
      <c r="B1343" s="30" t="s">
        <v>2746</v>
      </c>
      <c r="C1343" s="30">
        <v>55155</v>
      </c>
      <c r="D1343" s="30" t="s">
        <v>2661</v>
      </c>
      <c r="E1343" s="67" t="s">
        <v>2661</v>
      </c>
      <c r="F1343" s="30" t="s">
        <v>2661</v>
      </c>
      <c r="G1343" s="105" t="s">
        <v>2775</v>
      </c>
      <c r="H1343" s="183" t="s">
        <v>2776</v>
      </c>
      <c r="I1343" s="90"/>
      <c r="J1343" s="155">
        <v>1</v>
      </c>
      <c r="K1343" s="90"/>
      <c r="L1343" s="30">
        <v>1</v>
      </c>
      <c r="M1343" s="30">
        <v>1</v>
      </c>
      <c r="N1343" s="14">
        <v>1</v>
      </c>
      <c r="O1343" s="30"/>
      <c r="P1343" s="31"/>
    </row>
    <row r="1344" spans="1:16" ht="15" hidden="1" customHeight="1" x14ac:dyDescent="0.25">
      <c r="A1344" s="182" t="s">
        <v>2659</v>
      </c>
      <c r="B1344" s="30" t="s">
        <v>2746</v>
      </c>
      <c r="C1344" s="30">
        <v>55155</v>
      </c>
      <c r="D1344" s="30" t="s">
        <v>2661</v>
      </c>
      <c r="E1344" s="67" t="s">
        <v>2661</v>
      </c>
      <c r="F1344" s="30" t="s">
        <v>2661</v>
      </c>
      <c r="G1344" s="105" t="s">
        <v>2777</v>
      </c>
      <c r="H1344" s="183" t="s">
        <v>2778</v>
      </c>
      <c r="I1344" s="90"/>
      <c r="J1344" s="155">
        <v>1</v>
      </c>
      <c r="K1344" s="90">
        <v>1</v>
      </c>
      <c r="L1344" s="30"/>
      <c r="M1344" s="30"/>
      <c r="N1344" s="30"/>
      <c r="O1344" s="30"/>
      <c r="P1344" s="31"/>
    </row>
    <row r="1345" spans="1:16" ht="15" hidden="1" customHeight="1" x14ac:dyDescent="0.25">
      <c r="A1345" s="182" t="s">
        <v>2659</v>
      </c>
      <c r="B1345" s="30" t="s">
        <v>2746</v>
      </c>
      <c r="C1345" s="30">
        <v>55155</v>
      </c>
      <c r="D1345" s="30" t="s">
        <v>2661</v>
      </c>
      <c r="E1345" s="67" t="s">
        <v>2661</v>
      </c>
      <c r="F1345" s="30" t="s">
        <v>2661</v>
      </c>
      <c r="G1345" s="105" t="s">
        <v>2779</v>
      </c>
      <c r="H1345" s="183" t="s">
        <v>2780</v>
      </c>
      <c r="I1345" s="90"/>
      <c r="J1345" s="155">
        <v>1</v>
      </c>
      <c r="K1345" s="90">
        <v>1</v>
      </c>
      <c r="L1345" s="30"/>
      <c r="M1345" s="30">
        <v>1</v>
      </c>
      <c r="N1345" s="14">
        <v>1</v>
      </c>
      <c r="O1345" s="30"/>
      <c r="P1345" s="31"/>
    </row>
    <row r="1346" spans="1:16" ht="15" hidden="1" customHeight="1" x14ac:dyDescent="0.25">
      <c r="A1346" s="182" t="s">
        <v>2659</v>
      </c>
      <c r="B1346" s="30" t="s">
        <v>2746</v>
      </c>
      <c r="C1346" s="30">
        <v>55155</v>
      </c>
      <c r="D1346" s="30" t="s">
        <v>2661</v>
      </c>
      <c r="E1346" s="67" t="s">
        <v>2661</v>
      </c>
      <c r="F1346" s="30" t="s">
        <v>2661</v>
      </c>
      <c r="G1346" s="105" t="s">
        <v>2781</v>
      </c>
      <c r="H1346" s="183" t="s">
        <v>2782</v>
      </c>
      <c r="I1346" s="90"/>
      <c r="J1346" s="155">
        <v>1</v>
      </c>
      <c r="K1346" s="90">
        <v>1</v>
      </c>
      <c r="L1346" s="30"/>
      <c r="M1346" s="30"/>
      <c r="N1346" s="14">
        <v>1</v>
      </c>
      <c r="O1346" s="30"/>
      <c r="P1346" s="31"/>
    </row>
    <row r="1347" spans="1:16" ht="15" hidden="1" customHeight="1" x14ac:dyDescent="0.25">
      <c r="A1347" s="182" t="s">
        <v>2659</v>
      </c>
      <c r="B1347" s="30" t="s">
        <v>2746</v>
      </c>
      <c r="C1347" s="30">
        <v>55155</v>
      </c>
      <c r="D1347" s="30" t="s">
        <v>2661</v>
      </c>
      <c r="E1347" s="67" t="s">
        <v>2661</v>
      </c>
      <c r="F1347" s="30" t="s">
        <v>2661</v>
      </c>
      <c r="G1347" s="105" t="s">
        <v>2783</v>
      </c>
      <c r="H1347" s="183" t="s">
        <v>2784</v>
      </c>
      <c r="I1347" s="90"/>
      <c r="J1347" s="155">
        <v>1</v>
      </c>
      <c r="K1347" s="90">
        <v>1</v>
      </c>
      <c r="L1347" s="30"/>
      <c r="M1347" s="30"/>
      <c r="N1347" s="14">
        <v>1</v>
      </c>
      <c r="O1347" s="30"/>
      <c r="P1347" s="31"/>
    </row>
    <row r="1348" spans="1:16" ht="15" hidden="1" customHeight="1" x14ac:dyDescent="0.25">
      <c r="A1348" s="182" t="s">
        <v>2659</v>
      </c>
      <c r="B1348" s="30" t="s">
        <v>2746</v>
      </c>
      <c r="C1348" s="30">
        <v>55155</v>
      </c>
      <c r="D1348" s="30" t="s">
        <v>2661</v>
      </c>
      <c r="E1348" s="67" t="s">
        <v>2661</v>
      </c>
      <c r="F1348" s="30" t="s">
        <v>2661</v>
      </c>
      <c r="G1348" s="105" t="s">
        <v>2785</v>
      </c>
      <c r="H1348" s="183" t="s">
        <v>2786</v>
      </c>
      <c r="I1348" s="90"/>
      <c r="J1348" s="155">
        <v>1</v>
      </c>
      <c r="K1348" s="90">
        <v>1</v>
      </c>
      <c r="L1348" s="30"/>
      <c r="M1348" s="30"/>
      <c r="N1348" s="30"/>
      <c r="O1348" s="30"/>
      <c r="P1348" s="31"/>
    </row>
    <row r="1349" spans="1:16" ht="15" hidden="1" customHeight="1" x14ac:dyDescent="0.25">
      <c r="A1349" s="182" t="s">
        <v>2659</v>
      </c>
      <c r="B1349" s="30" t="s">
        <v>2746</v>
      </c>
      <c r="C1349" s="30">
        <v>55155</v>
      </c>
      <c r="D1349" s="30" t="s">
        <v>2661</v>
      </c>
      <c r="E1349" s="67" t="s">
        <v>2661</v>
      </c>
      <c r="F1349" s="30" t="s">
        <v>2661</v>
      </c>
      <c r="G1349" s="105" t="s">
        <v>2787</v>
      </c>
      <c r="H1349" s="183" t="s">
        <v>2788</v>
      </c>
      <c r="I1349" s="90"/>
      <c r="J1349" s="155">
        <v>1</v>
      </c>
      <c r="K1349" s="90">
        <v>1</v>
      </c>
      <c r="L1349" s="30"/>
      <c r="M1349" s="30"/>
      <c r="N1349" s="14">
        <v>1</v>
      </c>
      <c r="O1349" s="30"/>
      <c r="P1349" s="31"/>
    </row>
    <row r="1350" spans="1:16" ht="15" hidden="1" customHeight="1" x14ac:dyDescent="0.25">
      <c r="A1350" s="182" t="s">
        <v>2659</v>
      </c>
      <c r="B1350" s="30" t="s">
        <v>2746</v>
      </c>
      <c r="C1350" s="30">
        <v>55155</v>
      </c>
      <c r="D1350" s="30" t="s">
        <v>2661</v>
      </c>
      <c r="E1350" s="67" t="s">
        <v>2661</v>
      </c>
      <c r="F1350" s="30" t="s">
        <v>2661</v>
      </c>
      <c r="G1350" s="105" t="s">
        <v>2789</v>
      </c>
      <c r="H1350" s="183" t="s">
        <v>2790</v>
      </c>
      <c r="I1350" s="90"/>
      <c r="J1350" s="155">
        <v>1</v>
      </c>
      <c r="K1350" s="90">
        <v>1</v>
      </c>
      <c r="L1350" s="30"/>
      <c r="M1350" s="30">
        <v>1</v>
      </c>
      <c r="N1350" s="14">
        <v>1</v>
      </c>
      <c r="O1350" s="30"/>
      <c r="P1350" s="31"/>
    </row>
    <row r="1351" spans="1:16" ht="15" hidden="1" customHeight="1" x14ac:dyDescent="0.25">
      <c r="A1351" s="182" t="s">
        <v>2659</v>
      </c>
      <c r="B1351" s="30" t="s">
        <v>2746</v>
      </c>
      <c r="C1351" s="30">
        <v>55155</v>
      </c>
      <c r="D1351" s="30" t="s">
        <v>2661</v>
      </c>
      <c r="E1351" s="67" t="s">
        <v>2661</v>
      </c>
      <c r="F1351" s="30" t="s">
        <v>2661</v>
      </c>
      <c r="G1351" s="105" t="s">
        <v>2791</v>
      </c>
      <c r="H1351" s="183" t="s">
        <v>2792</v>
      </c>
      <c r="I1351" s="90"/>
      <c r="J1351" s="155">
        <v>1</v>
      </c>
      <c r="K1351" s="90">
        <v>1</v>
      </c>
      <c r="L1351" s="30"/>
      <c r="M1351" s="30"/>
      <c r="N1351" s="14">
        <v>1</v>
      </c>
      <c r="O1351" s="30"/>
      <c r="P1351" s="31"/>
    </row>
    <row r="1352" spans="1:16" ht="15" hidden="1" customHeight="1" x14ac:dyDescent="0.25">
      <c r="A1352" s="182" t="s">
        <v>2659</v>
      </c>
      <c r="B1352" s="30" t="s">
        <v>2746</v>
      </c>
      <c r="C1352" s="30">
        <v>55155</v>
      </c>
      <c r="D1352" s="30" t="s">
        <v>2661</v>
      </c>
      <c r="E1352" s="67" t="s">
        <v>2661</v>
      </c>
      <c r="F1352" s="30" t="s">
        <v>2661</v>
      </c>
      <c r="G1352" s="105" t="s">
        <v>2793</v>
      </c>
      <c r="H1352" s="183" t="s">
        <v>2794</v>
      </c>
      <c r="I1352" s="90"/>
      <c r="J1352" s="155">
        <v>1</v>
      </c>
      <c r="K1352" s="90">
        <v>1</v>
      </c>
      <c r="L1352" s="30"/>
      <c r="M1352" s="30"/>
      <c r="N1352" s="14">
        <v>1</v>
      </c>
      <c r="O1352" s="30"/>
      <c r="P1352" s="31"/>
    </row>
    <row r="1353" spans="1:16" ht="15" hidden="1" customHeight="1" x14ac:dyDescent="0.25">
      <c r="A1353" s="182" t="s">
        <v>2659</v>
      </c>
      <c r="B1353" s="30" t="s">
        <v>2746</v>
      </c>
      <c r="C1353" s="30">
        <v>55155</v>
      </c>
      <c r="D1353" s="30" t="s">
        <v>2661</v>
      </c>
      <c r="E1353" s="67" t="s">
        <v>2661</v>
      </c>
      <c r="F1353" s="30" t="s">
        <v>2661</v>
      </c>
      <c r="G1353" s="105" t="s">
        <v>2795</v>
      </c>
      <c r="H1353" s="183" t="s">
        <v>2796</v>
      </c>
      <c r="I1353" s="90"/>
      <c r="J1353" s="155">
        <v>1</v>
      </c>
      <c r="K1353" s="90"/>
      <c r="L1353" s="30">
        <v>1</v>
      </c>
      <c r="M1353" s="30"/>
      <c r="N1353" s="14">
        <v>1</v>
      </c>
      <c r="O1353" s="30"/>
      <c r="P1353" s="31"/>
    </row>
    <row r="1354" spans="1:16" ht="15" hidden="1" customHeight="1" x14ac:dyDescent="0.25">
      <c r="A1354" s="182" t="s">
        <v>2659</v>
      </c>
      <c r="B1354" s="30" t="s">
        <v>2746</v>
      </c>
      <c r="C1354" s="30">
        <v>55155</v>
      </c>
      <c r="D1354" s="30" t="s">
        <v>2661</v>
      </c>
      <c r="E1354" s="67" t="s">
        <v>2661</v>
      </c>
      <c r="F1354" s="30" t="s">
        <v>2661</v>
      </c>
      <c r="G1354" s="105" t="s">
        <v>2797</v>
      </c>
      <c r="H1354" s="183" t="s">
        <v>2798</v>
      </c>
      <c r="I1354" s="90"/>
      <c r="J1354" s="155">
        <v>1</v>
      </c>
      <c r="K1354" s="90">
        <v>1</v>
      </c>
      <c r="L1354" s="30"/>
      <c r="M1354" s="30"/>
      <c r="N1354" s="30"/>
      <c r="O1354" s="30"/>
      <c r="P1354" s="31"/>
    </row>
    <row r="1355" spans="1:16" ht="15" hidden="1" customHeight="1" x14ac:dyDescent="0.25">
      <c r="A1355" s="182" t="s">
        <v>2659</v>
      </c>
      <c r="B1355" s="30" t="s">
        <v>2746</v>
      </c>
      <c r="C1355" s="30">
        <v>55155</v>
      </c>
      <c r="D1355" s="30" t="s">
        <v>2661</v>
      </c>
      <c r="E1355" s="67" t="s">
        <v>2661</v>
      </c>
      <c r="F1355" s="30" t="s">
        <v>2661</v>
      </c>
      <c r="G1355" s="105" t="s">
        <v>2799</v>
      </c>
      <c r="H1355" s="183" t="s">
        <v>2800</v>
      </c>
      <c r="I1355" s="90"/>
      <c r="J1355" s="155">
        <v>1</v>
      </c>
      <c r="K1355" s="90">
        <v>1</v>
      </c>
      <c r="L1355" s="30"/>
      <c r="M1355" s="30"/>
      <c r="N1355" s="14">
        <v>1</v>
      </c>
      <c r="O1355" s="30"/>
      <c r="P1355" s="31"/>
    </row>
    <row r="1356" spans="1:16" ht="15" hidden="1" customHeight="1" x14ac:dyDescent="0.25">
      <c r="A1356" s="182" t="s">
        <v>2659</v>
      </c>
      <c r="B1356" s="30" t="s">
        <v>2746</v>
      </c>
      <c r="C1356" s="30">
        <v>55155</v>
      </c>
      <c r="D1356" s="30" t="s">
        <v>2661</v>
      </c>
      <c r="E1356" s="67" t="s">
        <v>2661</v>
      </c>
      <c r="F1356" s="30" t="s">
        <v>2661</v>
      </c>
      <c r="G1356" s="105" t="s">
        <v>2801</v>
      </c>
      <c r="H1356" s="183" t="s">
        <v>2802</v>
      </c>
      <c r="I1356" s="90"/>
      <c r="J1356" s="155">
        <v>1</v>
      </c>
      <c r="K1356" s="90">
        <v>1</v>
      </c>
      <c r="L1356" s="30"/>
      <c r="M1356" s="30"/>
      <c r="N1356" s="14">
        <v>1</v>
      </c>
      <c r="O1356" s="30"/>
      <c r="P1356" s="31"/>
    </row>
    <row r="1357" spans="1:16" ht="15" hidden="1" customHeight="1" x14ac:dyDescent="0.25">
      <c r="A1357" s="182" t="s">
        <v>2659</v>
      </c>
      <c r="B1357" s="30" t="s">
        <v>2746</v>
      </c>
      <c r="C1357" s="30">
        <v>55155</v>
      </c>
      <c r="D1357" s="30" t="s">
        <v>2661</v>
      </c>
      <c r="E1357" s="67" t="s">
        <v>2661</v>
      </c>
      <c r="F1357" s="30" t="s">
        <v>2661</v>
      </c>
      <c r="G1357" s="105" t="s">
        <v>2803</v>
      </c>
      <c r="H1357" s="183" t="s">
        <v>2804</v>
      </c>
      <c r="I1357" s="90"/>
      <c r="J1357" s="155">
        <v>1</v>
      </c>
      <c r="K1357" s="90">
        <v>1</v>
      </c>
      <c r="L1357" s="30"/>
      <c r="M1357" s="30"/>
      <c r="N1357" s="30"/>
      <c r="O1357" s="30"/>
      <c r="P1357" s="31"/>
    </row>
    <row r="1358" spans="1:16" ht="15" hidden="1" customHeight="1" x14ac:dyDescent="0.25">
      <c r="A1358" s="182" t="s">
        <v>2659</v>
      </c>
      <c r="B1358" s="30" t="s">
        <v>2746</v>
      </c>
      <c r="C1358" s="30">
        <v>55155</v>
      </c>
      <c r="D1358" s="30" t="s">
        <v>2661</v>
      </c>
      <c r="E1358" s="67" t="s">
        <v>2661</v>
      </c>
      <c r="F1358" s="30" t="s">
        <v>2661</v>
      </c>
      <c r="G1358" s="105" t="s">
        <v>2805</v>
      </c>
      <c r="H1358" s="183" t="s">
        <v>2806</v>
      </c>
      <c r="I1358" s="90"/>
      <c r="J1358" s="155">
        <v>1</v>
      </c>
      <c r="K1358" s="90">
        <v>1</v>
      </c>
      <c r="L1358" s="30"/>
      <c r="M1358" s="30"/>
      <c r="N1358" s="14">
        <v>1</v>
      </c>
      <c r="O1358" s="30"/>
      <c r="P1358" s="31"/>
    </row>
    <row r="1359" spans="1:16" ht="15" hidden="1" customHeight="1" x14ac:dyDescent="0.25">
      <c r="A1359" s="182" t="s">
        <v>2659</v>
      </c>
      <c r="B1359" s="30" t="s">
        <v>2746</v>
      </c>
      <c r="C1359" s="30">
        <v>55155</v>
      </c>
      <c r="D1359" s="30" t="s">
        <v>2661</v>
      </c>
      <c r="E1359" s="67" t="s">
        <v>2661</v>
      </c>
      <c r="F1359" s="30" t="s">
        <v>2661</v>
      </c>
      <c r="G1359" s="105" t="s">
        <v>2807</v>
      </c>
      <c r="H1359" s="183" t="s">
        <v>2808</v>
      </c>
      <c r="I1359" s="90"/>
      <c r="J1359" s="155">
        <v>1</v>
      </c>
      <c r="K1359" s="90">
        <v>1</v>
      </c>
      <c r="L1359" s="30"/>
      <c r="M1359" s="30"/>
      <c r="N1359" s="14">
        <v>1</v>
      </c>
      <c r="O1359" s="30"/>
      <c r="P1359" s="31"/>
    </row>
    <row r="1360" spans="1:16" ht="15" hidden="1" customHeight="1" x14ac:dyDescent="0.25">
      <c r="A1360" s="182" t="s">
        <v>2659</v>
      </c>
      <c r="B1360" s="30" t="s">
        <v>2746</v>
      </c>
      <c r="C1360" s="30">
        <v>55155</v>
      </c>
      <c r="D1360" s="30" t="s">
        <v>2661</v>
      </c>
      <c r="E1360" s="67" t="s">
        <v>2661</v>
      </c>
      <c r="F1360" s="30" t="s">
        <v>2661</v>
      </c>
      <c r="G1360" s="105" t="s">
        <v>2809</v>
      </c>
      <c r="H1360" s="183" t="s">
        <v>2810</v>
      </c>
      <c r="I1360" s="90"/>
      <c r="J1360" s="155">
        <v>1</v>
      </c>
      <c r="K1360" s="90">
        <v>1</v>
      </c>
      <c r="L1360" s="30"/>
      <c r="M1360" s="30">
        <v>1</v>
      </c>
      <c r="N1360" s="14">
        <v>1</v>
      </c>
      <c r="O1360" s="30"/>
      <c r="P1360" s="31"/>
    </row>
    <row r="1361" spans="1:16" ht="15" hidden="1" customHeight="1" x14ac:dyDescent="0.25">
      <c r="A1361" s="182" t="s">
        <v>2659</v>
      </c>
      <c r="B1361" s="30" t="s">
        <v>2746</v>
      </c>
      <c r="C1361" s="30">
        <v>55155</v>
      </c>
      <c r="D1361" s="30" t="s">
        <v>2661</v>
      </c>
      <c r="E1361" s="67" t="s">
        <v>2661</v>
      </c>
      <c r="F1361" s="30" t="s">
        <v>2661</v>
      </c>
      <c r="G1361" s="105" t="s">
        <v>2811</v>
      </c>
      <c r="H1361" s="183" t="s">
        <v>2812</v>
      </c>
      <c r="I1361" s="90"/>
      <c r="J1361" s="155">
        <v>1</v>
      </c>
      <c r="K1361" s="90">
        <v>1</v>
      </c>
      <c r="L1361" s="30"/>
      <c r="M1361" s="30"/>
      <c r="N1361" s="14">
        <v>1</v>
      </c>
      <c r="O1361" s="30">
        <v>1</v>
      </c>
      <c r="P1361" s="31">
        <v>1</v>
      </c>
    </row>
    <row r="1362" spans="1:16" ht="15" hidden="1" customHeight="1" x14ac:dyDescent="0.25">
      <c r="A1362" s="182" t="s">
        <v>2659</v>
      </c>
      <c r="B1362" s="30" t="s">
        <v>2746</v>
      </c>
      <c r="C1362" s="30">
        <v>55155</v>
      </c>
      <c r="D1362" s="30" t="s">
        <v>2661</v>
      </c>
      <c r="E1362" s="67" t="s">
        <v>2661</v>
      </c>
      <c r="F1362" s="30" t="s">
        <v>2661</v>
      </c>
      <c r="G1362" s="105" t="s">
        <v>2813</v>
      </c>
      <c r="H1362" s="183" t="s">
        <v>2814</v>
      </c>
      <c r="I1362" s="90"/>
      <c r="J1362" s="155">
        <v>1</v>
      </c>
      <c r="K1362" s="90">
        <v>1</v>
      </c>
      <c r="L1362" s="30"/>
      <c r="M1362" s="30"/>
      <c r="N1362" s="14">
        <v>1</v>
      </c>
      <c r="O1362" s="30"/>
      <c r="P1362" s="31"/>
    </row>
    <row r="1363" spans="1:16" ht="15" hidden="1" customHeight="1" x14ac:dyDescent="0.25">
      <c r="A1363" s="182" t="s">
        <v>2659</v>
      </c>
      <c r="B1363" s="30" t="s">
        <v>2746</v>
      </c>
      <c r="C1363" s="30">
        <v>55155</v>
      </c>
      <c r="D1363" s="30" t="s">
        <v>2661</v>
      </c>
      <c r="E1363" s="67" t="s">
        <v>2661</v>
      </c>
      <c r="F1363" s="30" t="s">
        <v>2661</v>
      </c>
      <c r="G1363" s="105" t="s">
        <v>2815</v>
      </c>
      <c r="H1363" s="183" t="s">
        <v>2816</v>
      </c>
      <c r="I1363" s="90"/>
      <c r="J1363" s="155">
        <v>1</v>
      </c>
      <c r="K1363" s="90"/>
      <c r="L1363" s="30">
        <v>1</v>
      </c>
      <c r="M1363" s="30"/>
      <c r="N1363" s="14">
        <v>1</v>
      </c>
      <c r="O1363" s="30"/>
      <c r="P1363" s="31"/>
    </row>
    <row r="1364" spans="1:16" ht="15" hidden="1" customHeight="1" x14ac:dyDescent="0.25">
      <c r="A1364" s="182" t="s">
        <v>2659</v>
      </c>
      <c r="B1364" s="30" t="s">
        <v>2746</v>
      </c>
      <c r="C1364" s="30">
        <v>55155</v>
      </c>
      <c r="D1364" s="30" t="s">
        <v>2661</v>
      </c>
      <c r="E1364" s="67" t="s">
        <v>2661</v>
      </c>
      <c r="F1364" s="30" t="s">
        <v>2661</v>
      </c>
      <c r="G1364" s="105" t="s">
        <v>2817</v>
      </c>
      <c r="H1364" s="183" t="s">
        <v>2818</v>
      </c>
      <c r="I1364" s="90"/>
      <c r="J1364" s="155">
        <v>1</v>
      </c>
      <c r="K1364" s="90"/>
      <c r="L1364" s="30">
        <v>1</v>
      </c>
      <c r="M1364" s="30">
        <v>1</v>
      </c>
      <c r="N1364" s="14">
        <v>1</v>
      </c>
      <c r="O1364" s="30"/>
      <c r="P1364" s="31"/>
    </row>
    <row r="1365" spans="1:16" ht="15" hidden="1" customHeight="1" x14ac:dyDescent="0.25">
      <c r="A1365" s="182" t="s">
        <v>2659</v>
      </c>
      <c r="B1365" s="30" t="s">
        <v>2746</v>
      </c>
      <c r="C1365" s="30">
        <v>55155</v>
      </c>
      <c r="D1365" s="30" t="s">
        <v>2661</v>
      </c>
      <c r="E1365" s="67" t="s">
        <v>2661</v>
      </c>
      <c r="F1365" s="30" t="s">
        <v>2661</v>
      </c>
      <c r="G1365" s="105" t="s">
        <v>2819</v>
      </c>
      <c r="H1365" s="183" t="s">
        <v>2820</v>
      </c>
      <c r="I1365" s="90"/>
      <c r="J1365" s="155">
        <v>1</v>
      </c>
      <c r="K1365" s="90">
        <v>1</v>
      </c>
      <c r="L1365" s="30"/>
      <c r="M1365" s="30">
        <v>1</v>
      </c>
      <c r="N1365" s="14">
        <v>1</v>
      </c>
      <c r="O1365" s="30"/>
      <c r="P1365" s="31"/>
    </row>
    <row r="1366" spans="1:16" ht="15" hidden="1" customHeight="1" x14ac:dyDescent="0.25">
      <c r="A1366" s="182" t="s">
        <v>2659</v>
      </c>
      <c r="B1366" s="30" t="s">
        <v>2746</v>
      </c>
      <c r="C1366" s="30">
        <v>55155</v>
      </c>
      <c r="D1366" s="30" t="s">
        <v>2661</v>
      </c>
      <c r="E1366" s="67" t="s">
        <v>2661</v>
      </c>
      <c r="F1366" s="30" t="s">
        <v>2661</v>
      </c>
      <c r="G1366" s="105" t="s">
        <v>2821</v>
      </c>
      <c r="H1366" s="183" t="s">
        <v>2822</v>
      </c>
      <c r="I1366" s="90"/>
      <c r="J1366" s="155">
        <v>1</v>
      </c>
      <c r="K1366" s="90">
        <v>1</v>
      </c>
      <c r="L1366" s="30"/>
      <c r="M1366" s="30"/>
      <c r="N1366" s="14">
        <v>1</v>
      </c>
      <c r="O1366" s="30"/>
      <c r="P1366" s="31"/>
    </row>
    <row r="1367" spans="1:16" ht="15" hidden="1" customHeight="1" x14ac:dyDescent="0.25">
      <c r="A1367" s="182" t="s">
        <v>2659</v>
      </c>
      <c r="B1367" s="30" t="s">
        <v>2746</v>
      </c>
      <c r="C1367" s="30">
        <v>55155</v>
      </c>
      <c r="D1367" s="30" t="s">
        <v>2661</v>
      </c>
      <c r="E1367" s="67" t="s">
        <v>2661</v>
      </c>
      <c r="F1367" s="30" t="s">
        <v>2661</v>
      </c>
      <c r="G1367" s="105" t="s">
        <v>1665</v>
      </c>
      <c r="H1367" s="183" t="s">
        <v>2823</v>
      </c>
      <c r="I1367" s="90"/>
      <c r="J1367" s="155">
        <v>1</v>
      </c>
      <c r="K1367" s="90">
        <v>1</v>
      </c>
      <c r="L1367" s="30"/>
      <c r="M1367" s="30"/>
      <c r="N1367" s="14">
        <v>1</v>
      </c>
      <c r="O1367" s="30"/>
      <c r="P1367" s="31"/>
    </row>
    <row r="1368" spans="1:16" ht="15" hidden="1" customHeight="1" x14ac:dyDescent="0.25">
      <c r="A1368" s="182" t="s">
        <v>2659</v>
      </c>
      <c r="B1368" s="30" t="s">
        <v>2746</v>
      </c>
      <c r="C1368" s="30">
        <v>55155</v>
      </c>
      <c r="D1368" s="30" t="s">
        <v>2661</v>
      </c>
      <c r="E1368" s="67" t="s">
        <v>2661</v>
      </c>
      <c r="F1368" s="30" t="s">
        <v>2661</v>
      </c>
      <c r="G1368" s="105" t="s">
        <v>2824</v>
      </c>
      <c r="H1368" s="183" t="s">
        <v>2825</v>
      </c>
      <c r="I1368" s="90"/>
      <c r="J1368" s="155">
        <v>1</v>
      </c>
      <c r="K1368" s="90">
        <v>1</v>
      </c>
      <c r="L1368" s="30"/>
      <c r="M1368" s="30"/>
      <c r="N1368" s="14">
        <v>1</v>
      </c>
      <c r="O1368" s="30"/>
      <c r="P1368" s="31"/>
    </row>
    <row r="1369" spans="1:16" ht="15" hidden="1" customHeight="1" x14ac:dyDescent="0.25">
      <c r="A1369" s="182" t="s">
        <v>2659</v>
      </c>
      <c r="B1369" s="30" t="s">
        <v>2746</v>
      </c>
      <c r="C1369" s="30">
        <v>55155</v>
      </c>
      <c r="D1369" s="30" t="s">
        <v>2661</v>
      </c>
      <c r="E1369" s="67" t="s">
        <v>2661</v>
      </c>
      <c r="F1369" s="30" t="s">
        <v>2661</v>
      </c>
      <c r="G1369" s="105" t="s">
        <v>2826</v>
      </c>
      <c r="H1369" s="183" t="s">
        <v>2827</v>
      </c>
      <c r="I1369" s="90"/>
      <c r="J1369" s="155">
        <v>1</v>
      </c>
      <c r="K1369" s="90">
        <v>1</v>
      </c>
      <c r="L1369" s="30"/>
      <c r="M1369" s="30"/>
      <c r="N1369" s="14">
        <v>1</v>
      </c>
      <c r="O1369" s="30"/>
      <c r="P1369" s="31"/>
    </row>
    <row r="1370" spans="1:16" ht="15" hidden="1" customHeight="1" x14ac:dyDescent="0.25">
      <c r="A1370" s="182" t="s">
        <v>2659</v>
      </c>
      <c r="B1370" s="30" t="s">
        <v>2746</v>
      </c>
      <c r="C1370" s="30">
        <v>55155</v>
      </c>
      <c r="D1370" s="30" t="s">
        <v>2661</v>
      </c>
      <c r="E1370" s="67" t="s">
        <v>2661</v>
      </c>
      <c r="F1370" s="30" t="s">
        <v>2661</v>
      </c>
      <c r="G1370" s="105" t="s">
        <v>2828</v>
      </c>
      <c r="H1370" s="183" t="s">
        <v>2829</v>
      </c>
      <c r="I1370" s="90"/>
      <c r="J1370" s="155">
        <v>1</v>
      </c>
      <c r="K1370" s="90">
        <v>1</v>
      </c>
      <c r="L1370" s="30"/>
      <c r="M1370" s="30">
        <v>1</v>
      </c>
      <c r="N1370" s="14">
        <v>1</v>
      </c>
      <c r="O1370" s="30"/>
      <c r="P1370" s="31"/>
    </row>
    <row r="1371" spans="1:16" ht="15" hidden="1" customHeight="1" x14ac:dyDescent="0.25">
      <c r="A1371" s="182" t="s">
        <v>2659</v>
      </c>
      <c r="B1371" s="30" t="s">
        <v>2746</v>
      </c>
      <c r="C1371" s="30">
        <v>55155</v>
      </c>
      <c r="D1371" s="30" t="s">
        <v>2661</v>
      </c>
      <c r="E1371" s="67" t="s">
        <v>2661</v>
      </c>
      <c r="F1371" s="30" t="s">
        <v>2661</v>
      </c>
      <c r="G1371" s="105" t="s">
        <v>2830</v>
      </c>
      <c r="H1371" s="183" t="s">
        <v>2831</v>
      </c>
      <c r="I1371" s="90"/>
      <c r="J1371" s="155">
        <v>1</v>
      </c>
      <c r="K1371" s="90"/>
      <c r="L1371" s="30">
        <v>1</v>
      </c>
      <c r="M1371" s="30"/>
      <c r="N1371" s="14">
        <v>1</v>
      </c>
      <c r="O1371" s="30"/>
      <c r="P1371" s="31"/>
    </row>
    <row r="1372" spans="1:16" ht="15" hidden="1" customHeight="1" x14ac:dyDescent="0.25">
      <c r="A1372" s="182" t="s">
        <v>2659</v>
      </c>
      <c r="B1372" s="30" t="s">
        <v>2746</v>
      </c>
      <c r="C1372" s="30">
        <v>55155</v>
      </c>
      <c r="D1372" s="30" t="s">
        <v>2661</v>
      </c>
      <c r="E1372" s="67" t="s">
        <v>2661</v>
      </c>
      <c r="F1372" s="30" t="s">
        <v>2661</v>
      </c>
      <c r="G1372" s="105" t="s">
        <v>2832</v>
      </c>
      <c r="H1372" s="183" t="s">
        <v>2833</v>
      </c>
      <c r="I1372" s="90"/>
      <c r="J1372" s="155">
        <v>1</v>
      </c>
      <c r="K1372" s="90">
        <v>1</v>
      </c>
      <c r="L1372" s="30"/>
      <c r="M1372" s="30"/>
      <c r="N1372" s="14">
        <v>1</v>
      </c>
      <c r="O1372" s="30"/>
      <c r="P1372" s="31"/>
    </row>
    <row r="1373" spans="1:16" ht="15" hidden="1" customHeight="1" x14ac:dyDescent="0.25">
      <c r="A1373" s="182" t="s">
        <v>2659</v>
      </c>
      <c r="B1373" s="30" t="s">
        <v>2746</v>
      </c>
      <c r="C1373" s="30">
        <v>55155</v>
      </c>
      <c r="D1373" s="30" t="s">
        <v>2661</v>
      </c>
      <c r="E1373" s="67" t="s">
        <v>2661</v>
      </c>
      <c r="F1373" s="30" t="s">
        <v>2661</v>
      </c>
      <c r="G1373" s="105" t="s">
        <v>2834</v>
      </c>
      <c r="H1373" s="183" t="s">
        <v>2835</v>
      </c>
      <c r="I1373" s="90"/>
      <c r="J1373" s="155">
        <v>1</v>
      </c>
      <c r="K1373" s="90">
        <v>1</v>
      </c>
      <c r="L1373" s="30"/>
      <c r="M1373" s="30"/>
      <c r="N1373" s="14">
        <v>1</v>
      </c>
      <c r="O1373" s="30"/>
      <c r="P1373" s="31"/>
    </row>
    <row r="1374" spans="1:16" ht="15" hidden="1" customHeight="1" x14ac:dyDescent="0.25">
      <c r="A1374" s="182" t="s">
        <v>2659</v>
      </c>
      <c r="B1374" s="30" t="s">
        <v>2746</v>
      </c>
      <c r="C1374" s="30">
        <v>55155</v>
      </c>
      <c r="D1374" s="30" t="s">
        <v>2661</v>
      </c>
      <c r="E1374" s="67" t="s">
        <v>2661</v>
      </c>
      <c r="F1374" s="30" t="s">
        <v>2661</v>
      </c>
      <c r="G1374" s="105" t="s">
        <v>2836</v>
      </c>
      <c r="H1374" s="183" t="s">
        <v>2837</v>
      </c>
      <c r="I1374" s="90"/>
      <c r="J1374" s="155">
        <v>1</v>
      </c>
      <c r="K1374" s="90">
        <v>1</v>
      </c>
      <c r="L1374" s="30"/>
      <c r="M1374" s="30"/>
      <c r="N1374" s="14">
        <v>1</v>
      </c>
      <c r="O1374" s="30"/>
      <c r="P1374" s="31"/>
    </row>
    <row r="1375" spans="1:16" ht="15" hidden="1" customHeight="1" x14ac:dyDescent="0.25">
      <c r="A1375" s="182" t="s">
        <v>2659</v>
      </c>
      <c r="B1375" s="30" t="s">
        <v>2746</v>
      </c>
      <c r="C1375" s="30">
        <v>55155</v>
      </c>
      <c r="D1375" s="30" t="s">
        <v>2661</v>
      </c>
      <c r="E1375" s="67" t="s">
        <v>2661</v>
      </c>
      <c r="F1375" s="30" t="s">
        <v>2661</v>
      </c>
      <c r="G1375" s="105" t="s">
        <v>2838</v>
      </c>
      <c r="H1375" s="183" t="s">
        <v>2839</v>
      </c>
      <c r="I1375" s="90"/>
      <c r="J1375" s="155">
        <v>1</v>
      </c>
      <c r="K1375" s="90">
        <v>1</v>
      </c>
      <c r="L1375" s="30"/>
      <c r="M1375" s="30"/>
      <c r="N1375" s="14">
        <v>1</v>
      </c>
      <c r="O1375" s="30"/>
      <c r="P1375" s="31"/>
    </row>
    <row r="1376" spans="1:16" ht="15" hidden="1" customHeight="1" x14ac:dyDescent="0.25">
      <c r="A1376" s="182" t="s">
        <v>2659</v>
      </c>
      <c r="B1376" s="30" t="s">
        <v>2746</v>
      </c>
      <c r="C1376" s="30">
        <v>55155</v>
      </c>
      <c r="D1376" s="30" t="s">
        <v>2661</v>
      </c>
      <c r="E1376" s="67" t="s">
        <v>2661</v>
      </c>
      <c r="F1376" s="30" t="s">
        <v>2661</v>
      </c>
      <c r="G1376" s="105" t="s">
        <v>2840</v>
      </c>
      <c r="H1376" s="183" t="s">
        <v>2841</v>
      </c>
      <c r="I1376" s="90"/>
      <c r="J1376" s="155">
        <v>1</v>
      </c>
      <c r="K1376" s="90">
        <v>1</v>
      </c>
      <c r="L1376" s="30"/>
      <c r="M1376" s="30"/>
      <c r="N1376" s="30"/>
      <c r="O1376" s="30"/>
      <c r="P1376" s="31"/>
    </row>
    <row r="1377" spans="1:16" ht="15" hidden="1" customHeight="1" x14ac:dyDescent="0.25">
      <c r="A1377" s="182" t="s">
        <v>2659</v>
      </c>
      <c r="B1377" s="30" t="s">
        <v>2746</v>
      </c>
      <c r="C1377" s="30">
        <v>55155</v>
      </c>
      <c r="D1377" s="30" t="s">
        <v>2661</v>
      </c>
      <c r="E1377" s="67" t="s">
        <v>2661</v>
      </c>
      <c r="F1377" s="30" t="s">
        <v>2661</v>
      </c>
      <c r="G1377" s="105" t="s">
        <v>2842</v>
      </c>
      <c r="H1377" s="183" t="s">
        <v>2843</v>
      </c>
      <c r="I1377" s="90"/>
      <c r="J1377" s="155">
        <v>1</v>
      </c>
      <c r="K1377" s="90">
        <v>1</v>
      </c>
      <c r="L1377" s="30"/>
      <c r="M1377" s="30"/>
      <c r="N1377" s="14">
        <v>1</v>
      </c>
      <c r="O1377" s="30"/>
      <c r="P1377" s="31"/>
    </row>
    <row r="1378" spans="1:16" ht="15" hidden="1" customHeight="1" x14ac:dyDescent="0.25">
      <c r="A1378" s="182" t="s">
        <v>2659</v>
      </c>
      <c r="B1378" s="30" t="s">
        <v>2746</v>
      </c>
      <c r="C1378" s="30">
        <v>55155</v>
      </c>
      <c r="D1378" s="30" t="s">
        <v>2661</v>
      </c>
      <c r="E1378" s="67" t="s">
        <v>2661</v>
      </c>
      <c r="F1378" s="30" t="s">
        <v>2661</v>
      </c>
      <c r="G1378" s="105" t="s">
        <v>2844</v>
      </c>
      <c r="H1378" s="183" t="s">
        <v>2845</v>
      </c>
      <c r="I1378" s="90"/>
      <c r="J1378" s="155">
        <v>1</v>
      </c>
      <c r="K1378" s="90">
        <v>1</v>
      </c>
      <c r="L1378" s="30"/>
      <c r="M1378" s="30"/>
      <c r="N1378" s="30"/>
      <c r="O1378" s="30"/>
      <c r="P1378" s="31"/>
    </row>
    <row r="1379" spans="1:16" ht="15" hidden="1" customHeight="1" x14ac:dyDescent="0.25">
      <c r="A1379" s="182" t="s">
        <v>2659</v>
      </c>
      <c r="B1379" s="30" t="s">
        <v>2746</v>
      </c>
      <c r="C1379" s="30">
        <v>55155</v>
      </c>
      <c r="D1379" s="30" t="s">
        <v>2661</v>
      </c>
      <c r="E1379" s="67" t="s">
        <v>2661</v>
      </c>
      <c r="F1379" s="30" t="s">
        <v>2661</v>
      </c>
      <c r="G1379" s="105" t="s">
        <v>2846</v>
      </c>
      <c r="H1379" s="183" t="s">
        <v>2847</v>
      </c>
      <c r="I1379" s="90"/>
      <c r="J1379" s="155">
        <v>1</v>
      </c>
      <c r="K1379" s="90">
        <v>1</v>
      </c>
      <c r="L1379" s="30"/>
      <c r="M1379" s="30"/>
      <c r="N1379" s="14">
        <v>1</v>
      </c>
      <c r="O1379" s="30"/>
      <c r="P1379" s="31"/>
    </row>
    <row r="1380" spans="1:16" ht="15" hidden="1" customHeight="1" x14ac:dyDescent="0.25">
      <c r="A1380" s="182" t="s">
        <v>2659</v>
      </c>
      <c r="B1380" s="30" t="s">
        <v>2746</v>
      </c>
      <c r="C1380" s="30">
        <v>55155</v>
      </c>
      <c r="D1380" s="30" t="s">
        <v>2661</v>
      </c>
      <c r="E1380" s="67" t="s">
        <v>2661</v>
      </c>
      <c r="F1380" s="30" t="s">
        <v>2661</v>
      </c>
      <c r="G1380" s="105" t="s">
        <v>2848</v>
      </c>
      <c r="H1380" s="183" t="s">
        <v>2849</v>
      </c>
      <c r="I1380" s="90"/>
      <c r="J1380" s="155">
        <v>1</v>
      </c>
      <c r="K1380" s="90">
        <v>1</v>
      </c>
      <c r="L1380" s="30"/>
      <c r="M1380" s="30"/>
      <c r="N1380" s="14">
        <v>1</v>
      </c>
      <c r="O1380" s="30"/>
      <c r="P1380" s="31"/>
    </row>
    <row r="1381" spans="1:16" ht="15" hidden="1" customHeight="1" x14ac:dyDescent="0.25">
      <c r="A1381" s="182" t="s">
        <v>2659</v>
      </c>
      <c r="B1381" s="30" t="s">
        <v>2746</v>
      </c>
      <c r="C1381" s="30">
        <v>55155</v>
      </c>
      <c r="D1381" s="30" t="s">
        <v>2661</v>
      </c>
      <c r="E1381" s="67" t="s">
        <v>2661</v>
      </c>
      <c r="F1381" s="30" t="s">
        <v>2661</v>
      </c>
      <c r="G1381" s="105" t="s">
        <v>2850</v>
      </c>
      <c r="H1381" s="183" t="s">
        <v>2851</v>
      </c>
      <c r="I1381" s="90"/>
      <c r="J1381" s="155">
        <v>1</v>
      </c>
      <c r="K1381" s="90">
        <v>1</v>
      </c>
      <c r="L1381" s="30"/>
      <c r="M1381" s="30"/>
      <c r="N1381" s="14">
        <v>1</v>
      </c>
      <c r="O1381" s="30"/>
      <c r="P1381" s="31"/>
    </row>
    <row r="1382" spans="1:16" ht="15" hidden="1" customHeight="1" x14ac:dyDescent="0.25">
      <c r="A1382" s="182" t="s">
        <v>2659</v>
      </c>
      <c r="B1382" s="30" t="s">
        <v>2746</v>
      </c>
      <c r="C1382" s="30">
        <v>55155</v>
      </c>
      <c r="D1382" s="30" t="s">
        <v>2661</v>
      </c>
      <c r="E1382" s="67" t="s">
        <v>2661</v>
      </c>
      <c r="F1382" s="30" t="s">
        <v>2661</v>
      </c>
      <c r="G1382" s="105" t="s">
        <v>2852</v>
      </c>
      <c r="H1382" s="183" t="s">
        <v>2853</v>
      </c>
      <c r="I1382" s="90"/>
      <c r="J1382" s="155">
        <v>1</v>
      </c>
      <c r="K1382" s="90">
        <v>1</v>
      </c>
      <c r="L1382" s="30"/>
      <c r="M1382" s="30"/>
      <c r="N1382" s="14">
        <v>1</v>
      </c>
      <c r="O1382" s="30"/>
      <c r="P1382" s="31"/>
    </row>
    <row r="1383" spans="1:16" ht="15" hidden="1" customHeight="1" x14ac:dyDescent="0.25">
      <c r="A1383" s="182" t="s">
        <v>2659</v>
      </c>
      <c r="B1383" s="30" t="s">
        <v>2746</v>
      </c>
      <c r="C1383" s="30">
        <v>55155</v>
      </c>
      <c r="D1383" s="30" t="s">
        <v>2661</v>
      </c>
      <c r="E1383" s="67" t="s">
        <v>2661</v>
      </c>
      <c r="F1383" s="30" t="s">
        <v>2661</v>
      </c>
      <c r="G1383" s="105" t="s">
        <v>2854</v>
      </c>
      <c r="H1383" s="183" t="s">
        <v>2855</v>
      </c>
      <c r="I1383" s="90"/>
      <c r="J1383" s="155">
        <v>1</v>
      </c>
      <c r="K1383" s="90">
        <v>1</v>
      </c>
      <c r="L1383" s="30"/>
      <c r="M1383" s="30"/>
      <c r="N1383" s="30"/>
      <c r="O1383" s="30"/>
      <c r="P1383" s="31"/>
    </row>
    <row r="1384" spans="1:16" ht="15" hidden="1" customHeight="1" x14ac:dyDescent="0.25">
      <c r="A1384" s="182" t="s">
        <v>2659</v>
      </c>
      <c r="B1384" s="30" t="s">
        <v>2746</v>
      </c>
      <c r="C1384" s="30">
        <v>55155</v>
      </c>
      <c r="D1384" s="30" t="s">
        <v>2661</v>
      </c>
      <c r="E1384" s="67" t="s">
        <v>2661</v>
      </c>
      <c r="F1384" s="30" t="s">
        <v>2661</v>
      </c>
      <c r="G1384" s="105" t="s">
        <v>2856</v>
      </c>
      <c r="H1384" s="183" t="s">
        <v>2857</v>
      </c>
      <c r="I1384" s="90"/>
      <c r="J1384" s="155">
        <v>1</v>
      </c>
      <c r="K1384" s="90">
        <v>1</v>
      </c>
      <c r="L1384" s="30"/>
      <c r="M1384" s="30">
        <v>1</v>
      </c>
      <c r="N1384" s="30"/>
      <c r="O1384" s="30"/>
      <c r="P1384" s="31"/>
    </row>
    <row r="1385" spans="1:16" ht="15" hidden="1" customHeight="1" x14ac:dyDescent="0.25">
      <c r="A1385" s="182" t="s">
        <v>2659</v>
      </c>
      <c r="B1385" s="30" t="s">
        <v>2746</v>
      </c>
      <c r="C1385" s="30">
        <v>55155</v>
      </c>
      <c r="D1385" s="30" t="s">
        <v>2661</v>
      </c>
      <c r="E1385" s="67" t="s">
        <v>2661</v>
      </c>
      <c r="F1385" s="30" t="s">
        <v>2661</v>
      </c>
      <c r="G1385" s="105" t="s">
        <v>2858</v>
      </c>
      <c r="H1385" s="183" t="s">
        <v>2859</v>
      </c>
      <c r="I1385" s="90"/>
      <c r="J1385" s="155">
        <v>1</v>
      </c>
      <c r="K1385" s="90">
        <v>1</v>
      </c>
      <c r="L1385" s="30"/>
      <c r="M1385" s="30"/>
      <c r="N1385" s="14">
        <v>1</v>
      </c>
      <c r="O1385" s="30"/>
      <c r="P1385" s="31"/>
    </row>
    <row r="1386" spans="1:16" ht="15" hidden="1" customHeight="1" x14ac:dyDescent="0.25">
      <c r="A1386" s="182" t="s">
        <v>2659</v>
      </c>
      <c r="B1386" s="30" t="s">
        <v>2746</v>
      </c>
      <c r="C1386" s="30">
        <v>55155</v>
      </c>
      <c r="D1386" s="30" t="s">
        <v>2661</v>
      </c>
      <c r="E1386" s="67" t="s">
        <v>2661</v>
      </c>
      <c r="F1386" s="30" t="s">
        <v>2661</v>
      </c>
      <c r="G1386" s="105" t="s">
        <v>2860</v>
      </c>
      <c r="H1386" s="183" t="s">
        <v>2861</v>
      </c>
      <c r="I1386" s="90"/>
      <c r="J1386" s="155">
        <v>1</v>
      </c>
      <c r="K1386" s="90">
        <v>1</v>
      </c>
      <c r="L1386" s="30"/>
      <c r="M1386" s="30">
        <v>1</v>
      </c>
      <c r="N1386" s="14">
        <v>1</v>
      </c>
      <c r="O1386" s="30"/>
      <c r="P1386" s="31"/>
    </row>
    <row r="1387" spans="1:16" ht="15" hidden="1" customHeight="1" x14ac:dyDescent="0.25">
      <c r="A1387" s="182" t="s">
        <v>2659</v>
      </c>
      <c r="B1387" s="30" t="s">
        <v>2746</v>
      </c>
      <c r="C1387" s="30">
        <v>55155</v>
      </c>
      <c r="D1387" s="30" t="s">
        <v>2661</v>
      </c>
      <c r="E1387" s="67" t="s">
        <v>2661</v>
      </c>
      <c r="F1387" s="30" t="s">
        <v>2661</v>
      </c>
      <c r="G1387" s="105" t="s">
        <v>2862</v>
      </c>
      <c r="H1387" s="183" t="s">
        <v>2863</v>
      </c>
      <c r="I1387" s="90"/>
      <c r="J1387" s="155">
        <v>1</v>
      </c>
      <c r="K1387" s="90">
        <v>1</v>
      </c>
      <c r="L1387" s="30"/>
      <c r="M1387" s="30"/>
      <c r="N1387" s="30"/>
      <c r="O1387" s="30"/>
      <c r="P1387" s="31"/>
    </row>
    <row r="1388" spans="1:16" ht="15" hidden="1" customHeight="1" x14ac:dyDescent="0.25">
      <c r="A1388" s="182" t="s">
        <v>2659</v>
      </c>
      <c r="B1388" s="30" t="s">
        <v>2746</v>
      </c>
      <c r="C1388" s="30">
        <v>55155</v>
      </c>
      <c r="D1388" s="30" t="s">
        <v>2661</v>
      </c>
      <c r="E1388" s="67" t="s">
        <v>2661</v>
      </c>
      <c r="F1388" s="30" t="s">
        <v>2661</v>
      </c>
      <c r="G1388" s="105" t="s">
        <v>2864</v>
      </c>
      <c r="H1388" s="183" t="s">
        <v>2865</v>
      </c>
      <c r="I1388" s="90"/>
      <c r="J1388" s="155">
        <v>1</v>
      </c>
      <c r="K1388" s="90">
        <v>1</v>
      </c>
      <c r="L1388" s="30"/>
      <c r="M1388" s="30"/>
      <c r="N1388" s="30"/>
      <c r="O1388" s="30"/>
      <c r="P1388" s="31"/>
    </row>
    <row r="1389" spans="1:16" ht="15" hidden="1" customHeight="1" x14ac:dyDescent="0.25">
      <c r="A1389" s="182" t="s">
        <v>2659</v>
      </c>
      <c r="B1389" s="30" t="s">
        <v>2746</v>
      </c>
      <c r="C1389" s="30">
        <v>55155</v>
      </c>
      <c r="D1389" s="30" t="s">
        <v>2661</v>
      </c>
      <c r="E1389" s="67" t="s">
        <v>2661</v>
      </c>
      <c r="F1389" s="30" t="s">
        <v>2661</v>
      </c>
      <c r="G1389" s="105" t="s">
        <v>2866</v>
      </c>
      <c r="H1389" s="183" t="s">
        <v>2867</v>
      </c>
      <c r="I1389" s="90"/>
      <c r="J1389" s="155">
        <v>1</v>
      </c>
      <c r="K1389" s="90">
        <v>1</v>
      </c>
      <c r="L1389" s="30"/>
      <c r="M1389" s="30">
        <v>1</v>
      </c>
      <c r="N1389" s="30"/>
      <c r="O1389" s="30"/>
      <c r="P1389" s="31"/>
    </row>
    <row r="1390" spans="1:16" ht="15" hidden="1" customHeight="1" x14ac:dyDescent="0.25">
      <c r="A1390" s="182" t="s">
        <v>2659</v>
      </c>
      <c r="B1390" s="30" t="s">
        <v>2746</v>
      </c>
      <c r="C1390" s="30">
        <v>55155</v>
      </c>
      <c r="D1390" s="30" t="s">
        <v>2661</v>
      </c>
      <c r="E1390" s="67" t="s">
        <v>2661</v>
      </c>
      <c r="F1390" s="30" t="s">
        <v>2661</v>
      </c>
      <c r="G1390" s="105" t="s">
        <v>2868</v>
      </c>
      <c r="H1390" s="183" t="s">
        <v>2869</v>
      </c>
      <c r="I1390" s="90"/>
      <c r="J1390" s="155">
        <v>1</v>
      </c>
      <c r="K1390" s="90">
        <v>1</v>
      </c>
      <c r="L1390" s="30"/>
      <c r="M1390" s="30"/>
      <c r="N1390" s="30"/>
      <c r="O1390" s="30"/>
      <c r="P1390" s="31"/>
    </row>
    <row r="1391" spans="1:16" ht="15" hidden="1" customHeight="1" x14ac:dyDescent="0.25">
      <c r="A1391" s="182" t="s">
        <v>2659</v>
      </c>
      <c r="B1391" s="30" t="s">
        <v>2746</v>
      </c>
      <c r="C1391" s="30">
        <v>55155</v>
      </c>
      <c r="D1391" s="30" t="s">
        <v>2661</v>
      </c>
      <c r="E1391" s="67" t="s">
        <v>2661</v>
      </c>
      <c r="F1391" s="30" t="s">
        <v>2661</v>
      </c>
      <c r="G1391" s="105" t="s">
        <v>2870</v>
      </c>
      <c r="H1391" s="183" t="s">
        <v>2871</v>
      </c>
      <c r="I1391" s="90"/>
      <c r="J1391" s="155">
        <v>1</v>
      </c>
      <c r="K1391" s="90">
        <v>1</v>
      </c>
      <c r="L1391" s="30"/>
      <c r="M1391" s="30">
        <v>1</v>
      </c>
      <c r="N1391" s="14">
        <v>1</v>
      </c>
      <c r="O1391" s="30"/>
      <c r="P1391" s="31"/>
    </row>
    <row r="1392" spans="1:16" ht="15" hidden="1" customHeight="1" x14ac:dyDescent="0.25">
      <c r="A1392" s="182" t="s">
        <v>2659</v>
      </c>
      <c r="B1392" s="30" t="s">
        <v>2746</v>
      </c>
      <c r="C1392" s="30">
        <v>55155</v>
      </c>
      <c r="D1392" s="30" t="s">
        <v>2661</v>
      </c>
      <c r="E1392" s="67" t="s">
        <v>2661</v>
      </c>
      <c r="F1392" s="30" t="s">
        <v>2661</v>
      </c>
      <c r="G1392" s="105" t="s">
        <v>2872</v>
      </c>
      <c r="H1392" s="183" t="s">
        <v>2873</v>
      </c>
      <c r="I1392" s="90"/>
      <c r="J1392" s="155">
        <v>1</v>
      </c>
      <c r="K1392" s="90">
        <v>1</v>
      </c>
      <c r="L1392" s="30"/>
      <c r="M1392" s="30">
        <v>1</v>
      </c>
      <c r="N1392" s="14">
        <v>1</v>
      </c>
      <c r="O1392" s="30"/>
      <c r="P1392" s="31"/>
    </row>
    <row r="1393" spans="1:16" ht="15" hidden="1" customHeight="1" x14ac:dyDescent="0.25">
      <c r="A1393" s="182" t="s">
        <v>2659</v>
      </c>
      <c r="B1393" s="30" t="s">
        <v>2746</v>
      </c>
      <c r="C1393" s="30">
        <v>55155</v>
      </c>
      <c r="D1393" s="30" t="s">
        <v>2661</v>
      </c>
      <c r="E1393" s="67" t="s">
        <v>2661</v>
      </c>
      <c r="F1393" s="30" t="s">
        <v>2661</v>
      </c>
      <c r="G1393" s="105" t="s">
        <v>2874</v>
      </c>
      <c r="H1393" s="183" t="s">
        <v>2875</v>
      </c>
      <c r="I1393" s="90"/>
      <c r="J1393" s="155">
        <v>1</v>
      </c>
      <c r="K1393" s="90">
        <v>1</v>
      </c>
      <c r="L1393" s="30"/>
      <c r="M1393" s="30"/>
      <c r="N1393" s="14">
        <v>1</v>
      </c>
      <c r="O1393" s="30"/>
      <c r="P1393" s="31"/>
    </row>
    <row r="1394" spans="1:16" ht="15" hidden="1" customHeight="1" x14ac:dyDescent="0.25">
      <c r="A1394" s="182" t="s">
        <v>2659</v>
      </c>
      <c r="B1394" s="30" t="s">
        <v>2746</v>
      </c>
      <c r="C1394" s="30">
        <v>66559</v>
      </c>
      <c r="D1394" s="30" t="s">
        <v>2661</v>
      </c>
      <c r="E1394" s="67" t="s">
        <v>2661</v>
      </c>
      <c r="F1394" s="30" t="s">
        <v>2876</v>
      </c>
      <c r="G1394" s="105" t="s">
        <v>2877</v>
      </c>
      <c r="H1394" s="183" t="s">
        <v>2878</v>
      </c>
      <c r="I1394" s="90"/>
      <c r="J1394" s="155">
        <v>1</v>
      </c>
      <c r="K1394" s="90">
        <v>1</v>
      </c>
      <c r="L1394" s="30"/>
      <c r="M1394" s="30">
        <v>1</v>
      </c>
      <c r="N1394" s="14">
        <v>1</v>
      </c>
      <c r="O1394" s="30"/>
      <c r="P1394" s="31"/>
    </row>
    <row r="1395" spans="1:16" ht="15" hidden="1" customHeight="1" x14ac:dyDescent="0.25">
      <c r="A1395" s="182" t="s">
        <v>2659</v>
      </c>
      <c r="B1395" s="30" t="s">
        <v>2746</v>
      </c>
      <c r="C1395" s="30">
        <v>78570</v>
      </c>
      <c r="D1395" s="30" t="s">
        <v>2661</v>
      </c>
      <c r="E1395" s="67" t="s">
        <v>2661</v>
      </c>
      <c r="F1395" s="30" t="s">
        <v>2879</v>
      </c>
      <c r="G1395" s="105" t="s">
        <v>2880</v>
      </c>
      <c r="H1395" s="183" t="s">
        <v>2881</v>
      </c>
      <c r="I1395" s="90">
        <v>1</v>
      </c>
      <c r="J1395" s="183"/>
      <c r="K1395" s="90"/>
      <c r="L1395" s="30"/>
      <c r="M1395" s="30"/>
      <c r="N1395" s="30"/>
      <c r="O1395" s="30"/>
      <c r="P1395" s="31"/>
    </row>
    <row r="1396" spans="1:16" ht="15" hidden="1" customHeight="1" x14ac:dyDescent="0.25">
      <c r="A1396" s="182" t="s">
        <v>2659</v>
      </c>
      <c r="B1396" s="30" t="s">
        <v>2746</v>
      </c>
      <c r="C1396" s="30">
        <v>81089</v>
      </c>
      <c r="D1396" s="30" t="s">
        <v>2661</v>
      </c>
      <c r="E1396" s="67" t="s">
        <v>2661</v>
      </c>
      <c r="F1396" s="30" t="s">
        <v>2882</v>
      </c>
      <c r="G1396" s="105" t="s">
        <v>2883</v>
      </c>
      <c r="H1396" s="183" t="s">
        <v>2884</v>
      </c>
      <c r="I1396" s="90"/>
      <c r="J1396" s="155">
        <v>1</v>
      </c>
      <c r="K1396" s="90">
        <v>1</v>
      </c>
      <c r="L1396" s="30"/>
      <c r="M1396" s="30"/>
      <c r="N1396" s="14">
        <v>1</v>
      </c>
      <c r="O1396" s="30"/>
      <c r="P1396" s="31"/>
    </row>
    <row r="1397" spans="1:16" ht="15" hidden="1" customHeight="1" thickBot="1" x14ac:dyDescent="0.25">
      <c r="A1397" s="184" t="s">
        <v>2659</v>
      </c>
      <c r="B1397" s="32" t="s">
        <v>2746</v>
      </c>
      <c r="C1397" s="32">
        <v>86074</v>
      </c>
      <c r="D1397" s="32" t="s">
        <v>2661</v>
      </c>
      <c r="E1397" s="68" t="s">
        <v>2661</v>
      </c>
      <c r="F1397" s="32" t="s">
        <v>2885</v>
      </c>
      <c r="G1397" s="109" t="s">
        <v>2880</v>
      </c>
      <c r="H1397" s="185" t="s">
        <v>2886</v>
      </c>
      <c r="I1397" s="91">
        <v>1</v>
      </c>
      <c r="J1397" s="185"/>
      <c r="K1397" s="91"/>
      <c r="L1397" s="32"/>
      <c r="M1397" s="32"/>
      <c r="N1397" s="32"/>
      <c r="O1397" s="32"/>
      <c r="P1397" s="33"/>
    </row>
    <row r="1398" spans="1:16" ht="15.75" hidden="1" thickBot="1" x14ac:dyDescent="0.3">
      <c r="A1398" s="178" t="s">
        <v>2659</v>
      </c>
      <c r="B1398" s="46" t="s">
        <v>2746</v>
      </c>
      <c r="C1398" s="46" t="s">
        <v>39</v>
      </c>
      <c r="D1398" s="46" t="s">
        <v>2661</v>
      </c>
      <c r="E1398" s="65" t="s">
        <v>2661</v>
      </c>
      <c r="F1398" s="46" t="s">
        <v>39</v>
      </c>
      <c r="G1398" s="121" t="s">
        <v>39</v>
      </c>
      <c r="H1398" s="179" t="s">
        <v>39</v>
      </c>
      <c r="I1398" s="88">
        <f t="shared" ref="I1398:P1398" si="212">SUM(I1332:I1397)</f>
        <v>3</v>
      </c>
      <c r="J1398" s="179">
        <f t="shared" si="212"/>
        <v>63</v>
      </c>
      <c r="K1398" s="88">
        <f t="shared" si="212"/>
        <v>57</v>
      </c>
      <c r="L1398" s="46">
        <f t="shared" si="212"/>
        <v>6</v>
      </c>
      <c r="M1398" s="46">
        <f t="shared" si="212"/>
        <v>14</v>
      </c>
      <c r="N1398" s="46">
        <f t="shared" si="212"/>
        <v>46</v>
      </c>
      <c r="O1398" s="46">
        <f t="shared" si="212"/>
        <v>1</v>
      </c>
      <c r="P1398" s="47">
        <f t="shared" si="212"/>
        <v>1</v>
      </c>
    </row>
    <row r="1399" spans="1:16" ht="15" hidden="1" customHeight="1" x14ac:dyDescent="0.25">
      <c r="A1399" s="180" t="s">
        <v>2659</v>
      </c>
      <c r="B1399" s="28" t="s">
        <v>2887</v>
      </c>
      <c r="C1399" s="28">
        <v>55302</v>
      </c>
      <c r="D1399" s="28" t="s">
        <v>2661</v>
      </c>
      <c r="E1399" s="66" t="s">
        <v>2888</v>
      </c>
      <c r="F1399" s="28" t="s">
        <v>2888</v>
      </c>
      <c r="G1399" s="113" t="s">
        <v>2889</v>
      </c>
      <c r="H1399" s="181" t="s">
        <v>2890</v>
      </c>
      <c r="I1399" s="89"/>
      <c r="J1399" s="153">
        <v>1</v>
      </c>
      <c r="K1399" s="89">
        <v>1</v>
      </c>
      <c r="L1399" s="28"/>
      <c r="M1399" s="28"/>
      <c r="N1399" s="28"/>
      <c r="O1399" s="28"/>
      <c r="P1399" s="29"/>
    </row>
    <row r="1400" spans="1:16" ht="15" hidden="1" customHeight="1" x14ac:dyDescent="0.25">
      <c r="A1400" s="182" t="s">
        <v>2659</v>
      </c>
      <c r="B1400" s="30" t="s">
        <v>2887</v>
      </c>
      <c r="C1400" s="30">
        <v>55302</v>
      </c>
      <c r="D1400" s="30" t="s">
        <v>2661</v>
      </c>
      <c r="E1400" s="67" t="s">
        <v>2888</v>
      </c>
      <c r="F1400" s="30" t="s">
        <v>2888</v>
      </c>
      <c r="G1400" s="105" t="s">
        <v>2891</v>
      </c>
      <c r="H1400" s="183" t="s">
        <v>2892</v>
      </c>
      <c r="I1400" s="90"/>
      <c r="J1400" s="155">
        <v>1</v>
      </c>
      <c r="K1400" s="90">
        <v>1</v>
      </c>
      <c r="L1400" s="30"/>
      <c r="M1400" s="30"/>
      <c r="N1400" s="14">
        <v>1</v>
      </c>
      <c r="O1400" s="30"/>
      <c r="P1400" s="31"/>
    </row>
    <row r="1401" spans="1:16" ht="15" hidden="1" customHeight="1" x14ac:dyDescent="0.25">
      <c r="A1401" s="182" t="s">
        <v>2659</v>
      </c>
      <c r="B1401" s="30" t="s">
        <v>2887</v>
      </c>
      <c r="C1401" s="30">
        <v>55302</v>
      </c>
      <c r="D1401" s="30" t="s">
        <v>2661</v>
      </c>
      <c r="E1401" s="67" t="s">
        <v>2888</v>
      </c>
      <c r="F1401" s="30" t="s">
        <v>2888</v>
      </c>
      <c r="G1401" s="105" t="s">
        <v>2893</v>
      </c>
      <c r="H1401" s="183" t="s">
        <v>2894</v>
      </c>
      <c r="I1401" s="90"/>
      <c r="J1401" s="155">
        <v>1</v>
      </c>
      <c r="K1401" s="90">
        <v>1</v>
      </c>
      <c r="L1401" s="30"/>
      <c r="M1401" s="30"/>
      <c r="N1401" s="14">
        <v>1</v>
      </c>
      <c r="O1401" s="30"/>
      <c r="P1401" s="31"/>
    </row>
    <row r="1402" spans="1:16" ht="15" hidden="1" customHeight="1" x14ac:dyDescent="0.25">
      <c r="A1402" s="182" t="s">
        <v>2659</v>
      </c>
      <c r="B1402" s="30" t="s">
        <v>2887</v>
      </c>
      <c r="C1402" s="30">
        <v>55302</v>
      </c>
      <c r="D1402" s="30" t="s">
        <v>2661</v>
      </c>
      <c r="E1402" s="67" t="s">
        <v>2888</v>
      </c>
      <c r="F1402" s="30" t="s">
        <v>2888</v>
      </c>
      <c r="G1402" s="105" t="s">
        <v>2895</v>
      </c>
      <c r="H1402" s="183" t="s">
        <v>2896</v>
      </c>
      <c r="I1402" s="90"/>
      <c r="J1402" s="155">
        <v>1</v>
      </c>
      <c r="K1402" s="90">
        <v>1</v>
      </c>
      <c r="L1402" s="30"/>
      <c r="M1402" s="30"/>
      <c r="N1402" s="14">
        <v>1</v>
      </c>
      <c r="O1402" s="30"/>
      <c r="P1402" s="31"/>
    </row>
    <row r="1403" spans="1:16" ht="15" hidden="1" customHeight="1" x14ac:dyDescent="0.25">
      <c r="A1403" s="182" t="s">
        <v>2659</v>
      </c>
      <c r="B1403" s="30" t="s">
        <v>2887</v>
      </c>
      <c r="C1403" s="30">
        <v>55302</v>
      </c>
      <c r="D1403" s="30" t="s">
        <v>2661</v>
      </c>
      <c r="E1403" s="67" t="s">
        <v>2888</v>
      </c>
      <c r="F1403" s="30" t="s">
        <v>2888</v>
      </c>
      <c r="G1403" s="105" t="s">
        <v>2897</v>
      </c>
      <c r="H1403" s="183" t="s">
        <v>2898</v>
      </c>
      <c r="I1403" s="90"/>
      <c r="J1403" s="155">
        <v>1</v>
      </c>
      <c r="K1403" s="90">
        <v>1</v>
      </c>
      <c r="L1403" s="30"/>
      <c r="M1403" s="30">
        <v>1</v>
      </c>
      <c r="N1403" s="14">
        <v>1</v>
      </c>
      <c r="O1403" s="30"/>
      <c r="P1403" s="31"/>
    </row>
    <row r="1404" spans="1:16" ht="15" hidden="1" customHeight="1" x14ac:dyDescent="0.25">
      <c r="A1404" s="182" t="s">
        <v>2659</v>
      </c>
      <c r="B1404" s="30" t="s">
        <v>2887</v>
      </c>
      <c r="C1404" s="30">
        <v>55302</v>
      </c>
      <c r="D1404" s="30" t="s">
        <v>2661</v>
      </c>
      <c r="E1404" s="67" t="s">
        <v>2888</v>
      </c>
      <c r="F1404" s="30" t="s">
        <v>2888</v>
      </c>
      <c r="G1404" s="105" t="s">
        <v>2899</v>
      </c>
      <c r="H1404" s="183" t="s">
        <v>2900</v>
      </c>
      <c r="I1404" s="90"/>
      <c r="J1404" s="155">
        <v>1</v>
      </c>
      <c r="K1404" s="90">
        <v>1</v>
      </c>
      <c r="L1404" s="30"/>
      <c r="M1404" s="30"/>
      <c r="N1404" s="14">
        <v>1</v>
      </c>
      <c r="O1404" s="30"/>
      <c r="P1404" s="31"/>
    </row>
    <row r="1405" spans="1:16" ht="15" hidden="1" customHeight="1" x14ac:dyDescent="0.25">
      <c r="A1405" s="182" t="s">
        <v>2659</v>
      </c>
      <c r="B1405" s="30" t="s">
        <v>2887</v>
      </c>
      <c r="C1405" s="30">
        <v>55302</v>
      </c>
      <c r="D1405" s="30" t="s">
        <v>2661</v>
      </c>
      <c r="E1405" s="67" t="s">
        <v>2888</v>
      </c>
      <c r="F1405" s="30" t="s">
        <v>2888</v>
      </c>
      <c r="G1405" s="105" t="s">
        <v>2901</v>
      </c>
      <c r="H1405" s="183" t="s">
        <v>2902</v>
      </c>
      <c r="I1405" s="90"/>
      <c r="J1405" s="155">
        <v>1</v>
      </c>
      <c r="K1405" s="90">
        <v>1</v>
      </c>
      <c r="L1405" s="30"/>
      <c r="M1405" s="30"/>
      <c r="N1405" s="14">
        <v>1</v>
      </c>
      <c r="O1405" s="30"/>
      <c r="P1405" s="31"/>
    </row>
    <row r="1406" spans="1:16" ht="15" hidden="1" customHeight="1" thickBot="1" x14ac:dyDescent="0.25">
      <c r="A1406" s="184" t="s">
        <v>2659</v>
      </c>
      <c r="B1406" s="32" t="s">
        <v>2887</v>
      </c>
      <c r="C1406" s="32">
        <v>55302</v>
      </c>
      <c r="D1406" s="32" t="s">
        <v>2661</v>
      </c>
      <c r="E1406" s="68" t="s">
        <v>2888</v>
      </c>
      <c r="F1406" s="32" t="s">
        <v>2888</v>
      </c>
      <c r="G1406" s="109" t="s">
        <v>2903</v>
      </c>
      <c r="H1406" s="185" t="s">
        <v>2904</v>
      </c>
      <c r="I1406" s="91"/>
      <c r="J1406" s="157">
        <v>1</v>
      </c>
      <c r="K1406" s="91">
        <v>1</v>
      </c>
      <c r="L1406" s="32"/>
      <c r="M1406" s="32">
        <v>1</v>
      </c>
      <c r="N1406" s="16">
        <v>1</v>
      </c>
      <c r="O1406" s="32"/>
      <c r="P1406" s="33"/>
    </row>
    <row r="1407" spans="1:16" ht="15.75" hidden="1" thickBot="1" x14ac:dyDescent="0.3">
      <c r="A1407" s="178" t="s">
        <v>2659</v>
      </c>
      <c r="B1407" s="46" t="s">
        <v>2887</v>
      </c>
      <c r="C1407" s="46" t="s">
        <v>39</v>
      </c>
      <c r="D1407" s="46" t="s">
        <v>2661</v>
      </c>
      <c r="E1407" s="65" t="s">
        <v>2888</v>
      </c>
      <c r="F1407" s="46" t="s">
        <v>39</v>
      </c>
      <c r="G1407" s="121" t="s">
        <v>39</v>
      </c>
      <c r="H1407" s="179" t="s">
        <v>39</v>
      </c>
      <c r="I1407" s="88">
        <f t="shared" ref="I1407:P1407" si="213">SUM(I1399:I1406)</f>
        <v>0</v>
      </c>
      <c r="J1407" s="179">
        <f t="shared" si="213"/>
        <v>8</v>
      </c>
      <c r="K1407" s="88">
        <f t="shared" si="213"/>
        <v>8</v>
      </c>
      <c r="L1407" s="46">
        <f t="shared" si="213"/>
        <v>0</v>
      </c>
      <c r="M1407" s="46">
        <f t="shared" si="213"/>
        <v>2</v>
      </c>
      <c r="N1407" s="46">
        <f t="shared" si="213"/>
        <v>7</v>
      </c>
      <c r="O1407" s="46">
        <f t="shared" si="213"/>
        <v>0</v>
      </c>
      <c r="P1407" s="47">
        <f t="shared" si="213"/>
        <v>0</v>
      </c>
    </row>
    <row r="1408" spans="1:16" ht="15" hidden="1" customHeight="1" x14ac:dyDescent="0.25">
      <c r="A1408" s="180" t="s">
        <v>2659</v>
      </c>
      <c r="B1408" s="28" t="s">
        <v>2905</v>
      </c>
      <c r="C1408" s="28">
        <v>56277</v>
      </c>
      <c r="D1408" s="28" t="s">
        <v>2661</v>
      </c>
      <c r="E1408" s="66" t="s">
        <v>2906</v>
      </c>
      <c r="F1408" s="28" t="s">
        <v>2906</v>
      </c>
      <c r="G1408" s="113" t="s">
        <v>2907</v>
      </c>
      <c r="H1408" s="181" t="s">
        <v>2908</v>
      </c>
      <c r="I1408" s="89"/>
      <c r="J1408" s="153">
        <v>1</v>
      </c>
      <c r="K1408" s="89">
        <v>1</v>
      </c>
      <c r="L1408" s="28"/>
      <c r="M1408" s="28">
        <v>1</v>
      </c>
      <c r="N1408" s="12">
        <v>1</v>
      </c>
      <c r="O1408" s="28"/>
      <c r="P1408" s="29"/>
    </row>
    <row r="1409" spans="1:16" ht="15" hidden="1" customHeight="1" x14ac:dyDescent="0.25">
      <c r="A1409" s="182" t="s">
        <v>2659</v>
      </c>
      <c r="B1409" s="30" t="s">
        <v>2905</v>
      </c>
      <c r="C1409" s="30">
        <v>56277</v>
      </c>
      <c r="D1409" s="30" t="s">
        <v>2661</v>
      </c>
      <c r="E1409" s="67" t="s">
        <v>2906</v>
      </c>
      <c r="F1409" s="30" t="s">
        <v>2906</v>
      </c>
      <c r="G1409" s="105" t="s">
        <v>2909</v>
      </c>
      <c r="H1409" s="183" t="s">
        <v>2910</v>
      </c>
      <c r="I1409" s="90"/>
      <c r="J1409" s="155">
        <v>1</v>
      </c>
      <c r="K1409" s="90">
        <v>1</v>
      </c>
      <c r="L1409" s="30"/>
      <c r="M1409" s="30">
        <v>1</v>
      </c>
      <c r="N1409" s="14">
        <v>1</v>
      </c>
      <c r="O1409" s="30"/>
      <c r="P1409" s="31"/>
    </row>
    <row r="1410" spans="1:16" ht="15" hidden="1" customHeight="1" x14ac:dyDescent="0.25">
      <c r="A1410" s="182" t="s">
        <v>2659</v>
      </c>
      <c r="B1410" s="30" t="s">
        <v>2905</v>
      </c>
      <c r="C1410" s="30">
        <v>56277</v>
      </c>
      <c r="D1410" s="30" t="s">
        <v>2661</v>
      </c>
      <c r="E1410" s="67" t="s">
        <v>2906</v>
      </c>
      <c r="F1410" s="30" t="s">
        <v>2906</v>
      </c>
      <c r="G1410" s="105" t="s">
        <v>2911</v>
      </c>
      <c r="H1410" s="183" t="s">
        <v>2912</v>
      </c>
      <c r="I1410" s="90"/>
      <c r="J1410" s="155">
        <v>1</v>
      </c>
      <c r="K1410" s="90">
        <v>1</v>
      </c>
      <c r="L1410" s="30"/>
      <c r="M1410" s="30">
        <v>1</v>
      </c>
      <c r="N1410" s="14">
        <v>1</v>
      </c>
      <c r="O1410" s="30"/>
      <c r="P1410" s="31"/>
    </row>
    <row r="1411" spans="1:16" ht="15" hidden="1" customHeight="1" x14ac:dyDescent="0.25">
      <c r="A1411" s="182" t="s">
        <v>2659</v>
      </c>
      <c r="B1411" s="30" t="s">
        <v>2905</v>
      </c>
      <c r="C1411" s="30">
        <v>56277</v>
      </c>
      <c r="D1411" s="30" t="s">
        <v>2661</v>
      </c>
      <c r="E1411" s="67" t="s">
        <v>2906</v>
      </c>
      <c r="F1411" s="30" t="s">
        <v>2906</v>
      </c>
      <c r="G1411" s="105" t="s">
        <v>2913</v>
      </c>
      <c r="H1411" s="183" t="s">
        <v>2914</v>
      </c>
      <c r="I1411" s="90"/>
      <c r="J1411" s="155">
        <v>1</v>
      </c>
      <c r="K1411" s="90">
        <v>1</v>
      </c>
      <c r="L1411" s="30"/>
      <c r="M1411" s="30">
        <v>1</v>
      </c>
      <c r="N1411" s="14">
        <v>1</v>
      </c>
      <c r="O1411" s="30"/>
      <c r="P1411" s="31"/>
    </row>
    <row r="1412" spans="1:16" ht="15" hidden="1" customHeight="1" x14ac:dyDescent="0.25">
      <c r="A1412" s="182" t="s">
        <v>2659</v>
      </c>
      <c r="B1412" s="30" t="s">
        <v>2905</v>
      </c>
      <c r="C1412" s="30">
        <v>56277</v>
      </c>
      <c r="D1412" s="30" t="s">
        <v>2661</v>
      </c>
      <c r="E1412" s="67" t="s">
        <v>2906</v>
      </c>
      <c r="F1412" s="30" t="s">
        <v>2906</v>
      </c>
      <c r="G1412" s="105" t="s">
        <v>2915</v>
      </c>
      <c r="H1412" s="183" t="s">
        <v>2916</v>
      </c>
      <c r="I1412" s="90"/>
      <c r="J1412" s="155">
        <v>1</v>
      </c>
      <c r="K1412" s="90">
        <v>1</v>
      </c>
      <c r="L1412" s="30"/>
      <c r="M1412" s="30"/>
      <c r="N1412" s="14">
        <v>1</v>
      </c>
      <c r="O1412" s="30"/>
      <c r="P1412" s="31"/>
    </row>
    <row r="1413" spans="1:16" ht="15" hidden="1" customHeight="1" x14ac:dyDescent="0.25">
      <c r="A1413" s="182" t="s">
        <v>2659</v>
      </c>
      <c r="B1413" s="30" t="s">
        <v>2905</v>
      </c>
      <c r="C1413" s="30">
        <v>56277</v>
      </c>
      <c r="D1413" s="30" t="s">
        <v>2661</v>
      </c>
      <c r="E1413" s="67" t="s">
        <v>2906</v>
      </c>
      <c r="F1413" s="30" t="s">
        <v>2906</v>
      </c>
      <c r="G1413" s="105" t="s">
        <v>2917</v>
      </c>
      <c r="H1413" s="183" t="s">
        <v>2918</v>
      </c>
      <c r="I1413" s="90"/>
      <c r="J1413" s="155">
        <v>1</v>
      </c>
      <c r="K1413" s="90">
        <v>1</v>
      </c>
      <c r="L1413" s="30"/>
      <c r="M1413" s="30"/>
      <c r="N1413" s="14">
        <v>1</v>
      </c>
      <c r="O1413" s="30"/>
      <c r="P1413" s="31"/>
    </row>
    <row r="1414" spans="1:16" ht="15" hidden="1" customHeight="1" x14ac:dyDescent="0.25">
      <c r="A1414" s="182" t="s">
        <v>2659</v>
      </c>
      <c r="B1414" s="30" t="s">
        <v>2905</v>
      </c>
      <c r="C1414" s="30">
        <v>56277</v>
      </c>
      <c r="D1414" s="30" t="s">
        <v>2661</v>
      </c>
      <c r="E1414" s="67" t="s">
        <v>2906</v>
      </c>
      <c r="F1414" s="30" t="s">
        <v>2906</v>
      </c>
      <c r="G1414" s="105" t="s">
        <v>2919</v>
      </c>
      <c r="H1414" s="183" t="s">
        <v>2920</v>
      </c>
      <c r="I1414" s="90"/>
      <c r="J1414" s="155">
        <v>1</v>
      </c>
      <c r="K1414" s="90">
        <v>1</v>
      </c>
      <c r="L1414" s="30"/>
      <c r="M1414" s="30"/>
      <c r="N1414" s="14">
        <v>1</v>
      </c>
      <c r="O1414" s="30"/>
      <c r="P1414" s="31"/>
    </row>
    <row r="1415" spans="1:16" ht="15" hidden="1" customHeight="1" thickBot="1" x14ac:dyDescent="0.25">
      <c r="A1415" s="184" t="s">
        <v>2659</v>
      </c>
      <c r="B1415" s="32" t="s">
        <v>2905</v>
      </c>
      <c r="C1415" s="32">
        <v>61371</v>
      </c>
      <c r="D1415" s="32" t="s">
        <v>2661</v>
      </c>
      <c r="E1415" s="68" t="s">
        <v>2906</v>
      </c>
      <c r="F1415" s="32" t="s">
        <v>2921</v>
      </c>
      <c r="G1415" s="109" t="s">
        <v>2922</v>
      </c>
      <c r="H1415" s="185" t="s">
        <v>2923</v>
      </c>
      <c r="I1415" s="91"/>
      <c r="J1415" s="157">
        <v>1</v>
      </c>
      <c r="K1415" s="91">
        <v>1</v>
      </c>
      <c r="L1415" s="32"/>
      <c r="M1415" s="32"/>
      <c r="N1415" s="16">
        <v>1</v>
      </c>
      <c r="O1415" s="32"/>
      <c r="P1415" s="33"/>
    </row>
    <row r="1416" spans="1:16" ht="15.75" hidden="1" thickBot="1" x14ac:dyDescent="0.3">
      <c r="A1416" s="178" t="s">
        <v>2659</v>
      </c>
      <c r="B1416" s="46" t="s">
        <v>2905</v>
      </c>
      <c r="C1416" s="46" t="s">
        <v>39</v>
      </c>
      <c r="D1416" s="46" t="s">
        <v>2661</v>
      </c>
      <c r="E1416" s="65" t="s">
        <v>2906</v>
      </c>
      <c r="F1416" s="46" t="s">
        <v>39</v>
      </c>
      <c r="G1416" s="121" t="s">
        <v>39</v>
      </c>
      <c r="H1416" s="179" t="s">
        <v>39</v>
      </c>
      <c r="I1416" s="88">
        <f t="shared" ref="I1416:P1416" si="214">SUM(I1408:I1415)</f>
        <v>0</v>
      </c>
      <c r="J1416" s="179">
        <f t="shared" si="214"/>
        <v>8</v>
      </c>
      <c r="K1416" s="88">
        <f t="shared" si="214"/>
        <v>8</v>
      </c>
      <c r="L1416" s="46">
        <f t="shared" si="214"/>
        <v>0</v>
      </c>
      <c r="M1416" s="46">
        <f t="shared" si="214"/>
        <v>4</v>
      </c>
      <c r="N1416" s="46">
        <f t="shared" si="214"/>
        <v>8</v>
      </c>
      <c r="O1416" s="46">
        <f t="shared" si="214"/>
        <v>0</v>
      </c>
      <c r="P1416" s="47">
        <f t="shared" si="214"/>
        <v>0</v>
      </c>
    </row>
    <row r="1417" spans="1:16" ht="15" hidden="1" customHeight="1" x14ac:dyDescent="0.25">
      <c r="A1417" s="180" t="s">
        <v>2659</v>
      </c>
      <c r="B1417" s="28" t="s">
        <v>2924</v>
      </c>
      <c r="C1417" s="28">
        <v>23008</v>
      </c>
      <c r="D1417" s="28" t="s">
        <v>2661</v>
      </c>
      <c r="E1417" s="66" t="s">
        <v>2925</v>
      </c>
      <c r="F1417" s="28" t="s">
        <v>2926</v>
      </c>
      <c r="G1417" s="113" t="s">
        <v>2927</v>
      </c>
      <c r="H1417" s="181" t="s">
        <v>2928</v>
      </c>
      <c r="I1417" s="89"/>
      <c r="J1417" s="153">
        <v>1</v>
      </c>
      <c r="K1417" s="89">
        <v>1</v>
      </c>
      <c r="L1417" s="28"/>
      <c r="M1417" s="28"/>
      <c r="N1417" s="28"/>
      <c r="O1417" s="28"/>
      <c r="P1417" s="29"/>
    </row>
    <row r="1418" spans="1:16" ht="15" hidden="1" customHeight="1" x14ac:dyDescent="0.25">
      <c r="A1418" s="182" t="s">
        <v>2659</v>
      </c>
      <c r="B1418" s="30" t="s">
        <v>2924</v>
      </c>
      <c r="C1418" s="30">
        <v>38844</v>
      </c>
      <c r="D1418" s="30" t="s">
        <v>2661</v>
      </c>
      <c r="E1418" s="67" t="s">
        <v>2925</v>
      </c>
      <c r="F1418" s="30" t="s">
        <v>2929</v>
      </c>
      <c r="G1418" s="105" t="s">
        <v>2930</v>
      </c>
      <c r="H1418" s="183" t="s">
        <v>2931</v>
      </c>
      <c r="I1418" s="90"/>
      <c r="J1418" s="155">
        <v>1</v>
      </c>
      <c r="K1418" s="90">
        <v>1</v>
      </c>
      <c r="L1418" s="30"/>
      <c r="M1418" s="30"/>
      <c r="N1418" s="14">
        <v>1</v>
      </c>
      <c r="O1418" s="30"/>
      <c r="P1418" s="31"/>
    </row>
    <row r="1419" spans="1:16" ht="15" hidden="1" customHeight="1" x14ac:dyDescent="0.25">
      <c r="A1419" s="182" t="s">
        <v>2659</v>
      </c>
      <c r="B1419" s="30" t="s">
        <v>2924</v>
      </c>
      <c r="C1419" s="30">
        <v>38844</v>
      </c>
      <c r="D1419" s="30" t="s">
        <v>2661</v>
      </c>
      <c r="E1419" s="67" t="s">
        <v>2925</v>
      </c>
      <c r="F1419" s="30" t="s">
        <v>2929</v>
      </c>
      <c r="G1419" s="105" t="s">
        <v>2932</v>
      </c>
      <c r="H1419" s="183" t="s">
        <v>2933</v>
      </c>
      <c r="I1419" s="90"/>
      <c r="J1419" s="155">
        <v>1</v>
      </c>
      <c r="K1419" s="90">
        <v>1</v>
      </c>
      <c r="L1419" s="30"/>
      <c r="M1419" s="30"/>
      <c r="N1419" s="14">
        <v>1</v>
      </c>
      <c r="O1419" s="30"/>
      <c r="P1419" s="31"/>
    </row>
    <row r="1420" spans="1:16" ht="15" hidden="1" customHeight="1" x14ac:dyDescent="0.25">
      <c r="A1420" s="182" t="s">
        <v>2659</v>
      </c>
      <c r="B1420" s="30" t="s">
        <v>2924</v>
      </c>
      <c r="C1420" s="30">
        <v>62004</v>
      </c>
      <c r="D1420" s="30" t="s">
        <v>2661</v>
      </c>
      <c r="E1420" s="67" t="s">
        <v>2925</v>
      </c>
      <c r="F1420" s="30" t="s">
        <v>2925</v>
      </c>
      <c r="G1420" s="105" t="s">
        <v>2227</v>
      </c>
      <c r="H1420" s="183" t="s">
        <v>2934</v>
      </c>
      <c r="I1420" s="90"/>
      <c r="J1420" s="155">
        <v>1</v>
      </c>
      <c r="K1420" s="90">
        <v>1</v>
      </c>
      <c r="L1420" s="30"/>
      <c r="M1420" s="30"/>
      <c r="N1420" s="30"/>
      <c r="O1420" s="30"/>
      <c r="P1420" s="31"/>
    </row>
    <row r="1421" spans="1:16" ht="15" hidden="1" customHeight="1" x14ac:dyDescent="0.25">
      <c r="A1421" s="182" t="s">
        <v>2659</v>
      </c>
      <c r="B1421" s="30" t="s">
        <v>2924</v>
      </c>
      <c r="C1421" s="30">
        <v>62004</v>
      </c>
      <c r="D1421" s="30" t="s">
        <v>2661</v>
      </c>
      <c r="E1421" s="67" t="s">
        <v>2925</v>
      </c>
      <c r="F1421" s="30" t="s">
        <v>2925</v>
      </c>
      <c r="G1421" s="105" t="s">
        <v>2935</v>
      </c>
      <c r="H1421" s="183" t="s">
        <v>2936</v>
      </c>
      <c r="I1421" s="90"/>
      <c r="J1421" s="155">
        <v>1</v>
      </c>
      <c r="K1421" s="90">
        <v>1</v>
      </c>
      <c r="L1421" s="30"/>
      <c r="M1421" s="30">
        <v>1</v>
      </c>
      <c r="N1421" s="14">
        <v>1</v>
      </c>
      <c r="O1421" s="30"/>
      <c r="P1421" s="31"/>
    </row>
    <row r="1422" spans="1:16" ht="15" hidden="1" customHeight="1" thickBot="1" x14ac:dyDescent="0.25">
      <c r="A1422" s="184" t="s">
        <v>2659</v>
      </c>
      <c r="B1422" s="32" t="s">
        <v>2924</v>
      </c>
      <c r="C1422" s="32">
        <v>62004</v>
      </c>
      <c r="D1422" s="32" t="s">
        <v>2661</v>
      </c>
      <c r="E1422" s="68" t="s">
        <v>2925</v>
      </c>
      <c r="F1422" s="32" t="s">
        <v>2925</v>
      </c>
      <c r="G1422" s="109" t="s">
        <v>2937</v>
      </c>
      <c r="H1422" s="185" t="s">
        <v>2938</v>
      </c>
      <c r="I1422" s="91"/>
      <c r="J1422" s="157">
        <v>1</v>
      </c>
      <c r="K1422" s="91">
        <v>1</v>
      </c>
      <c r="L1422" s="32"/>
      <c r="M1422" s="32">
        <v>1</v>
      </c>
      <c r="N1422" s="16">
        <v>1</v>
      </c>
      <c r="O1422" s="32"/>
      <c r="P1422" s="33"/>
    </row>
    <row r="1423" spans="1:16" ht="15.75" hidden="1" thickBot="1" x14ac:dyDescent="0.3">
      <c r="A1423" s="178" t="s">
        <v>2659</v>
      </c>
      <c r="B1423" s="46" t="s">
        <v>2924</v>
      </c>
      <c r="C1423" s="46" t="s">
        <v>39</v>
      </c>
      <c r="D1423" s="46" t="s">
        <v>2661</v>
      </c>
      <c r="E1423" s="65" t="s">
        <v>2925</v>
      </c>
      <c r="F1423" s="46" t="s">
        <v>39</v>
      </c>
      <c r="G1423" s="121" t="s">
        <v>39</v>
      </c>
      <c r="H1423" s="179" t="s">
        <v>39</v>
      </c>
      <c r="I1423" s="88">
        <f t="shared" ref="I1423:P1423" si="215">SUM(I1417:I1422)</f>
        <v>0</v>
      </c>
      <c r="J1423" s="179">
        <f t="shared" si="215"/>
        <v>6</v>
      </c>
      <c r="K1423" s="88">
        <f t="shared" si="215"/>
        <v>6</v>
      </c>
      <c r="L1423" s="46">
        <f t="shared" si="215"/>
        <v>0</v>
      </c>
      <c r="M1423" s="46">
        <f t="shared" si="215"/>
        <v>2</v>
      </c>
      <c r="N1423" s="46">
        <f t="shared" si="215"/>
        <v>4</v>
      </c>
      <c r="O1423" s="46">
        <f t="shared" si="215"/>
        <v>0</v>
      </c>
      <c r="P1423" s="47">
        <f t="shared" si="215"/>
        <v>0</v>
      </c>
    </row>
    <row r="1424" spans="1:16" ht="15" hidden="1" customHeight="1" x14ac:dyDescent="0.25">
      <c r="A1424" s="180" t="s">
        <v>2659</v>
      </c>
      <c r="B1424" s="28" t="s">
        <v>2939</v>
      </c>
      <c r="C1424" s="28">
        <v>5949</v>
      </c>
      <c r="D1424" s="28" t="s">
        <v>2661</v>
      </c>
      <c r="E1424" s="66" t="s">
        <v>2940</v>
      </c>
      <c r="F1424" s="28" t="s">
        <v>2941</v>
      </c>
      <c r="G1424" s="113" t="s">
        <v>2942</v>
      </c>
      <c r="H1424" s="181" t="s">
        <v>2943</v>
      </c>
      <c r="I1424" s="89"/>
      <c r="J1424" s="153">
        <v>1</v>
      </c>
      <c r="K1424" s="89">
        <v>1</v>
      </c>
      <c r="L1424" s="28"/>
      <c r="M1424" s="28"/>
      <c r="N1424" s="28"/>
      <c r="O1424" s="28"/>
      <c r="P1424" s="29"/>
    </row>
    <row r="1425" spans="1:16" ht="15" hidden="1" customHeight="1" x14ac:dyDescent="0.25">
      <c r="A1425" s="182" t="s">
        <v>2659</v>
      </c>
      <c r="B1425" s="30" t="s">
        <v>2939</v>
      </c>
      <c r="C1425" s="30">
        <v>10104</v>
      </c>
      <c r="D1425" s="30" t="s">
        <v>2661</v>
      </c>
      <c r="E1425" s="67" t="s">
        <v>2940</v>
      </c>
      <c r="F1425" s="30" t="s">
        <v>2944</v>
      </c>
      <c r="G1425" s="105" t="s">
        <v>2945</v>
      </c>
      <c r="H1425" s="183" t="s">
        <v>2946</v>
      </c>
      <c r="I1425" s="90"/>
      <c r="J1425" s="155">
        <v>1</v>
      </c>
      <c r="K1425" s="90">
        <v>1</v>
      </c>
      <c r="L1425" s="30"/>
      <c r="M1425" s="30"/>
      <c r="N1425" s="14">
        <v>1</v>
      </c>
      <c r="O1425" s="30"/>
      <c r="P1425" s="31"/>
    </row>
    <row r="1426" spans="1:16" ht="15" hidden="1" customHeight="1" x14ac:dyDescent="0.25">
      <c r="A1426" s="182" t="s">
        <v>2659</v>
      </c>
      <c r="B1426" s="30" t="s">
        <v>2939</v>
      </c>
      <c r="C1426" s="30">
        <v>10820</v>
      </c>
      <c r="D1426" s="30" t="s">
        <v>2661</v>
      </c>
      <c r="E1426" s="67" t="s">
        <v>2940</v>
      </c>
      <c r="F1426" s="30" t="s">
        <v>2947</v>
      </c>
      <c r="G1426" s="105" t="s">
        <v>2948</v>
      </c>
      <c r="H1426" s="183" t="s">
        <v>2949</v>
      </c>
      <c r="I1426" s="90"/>
      <c r="J1426" s="155">
        <v>1</v>
      </c>
      <c r="K1426" s="90">
        <v>1</v>
      </c>
      <c r="L1426" s="30"/>
      <c r="M1426" s="30"/>
      <c r="N1426" s="14">
        <v>1</v>
      </c>
      <c r="O1426" s="30"/>
      <c r="P1426" s="31"/>
    </row>
    <row r="1427" spans="1:16" ht="15" hidden="1" customHeight="1" x14ac:dyDescent="0.25">
      <c r="A1427" s="182" t="s">
        <v>2659</v>
      </c>
      <c r="B1427" s="30" t="s">
        <v>2939</v>
      </c>
      <c r="C1427" s="30">
        <v>10820</v>
      </c>
      <c r="D1427" s="30" t="s">
        <v>2661</v>
      </c>
      <c r="E1427" s="67" t="s">
        <v>2940</v>
      </c>
      <c r="F1427" s="30" t="s">
        <v>2947</v>
      </c>
      <c r="G1427" s="105" t="s">
        <v>2950</v>
      </c>
      <c r="H1427" s="183" t="s">
        <v>2951</v>
      </c>
      <c r="I1427" s="90"/>
      <c r="J1427" s="155">
        <v>1</v>
      </c>
      <c r="K1427" s="90">
        <v>1</v>
      </c>
      <c r="L1427" s="30"/>
      <c r="M1427" s="30"/>
      <c r="N1427" s="14">
        <v>1</v>
      </c>
      <c r="O1427" s="30"/>
      <c r="P1427" s="31"/>
    </row>
    <row r="1428" spans="1:16" ht="15" hidden="1" customHeight="1" x14ac:dyDescent="0.25">
      <c r="A1428" s="182" t="s">
        <v>2659</v>
      </c>
      <c r="B1428" s="30" t="s">
        <v>2939</v>
      </c>
      <c r="C1428" s="30">
        <v>10851</v>
      </c>
      <c r="D1428" s="30" t="s">
        <v>2661</v>
      </c>
      <c r="E1428" s="67" t="s">
        <v>2940</v>
      </c>
      <c r="F1428" s="30" t="s">
        <v>2952</v>
      </c>
      <c r="G1428" s="105" t="s">
        <v>2953</v>
      </c>
      <c r="H1428" s="183" t="s">
        <v>2954</v>
      </c>
      <c r="I1428" s="90"/>
      <c r="J1428" s="155">
        <v>1</v>
      </c>
      <c r="K1428" s="90">
        <v>1</v>
      </c>
      <c r="L1428" s="30"/>
      <c r="M1428" s="30"/>
      <c r="N1428" s="30"/>
      <c r="O1428" s="30"/>
      <c r="P1428" s="31"/>
    </row>
    <row r="1429" spans="1:16" ht="15" hidden="1" customHeight="1" x14ac:dyDescent="0.25">
      <c r="A1429" s="182" t="s">
        <v>2659</v>
      </c>
      <c r="B1429" s="30" t="s">
        <v>2939</v>
      </c>
      <c r="C1429" s="30">
        <v>11154</v>
      </c>
      <c r="D1429" s="30" t="s">
        <v>2661</v>
      </c>
      <c r="E1429" s="67" t="s">
        <v>2940</v>
      </c>
      <c r="F1429" s="30" t="s">
        <v>2955</v>
      </c>
      <c r="G1429" s="105" t="s">
        <v>2956</v>
      </c>
      <c r="H1429" s="183" t="s">
        <v>2957</v>
      </c>
      <c r="I1429" s="90"/>
      <c r="J1429" s="155">
        <v>1</v>
      </c>
      <c r="K1429" s="90">
        <v>1</v>
      </c>
      <c r="L1429" s="30"/>
      <c r="M1429" s="30"/>
      <c r="N1429" s="30"/>
      <c r="O1429" s="30"/>
      <c r="P1429" s="31"/>
    </row>
    <row r="1430" spans="1:16" ht="15" hidden="1" customHeight="1" x14ac:dyDescent="0.25">
      <c r="A1430" s="182" t="s">
        <v>2659</v>
      </c>
      <c r="B1430" s="30" t="s">
        <v>2939</v>
      </c>
      <c r="C1430" s="30">
        <v>36172</v>
      </c>
      <c r="D1430" s="30" t="s">
        <v>2661</v>
      </c>
      <c r="E1430" s="67" t="s">
        <v>2940</v>
      </c>
      <c r="F1430" s="30" t="s">
        <v>2958</v>
      </c>
      <c r="G1430" s="105" t="s">
        <v>2959</v>
      </c>
      <c r="H1430" s="183" t="s">
        <v>2960</v>
      </c>
      <c r="I1430" s="90"/>
      <c r="J1430" s="155">
        <v>1</v>
      </c>
      <c r="K1430" s="90">
        <v>1</v>
      </c>
      <c r="L1430" s="30"/>
      <c r="M1430" s="30"/>
      <c r="N1430" s="14">
        <v>1</v>
      </c>
      <c r="O1430" s="30"/>
      <c r="P1430" s="31"/>
    </row>
    <row r="1431" spans="1:16" ht="15" hidden="1" customHeight="1" x14ac:dyDescent="0.25">
      <c r="A1431" s="182" t="s">
        <v>2659</v>
      </c>
      <c r="B1431" s="30" t="s">
        <v>2939</v>
      </c>
      <c r="C1431" s="30">
        <v>37491</v>
      </c>
      <c r="D1431" s="30" t="s">
        <v>2661</v>
      </c>
      <c r="E1431" s="67" t="s">
        <v>2940</v>
      </c>
      <c r="F1431" s="30" t="s">
        <v>2961</v>
      </c>
      <c r="G1431" s="105" t="s">
        <v>2962</v>
      </c>
      <c r="H1431" s="183" t="s">
        <v>2963</v>
      </c>
      <c r="I1431" s="90">
        <v>1</v>
      </c>
      <c r="J1431" s="183"/>
      <c r="K1431" s="90"/>
      <c r="L1431" s="30"/>
      <c r="M1431" s="30"/>
      <c r="N1431" s="30"/>
      <c r="O1431" s="30"/>
      <c r="P1431" s="31"/>
    </row>
    <row r="1432" spans="1:16" ht="15" hidden="1" customHeight="1" x14ac:dyDescent="0.25">
      <c r="A1432" s="182" t="s">
        <v>2659</v>
      </c>
      <c r="B1432" s="30" t="s">
        <v>2939</v>
      </c>
      <c r="C1432" s="30">
        <v>66202</v>
      </c>
      <c r="D1432" s="30" t="s">
        <v>2661</v>
      </c>
      <c r="E1432" s="67" t="s">
        <v>2940</v>
      </c>
      <c r="F1432" s="30" t="s">
        <v>2964</v>
      </c>
      <c r="G1432" s="105" t="s">
        <v>2965</v>
      </c>
      <c r="H1432" s="183" t="s">
        <v>2966</v>
      </c>
      <c r="I1432" s="90"/>
      <c r="J1432" s="155">
        <v>1</v>
      </c>
      <c r="K1432" s="90">
        <v>1</v>
      </c>
      <c r="L1432" s="30"/>
      <c r="M1432" s="30"/>
      <c r="N1432" s="30"/>
      <c r="O1432" s="30"/>
      <c r="P1432" s="31"/>
    </row>
    <row r="1433" spans="1:16" ht="15" hidden="1" customHeight="1" x14ac:dyDescent="0.25">
      <c r="A1433" s="182" t="s">
        <v>2659</v>
      </c>
      <c r="B1433" s="30" t="s">
        <v>2939</v>
      </c>
      <c r="C1433" s="30">
        <v>66264</v>
      </c>
      <c r="D1433" s="30" t="s">
        <v>2661</v>
      </c>
      <c r="E1433" s="67" t="s">
        <v>2940</v>
      </c>
      <c r="F1433" s="30" t="s">
        <v>2940</v>
      </c>
      <c r="G1433" s="105" t="s">
        <v>2967</v>
      </c>
      <c r="H1433" s="183" t="s">
        <v>2968</v>
      </c>
      <c r="I1433" s="90"/>
      <c r="J1433" s="155">
        <v>1</v>
      </c>
      <c r="K1433" s="90">
        <v>1</v>
      </c>
      <c r="L1433" s="30"/>
      <c r="M1433" s="30"/>
      <c r="N1433" s="14">
        <v>1</v>
      </c>
      <c r="O1433" s="30">
        <v>1</v>
      </c>
      <c r="P1433" s="31">
        <v>1</v>
      </c>
    </row>
    <row r="1434" spans="1:16" ht="15" hidden="1" customHeight="1" x14ac:dyDescent="0.25">
      <c r="A1434" s="182" t="s">
        <v>2659</v>
      </c>
      <c r="B1434" s="30" t="s">
        <v>2939</v>
      </c>
      <c r="C1434" s="30">
        <v>66264</v>
      </c>
      <c r="D1434" s="30" t="s">
        <v>2661</v>
      </c>
      <c r="E1434" s="67" t="s">
        <v>2940</v>
      </c>
      <c r="F1434" s="30" t="s">
        <v>2940</v>
      </c>
      <c r="G1434" s="105" t="s">
        <v>2969</v>
      </c>
      <c r="H1434" s="183" t="s">
        <v>2970</v>
      </c>
      <c r="I1434" s="90"/>
      <c r="J1434" s="155">
        <v>1</v>
      </c>
      <c r="K1434" s="90">
        <v>1</v>
      </c>
      <c r="L1434" s="30"/>
      <c r="M1434" s="30"/>
      <c r="N1434" s="30"/>
      <c r="O1434" s="30"/>
      <c r="P1434" s="31"/>
    </row>
    <row r="1435" spans="1:16" ht="15" hidden="1" customHeight="1" x14ac:dyDescent="0.25">
      <c r="A1435" s="182" t="s">
        <v>2659</v>
      </c>
      <c r="B1435" s="30" t="s">
        <v>2939</v>
      </c>
      <c r="C1435" s="30">
        <v>66264</v>
      </c>
      <c r="D1435" s="30" t="s">
        <v>2661</v>
      </c>
      <c r="E1435" s="67" t="s">
        <v>2940</v>
      </c>
      <c r="F1435" s="30" t="s">
        <v>2940</v>
      </c>
      <c r="G1435" s="105" t="s">
        <v>2971</v>
      </c>
      <c r="H1435" s="183" t="s">
        <v>2972</v>
      </c>
      <c r="I1435" s="90"/>
      <c r="J1435" s="155">
        <v>1</v>
      </c>
      <c r="K1435" s="90">
        <v>1</v>
      </c>
      <c r="L1435" s="30"/>
      <c r="M1435" s="30"/>
      <c r="N1435" s="14">
        <v>1</v>
      </c>
      <c r="O1435" s="30"/>
      <c r="P1435" s="31"/>
    </row>
    <row r="1436" spans="1:16" ht="15" hidden="1" customHeight="1" thickBot="1" x14ac:dyDescent="0.25">
      <c r="A1436" s="184" t="s">
        <v>2659</v>
      </c>
      <c r="B1436" s="32" t="s">
        <v>2939</v>
      </c>
      <c r="C1436" s="32">
        <v>66264</v>
      </c>
      <c r="D1436" s="32" t="s">
        <v>2661</v>
      </c>
      <c r="E1436" s="68" t="s">
        <v>2940</v>
      </c>
      <c r="F1436" s="32" t="s">
        <v>2940</v>
      </c>
      <c r="G1436" s="109" t="s">
        <v>2973</v>
      </c>
      <c r="H1436" s="185" t="s">
        <v>2974</v>
      </c>
      <c r="I1436" s="91"/>
      <c r="J1436" s="157">
        <v>1</v>
      </c>
      <c r="K1436" s="91">
        <v>1</v>
      </c>
      <c r="L1436" s="32"/>
      <c r="M1436" s="32">
        <v>1</v>
      </c>
      <c r="N1436" s="16">
        <v>1</v>
      </c>
      <c r="O1436" s="32"/>
      <c r="P1436" s="33"/>
    </row>
    <row r="1437" spans="1:16" ht="15.75" hidden="1" thickBot="1" x14ac:dyDescent="0.3">
      <c r="A1437" s="178" t="s">
        <v>2659</v>
      </c>
      <c r="B1437" s="46" t="s">
        <v>2939</v>
      </c>
      <c r="C1437" s="46" t="s">
        <v>39</v>
      </c>
      <c r="D1437" s="46" t="s">
        <v>2661</v>
      </c>
      <c r="E1437" s="65" t="s">
        <v>2940</v>
      </c>
      <c r="F1437" s="46" t="s">
        <v>39</v>
      </c>
      <c r="G1437" s="121" t="s">
        <v>39</v>
      </c>
      <c r="H1437" s="179" t="s">
        <v>39</v>
      </c>
      <c r="I1437" s="88">
        <f t="shared" ref="I1437:P1437" si="216">SUM(I1424:I1436)</f>
        <v>1</v>
      </c>
      <c r="J1437" s="179">
        <f t="shared" si="216"/>
        <v>12</v>
      </c>
      <c r="K1437" s="88">
        <f t="shared" si="216"/>
        <v>12</v>
      </c>
      <c r="L1437" s="46">
        <f t="shared" si="216"/>
        <v>0</v>
      </c>
      <c r="M1437" s="46">
        <f t="shared" si="216"/>
        <v>1</v>
      </c>
      <c r="N1437" s="46">
        <f t="shared" si="216"/>
        <v>7</v>
      </c>
      <c r="O1437" s="46">
        <f t="shared" si="216"/>
        <v>1</v>
      </c>
      <c r="P1437" s="47">
        <f t="shared" si="216"/>
        <v>1</v>
      </c>
    </row>
    <row r="1438" spans="1:16" ht="15" hidden="1" customHeight="1" x14ac:dyDescent="0.25">
      <c r="A1438" s="180" t="s">
        <v>2659</v>
      </c>
      <c r="B1438" s="28" t="s">
        <v>2975</v>
      </c>
      <c r="C1438" s="28">
        <v>69835</v>
      </c>
      <c r="D1438" s="28" t="s">
        <v>2661</v>
      </c>
      <c r="E1438" s="66" t="s">
        <v>2976</v>
      </c>
      <c r="F1438" s="28" t="s">
        <v>2976</v>
      </c>
      <c r="G1438" s="113" t="s">
        <v>2977</v>
      </c>
      <c r="H1438" s="181" t="s">
        <v>2978</v>
      </c>
      <c r="I1438" s="89"/>
      <c r="J1438" s="153">
        <v>1</v>
      </c>
      <c r="K1438" s="89">
        <v>1</v>
      </c>
      <c r="L1438" s="28"/>
      <c r="M1438" s="28"/>
      <c r="N1438" s="12">
        <v>1</v>
      </c>
      <c r="O1438" s="28"/>
      <c r="P1438" s="29">
        <v>1</v>
      </c>
    </row>
    <row r="1439" spans="1:16" ht="15" hidden="1" customHeight="1" x14ac:dyDescent="0.25">
      <c r="A1439" s="182" t="s">
        <v>2659</v>
      </c>
      <c r="B1439" s="30" t="s">
        <v>2975</v>
      </c>
      <c r="C1439" s="30">
        <v>69835</v>
      </c>
      <c r="D1439" s="30" t="s">
        <v>2661</v>
      </c>
      <c r="E1439" s="67" t="s">
        <v>2976</v>
      </c>
      <c r="F1439" s="30" t="s">
        <v>2976</v>
      </c>
      <c r="G1439" s="105" t="s">
        <v>2979</v>
      </c>
      <c r="H1439" s="183" t="s">
        <v>2980</v>
      </c>
      <c r="I1439" s="90"/>
      <c r="J1439" s="155">
        <v>1</v>
      </c>
      <c r="K1439" s="90">
        <v>1</v>
      </c>
      <c r="L1439" s="30"/>
      <c r="M1439" s="30"/>
      <c r="N1439" s="14">
        <v>1</v>
      </c>
      <c r="O1439" s="30"/>
      <c r="P1439" s="31"/>
    </row>
    <row r="1440" spans="1:16" ht="15" hidden="1" customHeight="1" thickBot="1" x14ac:dyDescent="0.25">
      <c r="A1440" s="184" t="s">
        <v>2659</v>
      </c>
      <c r="B1440" s="32" t="s">
        <v>2975</v>
      </c>
      <c r="C1440" s="32">
        <v>69835</v>
      </c>
      <c r="D1440" s="32" t="s">
        <v>2661</v>
      </c>
      <c r="E1440" s="68" t="s">
        <v>2976</v>
      </c>
      <c r="F1440" s="32" t="s">
        <v>2976</v>
      </c>
      <c r="G1440" s="109" t="s">
        <v>2981</v>
      </c>
      <c r="H1440" s="185" t="s">
        <v>2982</v>
      </c>
      <c r="I1440" s="91"/>
      <c r="J1440" s="185">
        <v>1</v>
      </c>
      <c r="K1440" s="91"/>
      <c r="L1440" s="32"/>
      <c r="M1440" s="32"/>
      <c r="N1440" s="16">
        <v>1</v>
      </c>
      <c r="O1440" s="32"/>
      <c r="P1440" s="33"/>
    </row>
    <row r="1441" spans="1:16" ht="15.75" hidden="1" thickBot="1" x14ac:dyDescent="0.3">
      <c r="A1441" s="178" t="s">
        <v>2659</v>
      </c>
      <c r="B1441" s="46" t="s">
        <v>2975</v>
      </c>
      <c r="C1441" s="46" t="s">
        <v>39</v>
      </c>
      <c r="D1441" s="46" t="s">
        <v>2661</v>
      </c>
      <c r="E1441" s="65" t="s">
        <v>2976</v>
      </c>
      <c r="F1441" s="46" t="s">
        <v>39</v>
      </c>
      <c r="G1441" s="121" t="s">
        <v>39</v>
      </c>
      <c r="H1441" s="179" t="s">
        <v>39</v>
      </c>
      <c r="I1441" s="88">
        <f t="shared" ref="I1441:J1441" si="217">SUM(I1438:I1440)</f>
        <v>0</v>
      </c>
      <c r="J1441" s="179">
        <f t="shared" si="217"/>
        <v>3</v>
      </c>
      <c r="K1441" s="88">
        <f t="shared" ref="K1441:P1441" si="218">SUM(K1438:K1440)</f>
        <v>2</v>
      </c>
      <c r="L1441" s="46">
        <f t="shared" si="218"/>
        <v>0</v>
      </c>
      <c r="M1441" s="46">
        <f t="shared" si="218"/>
        <v>0</v>
      </c>
      <c r="N1441" s="46">
        <f t="shared" ref="N1441" si="219">SUM(N1438:N1440)</f>
        <v>3</v>
      </c>
      <c r="O1441" s="46">
        <f t="shared" si="218"/>
        <v>0</v>
      </c>
      <c r="P1441" s="47">
        <f t="shared" si="218"/>
        <v>1</v>
      </c>
    </row>
    <row r="1442" spans="1:16" ht="15" hidden="1" customHeight="1" x14ac:dyDescent="0.25">
      <c r="A1442" s="180" t="s">
        <v>2659</v>
      </c>
      <c r="B1442" s="28" t="s">
        <v>2983</v>
      </c>
      <c r="C1442" s="28">
        <v>70648</v>
      </c>
      <c r="D1442" s="28" t="s">
        <v>2661</v>
      </c>
      <c r="E1442" s="66" t="s">
        <v>2732</v>
      </c>
      <c r="F1442" s="28" t="s">
        <v>2732</v>
      </c>
      <c r="G1442" s="113" t="s">
        <v>2733</v>
      </c>
      <c r="H1442" s="181" t="s">
        <v>2734</v>
      </c>
      <c r="I1442" s="89"/>
      <c r="J1442" s="153">
        <v>1</v>
      </c>
      <c r="K1442" s="89">
        <v>1</v>
      </c>
      <c r="L1442" s="28"/>
      <c r="M1442" s="28">
        <v>1</v>
      </c>
      <c r="N1442" s="12">
        <v>1</v>
      </c>
      <c r="O1442" s="28"/>
      <c r="P1442" s="29"/>
    </row>
    <row r="1443" spans="1:16" ht="15" hidden="1" customHeight="1" thickBot="1" x14ac:dyDescent="0.25">
      <c r="A1443" s="184" t="s">
        <v>2659</v>
      </c>
      <c r="B1443" s="32" t="s">
        <v>2983</v>
      </c>
      <c r="C1443" s="32">
        <v>70648</v>
      </c>
      <c r="D1443" s="32" t="s">
        <v>2661</v>
      </c>
      <c r="E1443" s="68" t="s">
        <v>2732</v>
      </c>
      <c r="F1443" s="32" t="s">
        <v>2732</v>
      </c>
      <c r="G1443" s="109" t="s">
        <v>2735</v>
      </c>
      <c r="H1443" s="185" t="s">
        <v>2736</v>
      </c>
      <c r="I1443" s="91"/>
      <c r="J1443" s="157">
        <v>1</v>
      </c>
      <c r="K1443" s="91">
        <v>1</v>
      </c>
      <c r="L1443" s="32"/>
      <c r="M1443" s="32">
        <v>1</v>
      </c>
      <c r="N1443" s="16">
        <v>1</v>
      </c>
      <c r="O1443" s="32"/>
      <c r="P1443" s="33"/>
    </row>
    <row r="1444" spans="1:16" hidden="1" x14ac:dyDescent="0.25">
      <c r="A1444" s="186" t="s">
        <v>2659</v>
      </c>
      <c r="B1444" s="99" t="s">
        <v>2983</v>
      </c>
      <c r="C1444" s="99" t="s">
        <v>39</v>
      </c>
      <c r="D1444" s="99" t="s">
        <v>2661</v>
      </c>
      <c r="E1444" s="100" t="s">
        <v>2732</v>
      </c>
      <c r="F1444" s="99" t="s">
        <v>39</v>
      </c>
      <c r="G1444" s="124" t="s">
        <v>39</v>
      </c>
      <c r="H1444" s="187" t="s">
        <v>39</v>
      </c>
      <c r="I1444" s="101">
        <f t="shared" ref="I1444:P1444" si="220">SUM(I1442:I1443)</f>
        <v>0</v>
      </c>
      <c r="J1444" s="187">
        <f t="shared" si="220"/>
        <v>2</v>
      </c>
      <c r="K1444" s="101">
        <f t="shared" si="220"/>
        <v>2</v>
      </c>
      <c r="L1444" s="99">
        <f t="shared" si="220"/>
        <v>0</v>
      </c>
      <c r="M1444" s="99">
        <f t="shared" si="220"/>
        <v>2</v>
      </c>
      <c r="N1444" s="99">
        <f t="shared" si="220"/>
        <v>2</v>
      </c>
      <c r="O1444" s="99">
        <f t="shared" si="220"/>
        <v>0</v>
      </c>
      <c r="P1444" s="102">
        <f t="shared" si="220"/>
        <v>0</v>
      </c>
    </row>
    <row r="1445" spans="1:16" ht="16.5" hidden="1" thickTop="1" thickBot="1" x14ac:dyDescent="0.3">
      <c r="A1445" s="134" t="s">
        <v>2659</v>
      </c>
      <c r="B1445" s="135" t="s">
        <v>39</v>
      </c>
      <c r="C1445" s="135" t="s">
        <v>39</v>
      </c>
      <c r="D1445" s="135" t="s">
        <v>2661</v>
      </c>
      <c r="E1445" s="132" t="s">
        <v>39</v>
      </c>
      <c r="F1445" s="131" t="s">
        <v>39</v>
      </c>
      <c r="G1445" s="131" t="s">
        <v>39</v>
      </c>
      <c r="H1445" s="165" t="s">
        <v>39</v>
      </c>
      <c r="I1445" s="143">
        <f>I1298+I1303+I1310+I1327+I1331+I1398+I1407+I1416+I1423+I1437+I1441+I1444</f>
        <v>8</v>
      </c>
      <c r="J1445" s="207">
        <f t="shared" ref="J1445:P1445" si="221">J1298+J1303+J1310+J1327+J1331+J1398+J1407+J1416+J1423+J1437+J1441+J1444</f>
        <v>130</v>
      </c>
      <c r="K1445" s="143">
        <f t="shared" si="221"/>
        <v>122</v>
      </c>
      <c r="L1445" s="135">
        <f t="shared" si="221"/>
        <v>6</v>
      </c>
      <c r="M1445" s="135">
        <f t="shared" si="221"/>
        <v>33</v>
      </c>
      <c r="N1445" s="135">
        <f t="shared" si="221"/>
        <v>96</v>
      </c>
      <c r="O1445" s="135">
        <f t="shared" si="221"/>
        <v>2</v>
      </c>
      <c r="P1445" s="136">
        <f t="shared" si="221"/>
        <v>3</v>
      </c>
    </row>
    <row r="1446" spans="1:16" ht="15" hidden="1" customHeight="1" thickTop="1" thickBot="1" x14ac:dyDescent="0.25">
      <c r="A1446" s="176" t="s">
        <v>2984</v>
      </c>
      <c r="B1446" s="26" t="s">
        <v>2985</v>
      </c>
      <c r="C1446" s="26">
        <v>6286</v>
      </c>
      <c r="D1446" s="26" t="s">
        <v>2986</v>
      </c>
      <c r="E1446" s="64" t="s">
        <v>2987</v>
      </c>
      <c r="F1446" s="26" t="s">
        <v>2987</v>
      </c>
      <c r="G1446" s="114" t="s">
        <v>2988</v>
      </c>
      <c r="H1446" s="177" t="s">
        <v>2989</v>
      </c>
      <c r="I1446" s="87"/>
      <c r="J1446" s="162">
        <v>1</v>
      </c>
      <c r="K1446" s="87">
        <v>1</v>
      </c>
      <c r="L1446" s="26"/>
      <c r="M1446" s="26"/>
      <c r="N1446" s="18">
        <v>1</v>
      </c>
      <c r="O1446" s="26"/>
      <c r="P1446" s="27"/>
    </row>
    <row r="1447" spans="1:16" ht="15.75" hidden="1" thickBot="1" x14ac:dyDescent="0.3">
      <c r="A1447" s="178" t="s">
        <v>2984</v>
      </c>
      <c r="B1447" s="46" t="s">
        <v>2985</v>
      </c>
      <c r="C1447" s="46" t="s">
        <v>39</v>
      </c>
      <c r="D1447" s="46" t="s">
        <v>2986</v>
      </c>
      <c r="E1447" s="65" t="s">
        <v>2987</v>
      </c>
      <c r="F1447" s="46" t="s">
        <v>39</v>
      </c>
      <c r="G1447" s="121" t="s">
        <v>39</v>
      </c>
      <c r="H1447" s="179" t="s">
        <v>39</v>
      </c>
      <c r="I1447" s="88">
        <f>SUM(I1446)</f>
        <v>0</v>
      </c>
      <c r="J1447" s="179">
        <f>SUM(J1446)</f>
        <v>1</v>
      </c>
      <c r="K1447" s="88">
        <f>SUM(K1446)</f>
        <v>1</v>
      </c>
      <c r="L1447" s="46">
        <f t="shared" ref="L1447:P1447" si="222">SUM(L1446)</f>
        <v>0</v>
      </c>
      <c r="M1447" s="46">
        <f t="shared" si="222"/>
        <v>0</v>
      </c>
      <c r="N1447" s="46">
        <f t="shared" ref="N1447" si="223">SUM(N1446)</f>
        <v>1</v>
      </c>
      <c r="O1447" s="46">
        <f t="shared" si="222"/>
        <v>0</v>
      </c>
      <c r="P1447" s="47">
        <f t="shared" si="222"/>
        <v>0</v>
      </c>
    </row>
    <row r="1448" spans="1:16" ht="15.75" hidden="1" thickBot="1" x14ac:dyDescent="0.3">
      <c r="A1448" s="178" t="s">
        <v>2984</v>
      </c>
      <c r="B1448" s="46" t="s">
        <v>2990</v>
      </c>
      <c r="C1448" s="46" t="s">
        <v>39</v>
      </c>
      <c r="D1448" s="46" t="s">
        <v>2986</v>
      </c>
      <c r="E1448" s="65" t="s">
        <v>2991</v>
      </c>
      <c r="F1448" s="46" t="s">
        <v>39</v>
      </c>
      <c r="G1448" s="121" t="s">
        <v>39</v>
      </c>
      <c r="H1448" s="179" t="s">
        <v>39</v>
      </c>
      <c r="I1448" s="88">
        <v>0</v>
      </c>
      <c r="J1448" s="179">
        <v>0</v>
      </c>
      <c r="K1448" s="88">
        <v>0</v>
      </c>
      <c r="L1448" s="46">
        <v>0</v>
      </c>
      <c r="M1448" s="46">
        <v>0</v>
      </c>
      <c r="N1448" s="46">
        <v>0</v>
      </c>
      <c r="O1448" s="46">
        <v>0</v>
      </c>
      <c r="P1448" s="47">
        <v>0</v>
      </c>
    </row>
    <row r="1449" spans="1:16" ht="15.75" hidden="1" thickBot="1" x14ac:dyDescent="0.3">
      <c r="A1449" s="178" t="s">
        <v>2984</v>
      </c>
      <c r="B1449" s="46" t="s">
        <v>2992</v>
      </c>
      <c r="C1449" s="46" t="s">
        <v>39</v>
      </c>
      <c r="D1449" s="46" t="s">
        <v>2986</v>
      </c>
      <c r="E1449" s="65" t="s">
        <v>2993</v>
      </c>
      <c r="F1449" s="46" t="s">
        <v>39</v>
      </c>
      <c r="G1449" s="121" t="s">
        <v>39</v>
      </c>
      <c r="H1449" s="179" t="s">
        <v>39</v>
      </c>
      <c r="I1449" s="88">
        <v>0</v>
      </c>
      <c r="J1449" s="179">
        <v>0</v>
      </c>
      <c r="K1449" s="88">
        <v>0</v>
      </c>
      <c r="L1449" s="46">
        <v>0</v>
      </c>
      <c r="M1449" s="46">
        <v>0</v>
      </c>
      <c r="N1449" s="46">
        <v>0</v>
      </c>
      <c r="O1449" s="46">
        <v>0</v>
      </c>
      <c r="P1449" s="47">
        <v>0</v>
      </c>
    </row>
    <row r="1450" spans="1:16" ht="15" hidden="1" customHeight="1" x14ac:dyDescent="0.25">
      <c r="A1450" s="180" t="s">
        <v>2984</v>
      </c>
      <c r="B1450" s="28" t="s">
        <v>2994</v>
      </c>
      <c r="C1450" s="28">
        <v>72223</v>
      </c>
      <c r="D1450" s="28" t="s">
        <v>2986</v>
      </c>
      <c r="E1450" s="66" t="s">
        <v>2986</v>
      </c>
      <c r="F1450" s="28" t="s">
        <v>2995</v>
      </c>
      <c r="G1450" s="113" t="s">
        <v>2996</v>
      </c>
      <c r="H1450" s="181" t="s">
        <v>2997</v>
      </c>
      <c r="I1450" s="89"/>
      <c r="J1450" s="153">
        <v>1</v>
      </c>
      <c r="K1450" s="89">
        <v>1</v>
      </c>
      <c r="L1450" s="28"/>
      <c r="M1450" s="28"/>
      <c r="N1450" s="12">
        <v>1</v>
      </c>
      <c r="O1450" s="28"/>
      <c r="P1450" s="29"/>
    </row>
    <row r="1451" spans="1:16" ht="15" hidden="1" customHeight="1" x14ac:dyDescent="0.25">
      <c r="A1451" s="182" t="s">
        <v>2984</v>
      </c>
      <c r="B1451" s="30" t="s">
        <v>2994</v>
      </c>
      <c r="C1451" s="30">
        <v>23251</v>
      </c>
      <c r="D1451" s="30" t="s">
        <v>2986</v>
      </c>
      <c r="E1451" s="67" t="s">
        <v>2986</v>
      </c>
      <c r="F1451" s="30" t="s">
        <v>2998</v>
      </c>
      <c r="G1451" s="105" t="s">
        <v>2999</v>
      </c>
      <c r="H1451" s="183" t="s">
        <v>3000</v>
      </c>
      <c r="I1451" s="90"/>
      <c r="J1451" s="155">
        <v>1</v>
      </c>
      <c r="K1451" s="90">
        <v>1</v>
      </c>
      <c r="L1451" s="30"/>
      <c r="M1451" s="30"/>
      <c r="N1451" s="30"/>
      <c r="O1451" s="30"/>
      <c r="P1451" s="31"/>
    </row>
    <row r="1452" spans="1:16" ht="15" hidden="1" customHeight="1" x14ac:dyDescent="0.25">
      <c r="A1452" s="182" t="s">
        <v>2984</v>
      </c>
      <c r="B1452" s="30" t="s">
        <v>2994</v>
      </c>
      <c r="C1452" s="30">
        <v>55871</v>
      </c>
      <c r="D1452" s="30" t="s">
        <v>2986</v>
      </c>
      <c r="E1452" s="67" t="s">
        <v>2986</v>
      </c>
      <c r="F1452" s="30" t="s">
        <v>2986</v>
      </c>
      <c r="G1452" s="105" t="s">
        <v>3001</v>
      </c>
      <c r="H1452" s="183" t="s">
        <v>3002</v>
      </c>
      <c r="I1452" s="90"/>
      <c r="J1452" s="155">
        <v>1</v>
      </c>
      <c r="K1452" s="90">
        <v>1</v>
      </c>
      <c r="L1452" s="30"/>
      <c r="M1452" s="30"/>
      <c r="N1452" s="14">
        <v>1</v>
      </c>
      <c r="O1452" s="30"/>
      <c r="P1452" s="31"/>
    </row>
    <row r="1453" spans="1:16" ht="15" hidden="1" customHeight="1" x14ac:dyDescent="0.25">
      <c r="A1453" s="182" t="s">
        <v>2984</v>
      </c>
      <c r="B1453" s="30" t="s">
        <v>2994</v>
      </c>
      <c r="C1453" s="30">
        <v>55871</v>
      </c>
      <c r="D1453" s="30" t="s">
        <v>2986</v>
      </c>
      <c r="E1453" s="67" t="s">
        <v>2986</v>
      </c>
      <c r="F1453" s="30" t="s">
        <v>2986</v>
      </c>
      <c r="G1453" s="105" t="s">
        <v>3003</v>
      </c>
      <c r="H1453" s="183" t="s">
        <v>3004</v>
      </c>
      <c r="I1453" s="90"/>
      <c r="J1453" s="155">
        <v>1</v>
      </c>
      <c r="K1453" s="90">
        <v>1</v>
      </c>
      <c r="L1453" s="30"/>
      <c r="M1453" s="30">
        <v>1</v>
      </c>
      <c r="N1453" s="14">
        <v>1</v>
      </c>
      <c r="O1453" s="30"/>
      <c r="P1453" s="31"/>
    </row>
    <row r="1454" spans="1:16" ht="15" hidden="1" customHeight="1" x14ac:dyDescent="0.25">
      <c r="A1454" s="182" t="s">
        <v>2984</v>
      </c>
      <c r="B1454" s="30" t="s">
        <v>2994</v>
      </c>
      <c r="C1454" s="30">
        <v>55871</v>
      </c>
      <c r="D1454" s="30" t="s">
        <v>2986</v>
      </c>
      <c r="E1454" s="67" t="s">
        <v>2986</v>
      </c>
      <c r="F1454" s="30" t="s">
        <v>2986</v>
      </c>
      <c r="G1454" s="105" t="s">
        <v>3005</v>
      </c>
      <c r="H1454" s="183" t="s">
        <v>3006</v>
      </c>
      <c r="I1454" s="90"/>
      <c r="J1454" s="155">
        <v>1</v>
      </c>
      <c r="K1454" s="90"/>
      <c r="L1454" s="30">
        <v>1</v>
      </c>
      <c r="M1454" s="30">
        <v>1</v>
      </c>
      <c r="N1454" s="30"/>
      <c r="O1454" s="30"/>
      <c r="P1454" s="31"/>
    </row>
    <row r="1455" spans="1:16" ht="15" hidden="1" customHeight="1" x14ac:dyDescent="0.25">
      <c r="A1455" s="182" t="s">
        <v>2984</v>
      </c>
      <c r="B1455" s="30" t="s">
        <v>2994</v>
      </c>
      <c r="C1455" s="30">
        <v>55871</v>
      </c>
      <c r="D1455" s="30" t="s">
        <v>2986</v>
      </c>
      <c r="E1455" s="67" t="s">
        <v>2986</v>
      </c>
      <c r="F1455" s="30" t="s">
        <v>2986</v>
      </c>
      <c r="G1455" s="105" t="s">
        <v>3007</v>
      </c>
      <c r="H1455" s="183" t="s">
        <v>3008</v>
      </c>
      <c r="I1455" s="90"/>
      <c r="J1455" s="155">
        <v>1</v>
      </c>
      <c r="K1455" s="90">
        <v>1</v>
      </c>
      <c r="L1455" s="30"/>
      <c r="M1455" s="30">
        <v>1</v>
      </c>
      <c r="N1455" s="14">
        <v>1</v>
      </c>
      <c r="O1455" s="30"/>
      <c r="P1455" s="31"/>
    </row>
    <row r="1456" spans="1:16" ht="15" hidden="1" customHeight="1" x14ac:dyDescent="0.25">
      <c r="A1456" s="182" t="s">
        <v>2984</v>
      </c>
      <c r="B1456" s="30" t="s">
        <v>2994</v>
      </c>
      <c r="C1456" s="30">
        <v>55871</v>
      </c>
      <c r="D1456" s="30" t="s">
        <v>2986</v>
      </c>
      <c r="E1456" s="67" t="s">
        <v>2986</v>
      </c>
      <c r="F1456" s="30" t="s">
        <v>2986</v>
      </c>
      <c r="G1456" s="105" t="s">
        <v>3009</v>
      </c>
      <c r="H1456" s="183" t="s">
        <v>3010</v>
      </c>
      <c r="I1456" s="90"/>
      <c r="J1456" s="155">
        <v>1</v>
      </c>
      <c r="K1456" s="90"/>
      <c r="L1456" s="30">
        <v>1</v>
      </c>
      <c r="M1456" s="30">
        <v>1</v>
      </c>
      <c r="N1456" s="30"/>
      <c r="O1456" s="30"/>
      <c r="P1456" s="31"/>
    </row>
    <row r="1457" spans="1:16" ht="15" hidden="1" customHeight="1" x14ac:dyDescent="0.25">
      <c r="A1457" s="182" t="s">
        <v>2984</v>
      </c>
      <c r="B1457" s="30" t="s">
        <v>2994</v>
      </c>
      <c r="C1457" s="30">
        <v>55871</v>
      </c>
      <c r="D1457" s="30" t="s">
        <v>2986</v>
      </c>
      <c r="E1457" s="67" t="s">
        <v>2986</v>
      </c>
      <c r="F1457" s="30" t="s">
        <v>2986</v>
      </c>
      <c r="G1457" s="105" t="s">
        <v>3011</v>
      </c>
      <c r="H1457" s="183" t="s">
        <v>3012</v>
      </c>
      <c r="I1457" s="90"/>
      <c r="J1457" s="155">
        <v>1</v>
      </c>
      <c r="K1457" s="90">
        <v>1</v>
      </c>
      <c r="L1457" s="30"/>
      <c r="M1457" s="30"/>
      <c r="N1457" s="30"/>
      <c r="O1457" s="30"/>
      <c r="P1457" s="31"/>
    </row>
    <row r="1458" spans="1:16" ht="15" hidden="1" customHeight="1" x14ac:dyDescent="0.25">
      <c r="A1458" s="182" t="s">
        <v>2984</v>
      </c>
      <c r="B1458" s="30" t="s">
        <v>2994</v>
      </c>
      <c r="C1458" s="30">
        <v>55871</v>
      </c>
      <c r="D1458" s="30" t="s">
        <v>2986</v>
      </c>
      <c r="E1458" s="67" t="s">
        <v>2986</v>
      </c>
      <c r="F1458" s="30" t="s">
        <v>2986</v>
      </c>
      <c r="G1458" s="105" t="s">
        <v>3013</v>
      </c>
      <c r="H1458" s="183" t="s">
        <v>3014</v>
      </c>
      <c r="I1458" s="90"/>
      <c r="J1458" s="155">
        <v>1</v>
      </c>
      <c r="K1458" s="90">
        <v>1</v>
      </c>
      <c r="L1458" s="30"/>
      <c r="M1458" s="30"/>
      <c r="N1458" s="30"/>
      <c r="O1458" s="30"/>
      <c r="P1458" s="31"/>
    </row>
    <row r="1459" spans="1:16" ht="15" hidden="1" customHeight="1" x14ac:dyDescent="0.25">
      <c r="A1459" s="182" t="s">
        <v>2984</v>
      </c>
      <c r="B1459" s="30" t="s">
        <v>2994</v>
      </c>
      <c r="C1459" s="30">
        <v>55871</v>
      </c>
      <c r="D1459" s="30" t="s">
        <v>2986</v>
      </c>
      <c r="E1459" s="67" t="s">
        <v>2986</v>
      </c>
      <c r="F1459" s="30" t="s">
        <v>2986</v>
      </c>
      <c r="G1459" s="105" t="s">
        <v>3015</v>
      </c>
      <c r="H1459" s="183" t="s">
        <v>3016</v>
      </c>
      <c r="I1459" s="90"/>
      <c r="J1459" s="155">
        <v>1</v>
      </c>
      <c r="K1459" s="90"/>
      <c r="L1459" s="30">
        <v>1</v>
      </c>
      <c r="M1459" s="30"/>
      <c r="N1459" s="30"/>
      <c r="O1459" s="30"/>
      <c r="P1459" s="31"/>
    </row>
    <row r="1460" spans="1:16" ht="15" hidden="1" customHeight="1" x14ac:dyDescent="0.25">
      <c r="A1460" s="182" t="s">
        <v>2984</v>
      </c>
      <c r="B1460" s="30" t="s">
        <v>2994</v>
      </c>
      <c r="C1460" s="30">
        <v>55871</v>
      </c>
      <c r="D1460" s="30" t="s">
        <v>2986</v>
      </c>
      <c r="E1460" s="67" t="s">
        <v>2986</v>
      </c>
      <c r="F1460" s="30" t="s">
        <v>2986</v>
      </c>
      <c r="G1460" s="105" t="s">
        <v>3017</v>
      </c>
      <c r="H1460" s="183" t="s">
        <v>3018</v>
      </c>
      <c r="I1460" s="90"/>
      <c r="J1460" s="155">
        <v>1</v>
      </c>
      <c r="K1460" s="90">
        <v>1</v>
      </c>
      <c r="L1460" s="30"/>
      <c r="M1460" s="30"/>
      <c r="N1460" s="30"/>
      <c r="O1460" s="30"/>
      <c r="P1460" s="31"/>
    </row>
    <row r="1461" spans="1:16" ht="15" hidden="1" customHeight="1" x14ac:dyDescent="0.25">
      <c r="A1461" s="182" t="s">
        <v>2984</v>
      </c>
      <c r="B1461" s="30" t="s">
        <v>2994</v>
      </c>
      <c r="C1461" s="30">
        <v>55871</v>
      </c>
      <c r="D1461" s="30" t="s">
        <v>2986</v>
      </c>
      <c r="E1461" s="67" t="s">
        <v>2986</v>
      </c>
      <c r="F1461" s="30" t="s">
        <v>2986</v>
      </c>
      <c r="G1461" s="105" t="s">
        <v>3019</v>
      </c>
      <c r="H1461" s="183" t="s">
        <v>3020</v>
      </c>
      <c r="I1461" s="90"/>
      <c r="J1461" s="155">
        <v>1</v>
      </c>
      <c r="K1461" s="90">
        <v>1</v>
      </c>
      <c r="L1461" s="30"/>
      <c r="M1461" s="22">
        <v>1</v>
      </c>
      <c r="N1461" s="30"/>
      <c r="O1461" s="30"/>
      <c r="P1461" s="31"/>
    </row>
    <row r="1462" spans="1:16" ht="15" hidden="1" customHeight="1" x14ac:dyDescent="0.25">
      <c r="A1462" s="182" t="s">
        <v>2984</v>
      </c>
      <c r="B1462" s="30" t="s">
        <v>2994</v>
      </c>
      <c r="C1462" s="30">
        <v>55871</v>
      </c>
      <c r="D1462" s="30" t="s">
        <v>2986</v>
      </c>
      <c r="E1462" s="67" t="s">
        <v>2986</v>
      </c>
      <c r="F1462" s="30" t="s">
        <v>2986</v>
      </c>
      <c r="G1462" s="105" t="s">
        <v>3021</v>
      </c>
      <c r="H1462" s="183" t="s">
        <v>3022</v>
      </c>
      <c r="I1462" s="90"/>
      <c r="J1462" s="155">
        <v>1</v>
      </c>
      <c r="K1462" s="90">
        <v>1</v>
      </c>
      <c r="L1462" s="30"/>
      <c r="M1462" s="30"/>
      <c r="N1462" s="14">
        <v>1</v>
      </c>
      <c r="O1462" s="30"/>
      <c r="P1462" s="31"/>
    </row>
    <row r="1463" spans="1:16" ht="15" hidden="1" customHeight="1" x14ac:dyDescent="0.25">
      <c r="A1463" s="182" t="s">
        <v>2984</v>
      </c>
      <c r="B1463" s="30" t="s">
        <v>2994</v>
      </c>
      <c r="C1463" s="30">
        <v>55871</v>
      </c>
      <c r="D1463" s="30" t="s">
        <v>2986</v>
      </c>
      <c r="E1463" s="67" t="s">
        <v>2986</v>
      </c>
      <c r="F1463" s="30" t="s">
        <v>2986</v>
      </c>
      <c r="G1463" s="105" t="s">
        <v>3023</v>
      </c>
      <c r="H1463" s="183" t="s">
        <v>3024</v>
      </c>
      <c r="I1463" s="90"/>
      <c r="J1463" s="155">
        <v>1</v>
      </c>
      <c r="K1463" s="90">
        <v>1</v>
      </c>
      <c r="L1463" s="30"/>
      <c r="M1463" s="30"/>
      <c r="N1463" s="14">
        <v>1</v>
      </c>
      <c r="O1463" s="30"/>
      <c r="P1463" s="31"/>
    </row>
    <row r="1464" spans="1:16" ht="15" hidden="1" customHeight="1" x14ac:dyDescent="0.25">
      <c r="A1464" s="182" t="s">
        <v>2984</v>
      </c>
      <c r="B1464" s="30" t="s">
        <v>2994</v>
      </c>
      <c r="C1464" s="30">
        <v>55871</v>
      </c>
      <c r="D1464" s="30" t="s">
        <v>2986</v>
      </c>
      <c r="E1464" s="67" t="s">
        <v>2986</v>
      </c>
      <c r="F1464" s="30" t="s">
        <v>2986</v>
      </c>
      <c r="G1464" s="105" t="s">
        <v>3025</v>
      </c>
      <c r="H1464" s="183" t="s">
        <v>3026</v>
      </c>
      <c r="I1464" s="90"/>
      <c r="J1464" s="155">
        <v>1</v>
      </c>
      <c r="K1464" s="90">
        <v>1</v>
      </c>
      <c r="L1464" s="30"/>
      <c r="M1464" s="30">
        <v>1</v>
      </c>
      <c r="N1464" s="14">
        <v>1</v>
      </c>
      <c r="O1464" s="30"/>
      <c r="P1464" s="31"/>
    </row>
    <row r="1465" spans="1:16" ht="15" hidden="1" customHeight="1" x14ac:dyDescent="0.25">
      <c r="A1465" s="182" t="s">
        <v>2984</v>
      </c>
      <c r="B1465" s="30" t="s">
        <v>2994</v>
      </c>
      <c r="C1465" s="30">
        <v>55871</v>
      </c>
      <c r="D1465" s="30" t="s">
        <v>2986</v>
      </c>
      <c r="E1465" s="67" t="s">
        <v>2986</v>
      </c>
      <c r="F1465" s="30" t="s">
        <v>2986</v>
      </c>
      <c r="G1465" s="105" t="s">
        <v>3027</v>
      </c>
      <c r="H1465" s="183" t="s">
        <v>3028</v>
      </c>
      <c r="I1465" s="90"/>
      <c r="J1465" s="155">
        <v>1</v>
      </c>
      <c r="K1465" s="90">
        <v>1</v>
      </c>
      <c r="L1465" s="30"/>
      <c r="M1465" s="30"/>
      <c r="N1465" s="14">
        <v>1</v>
      </c>
      <c r="O1465" s="30">
        <v>1</v>
      </c>
      <c r="P1465" s="31"/>
    </row>
    <row r="1466" spans="1:16" ht="15" hidden="1" customHeight="1" x14ac:dyDescent="0.25">
      <c r="A1466" s="182" t="s">
        <v>2984</v>
      </c>
      <c r="B1466" s="30" t="s">
        <v>2994</v>
      </c>
      <c r="C1466" s="30">
        <v>55871</v>
      </c>
      <c r="D1466" s="30" t="s">
        <v>2986</v>
      </c>
      <c r="E1466" s="67" t="s">
        <v>2986</v>
      </c>
      <c r="F1466" s="30" t="s">
        <v>2986</v>
      </c>
      <c r="G1466" s="105" t="s">
        <v>3029</v>
      </c>
      <c r="H1466" s="183" t="s">
        <v>3030</v>
      </c>
      <c r="I1466" s="90"/>
      <c r="J1466" s="155">
        <v>1</v>
      </c>
      <c r="K1466" s="90">
        <v>1</v>
      </c>
      <c r="L1466" s="30"/>
      <c r="M1466" s="30"/>
      <c r="N1466" s="14">
        <v>1</v>
      </c>
      <c r="O1466" s="30"/>
      <c r="P1466" s="31"/>
    </row>
    <row r="1467" spans="1:16" ht="15" hidden="1" customHeight="1" x14ac:dyDescent="0.25">
      <c r="A1467" s="182" t="s">
        <v>2984</v>
      </c>
      <c r="B1467" s="30" t="s">
        <v>2994</v>
      </c>
      <c r="C1467" s="30">
        <v>55871</v>
      </c>
      <c r="D1467" s="30" t="s">
        <v>2986</v>
      </c>
      <c r="E1467" s="67" t="s">
        <v>2986</v>
      </c>
      <c r="F1467" s="30" t="s">
        <v>2986</v>
      </c>
      <c r="G1467" s="105" t="s">
        <v>3031</v>
      </c>
      <c r="H1467" s="183" t="s">
        <v>3032</v>
      </c>
      <c r="I1467" s="90"/>
      <c r="J1467" s="155">
        <v>1</v>
      </c>
      <c r="K1467" s="90">
        <v>1</v>
      </c>
      <c r="L1467" s="30"/>
      <c r="M1467" s="30"/>
      <c r="N1467" s="14">
        <v>1</v>
      </c>
      <c r="O1467" s="30"/>
      <c r="P1467" s="31"/>
    </row>
    <row r="1468" spans="1:16" ht="15" hidden="1" customHeight="1" x14ac:dyDescent="0.25">
      <c r="A1468" s="182" t="s">
        <v>2984</v>
      </c>
      <c r="B1468" s="30" t="s">
        <v>2994</v>
      </c>
      <c r="C1468" s="30">
        <v>55871</v>
      </c>
      <c r="D1468" s="30" t="s">
        <v>2986</v>
      </c>
      <c r="E1468" s="67" t="s">
        <v>2986</v>
      </c>
      <c r="F1468" s="30" t="s">
        <v>2986</v>
      </c>
      <c r="G1468" s="105" t="s">
        <v>3033</v>
      </c>
      <c r="H1468" s="183" t="s">
        <v>3034</v>
      </c>
      <c r="I1468" s="90"/>
      <c r="J1468" s="155">
        <v>1</v>
      </c>
      <c r="K1468" s="90">
        <v>1</v>
      </c>
      <c r="L1468" s="30"/>
      <c r="M1468" s="30"/>
      <c r="N1468" s="30"/>
      <c r="O1468" s="30"/>
      <c r="P1468" s="31"/>
    </row>
    <row r="1469" spans="1:16" ht="15" hidden="1" customHeight="1" x14ac:dyDescent="0.25">
      <c r="A1469" s="182" t="s">
        <v>2984</v>
      </c>
      <c r="B1469" s="30" t="s">
        <v>2994</v>
      </c>
      <c r="C1469" s="30">
        <v>55871</v>
      </c>
      <c r="D1469" s="30" t="s">
        <v>2986</v>
      </c>
      <c r="E1469" s="67" t="s">
        <v>2986</v>
      </c>
      <c r="F1469" s="30" t="s">
        <v>2986</v>
      </c>
      <c r="G1469" s="105" t="s">
        <v>3035</v>
      </c>
      <c r="H1469" s="183" t="s">
        <v>3036</v>
      </c>
      <c r="I1469" s="90"/>
      <c r="J1469" s="155">
        <v>1</v>
      </c>
      <c r="K1469" s="90">
        <v>1</v>
      </c>
      <c r="L1469" s="30"/>
      <c r="M1469" s="30"/>
      <c r="N1469" s="30"/>
      <c r="O1469" s="30"/>
      <c r="P1469" s="31"/>
    </row>
    <row r="1470" spans="1:16" ht="15" hidden="1" customHeight="1" x14ac:dyDescent="0.25">
      <c r="A1470" s="182" t="s">
        <v>2984</v>
      </c>
      <c r="B1470" s="30" t="s">
        <v>2994</v>
      </c>
      <c r="C1470" s="30">
        <v>55871</v>
      </c>
      <c r="D1470" s="30" t="s">
        <v>2986</v>
      </c>
      <c r="E1470" s="67" t="s">
        <v>2986</v>
      </c>
      <c r="F1470" s="30" t="s">
        <v>2986</v>
      </c>
      <c r="G1470" s="105" t="s">
        <v>3037</v>
      </c>
      <c r="H1470" s="183" t="s">
        <v>3038</v>
      </c>
      <c r="I1470" s="90"/>
      <c r="J1470" s="155">
        <v>1</v>
      </c>
      <c r="K1470" s="90">
        <v>1</v>
      </c>
      <c r="L1470" s="30"/>
      <c r="M1470" s="30">
        <v>1</v>
      </c>
      <c r="N1470" s="14">
        <v>1</v>
      </c>
      <c r="O1470" s="30"/>
      <c r="P1470" s="31"/>
    </row>
    <row r="1471" spans="1:16" ht="15" hidden="1" customHeight="1" x14ac:dyDescent="0.25">
      <c r="A1471" s="182" t="s">
        <v>2984</v>
      </c>
      <c r="B1471" s="30" t="s">
        <v>2994</v>
      </c>
      <c r="C1471" s="30">
        <v>55871</v>
      </c>
      <c r="D1471" s="30" t="s">
        <v>2986</v>
      </c>
      <c r="E1471" s="67" t="s">
        <v>2986</v>
      </c>
      <c r="F1471" s="30" t="s">
        <v>2986</v>
      </c>
      <c r="G1471" s="105" t="s">
        <v>3039</v>
      </c>
      <c r="H1471" s="183" t="s">
        <v>3040</v>
      </c>
      <c r="I1471" s="90"/>
      <c r="J1471" s="155">
        <v>1</v>
      </c>
      <c r="K1471" s="90">
        <v>1</v>
      </c>
      <c r="L1471" s="30"/>
      <c r="M1471" s="30"/>
      <c r="N1471" s="30"/>
      <c r="O1471" s="30"/>
      <c r="P1471" s="31"/>
    </row>
    <row r="1472" spans="1:16" ht="15" hidden="1" customHeight="1" x14ac:dyDescent="0.25">
      <c r="A1472" s="182" t="s">
        <v>2984</v>
      </c>
      <c r="B1472" s="30" t="s">
        <v>2994</v>
      </c>
      <c r="C1472" s="30">
        <v>55871</v>
      </c>
      <c r="D1472" s="30" t="s">
        <v>2986</v>
      </c>
      <c r="E1472" s="67" t="s">
        <v>2986</v>
      </c>
      <c r="F1472" s="30" t="s">
        <v>2986</v>
      </c>
      <c r="G1472" s="105" t="s">
        <v>3041</v>
      </c>
      <c r="H1472" s="183" t="s">
        <v>3042</v>
      </c>
      <c r="I1472" s="90"/>
      <c r="J1472" s="155">
        <v>1</v>
      </c>
      <c r="K1472" s="90">
        <v>1</v>
      </c>
      <c r="L1472" s="30"/>
      <c r="M1472" s="30">
        <v>1</v>
      </c>
      <c r="N1472" s="30"/>
      <c r="O1472" s="30"/>
      <c r="P1472" s="31"/>
    </row>
    <row r="1473" spans="1:16" ht="15" hidden="1" customHeight="1" x14ac:dyDescent="0.25">
      <c r="A1473" s="182" t="s">
        <v>2984</v>
      </c>
      <c r="B1473" s="30" t="s">
        <v>2994</v>
      </c>
      <c r="C1473" s="30">
        <v>55871</v>
      </c>
      <c r="D1473" s="30" t="s">
        <v>2986</v>
      </c>
      <c r="E1473" s="67" t="s">
        <v>2986</v>
      </c>
      <c r="F1473" s="30" t="s">
        <v>2986</v>
      </c>
      <c r="G1473" s="105" t="s">
        <v>3043</v>
      </c>
      <c r="H1473" s="183" t="s">
        <v>3044</v>
      </c>
      <c r="I1473" s="90"/>
      <c r="J1473" s="155">
        <v>1</v>
      </c>
      <c r="K1473" s="90">
        <v>1</v>
      </c>
      <c r="L1473" s="30"/>
      <c r="M1473" s="30"/>
      <c r="N1473" s="30"/>
      <c r="O1473" s="30"/>
      <c r="P1473" s="31"/>
    </row>
    <row r="1474" spans="1:16" ht="15" hidden="1" customHeight="1" x14ac:dyDescent="0.25">
      <c r="A1474" s="182" t="s">
        <v>2984</v>
      </c>
      <c r="B1474" s="30" t="s">
        <v>2994</v>
      </c>
      <c r="C1474" s="30">
        <v>55871</v>
      </c>
      <c r="D1474" s="30" t="s">
        <v>2986</v>
      </c>
      <c r="E1474" s="67" t="s">
        <v>2986</v>
      </c>
      <c r="F1474" s="30" t="s">
        <v>2986</v>
      </c>
      <c r="G1474" s="105" t="s">
        <v>3045</v>
      </c>
      <c r="H1474" s="183" t="s">
        <v>3046</v>
      </c>
      <c r="I1474" s="90"/>
      <c r="J1474" s="155">
        <v>1</v>
      </c>
      <c r="K1474" s="90">
        <v>1</v>
      </c>
      <c r="L1474" s="30"/>
      <c r="M1474" s="30"/>
      <c r="N1474" s="30"/>
      <c r="O1474" s="30"/>
      <c r="P1474" s="31"/>
    </row>
    <row r="1475" spans="1:16" ht="15" hidden="1" customHeight="1" x14ac:dyDescent="0.25">
      <c r="A1475" s="182" t="s">
        <v>2984</v>
      </c>
      <c r="B1475" s="30" t="s">
        <v>2994</v>
      </c>
      <c r="C1475" s="30">
        <v>55871</v>
      </c>
      <c r="D1475" s="30" t="s">
        <v>2986</v>
      </c>
      <c r="E1475" s="67" t="s">
        <v>2986</v>
      </c>
      <c r="F1475" s="30" t="s">
        <v>2986</v>
      </c>
      <c r="G1475" s="105" t="s">
        <v>3047</v>
      </c>
      <c r="H1475" s="183" t="s">
        <v>3048</v>
      </c>
      <c r="I1475" s="90"/>
      <c r="J1475" s="155">
        <v>1</v>
      </c>
      <c r="K1475" s="90">
        <v>1</v>
      </c>
      <c r="L1475" s="30"/>
      <c r="M1475" s="30">
        <v>1</v>
      </c>
      <c r="N1475" s="14">
        <v>1</v>
      </c>
      <c r="O1475" s="30"/>
      <c r="P1475" s="31"/>
    </row>
    <row r="1476" spans="1:16" ht="15" hidden="1" customHeight="1" x14ac:dyDescent="0.25">
      <c r="A1476" s="182" t="s">
        <v>2984</v>
      </c>
      <c r="B1476" s="30" t="s">
        <v>2994</v>
      </c>
      <c r="C1476" s="30">
        <v>55871</v>
      </c>
      <c r="D1476" s="30" t="s">
        <v>2986</v>
      </c>
      <c r="E1476" s="67" t="s">
        <v>2986</v>
      </c>
      <c r="F1476" s="30" t="s">
        <v>2986</v>
      </c>
      <c r="G1476" s="105" t="s">
        <v>3049</v>
      </c>
      <c r="H1476" s="183" t="s">
        <v>3050</v>
      </c>
      <c r="I1476" s="90"/>
      <c r="J1476" s="155">
        <v>1</v>
      </c>
      <c r="K1476" s="90">
        <v>1</v>
      </c>
      <c r="L1476" s="30"/>
      <c r="M1476" s="30">
        <v>1</v>
      </c>
      <c r="N1476" s="14">
        <v>1</v>
      </c>
      <c r="O1476" s="30"/>
      <c r="P1476" s="31"/>
    </row>
    <row r="1477" spans="1:16" ht="15" hidden="1" customHeight="1" x14ac:dyDescent="0.25">
      <c r="A1477" s="182" t="s">
        <v>2984</v>
      </c>
      <c r="B1477" s="30" t="s">
        <v>2994</v>
      </c>
      <c r="C1477" s="30">
        <v>55871</v>
      </c>
      <c r="D1477" s="30" t="s">
        <v>2986</v>
      </c>
      <c r="E1477" s="67" t="s">
        <v>2986</v>
      </c>
      <c r="F1477" s="30" t="s">
        <v>2986</v>
      </c>
      <c r="G1477" s="105" t="s">
        <v>3051</v>
      </c>
      <c r="H1477" s="183" t="s">
        <v>3052</v>
      </c>
      <c r="I1477" s="90"/>
      <c r="J1477" s="155">
        <v>1</v>
      </c>
      <c r="K1477" s="90">
        <v>1</v>
      </c>
      <c r="L1477" s="30"/>
      <c r="M1477" s="30">
        <v>1</v>
      </c>
      <c r="N1477" s="14">
        <v>1</v>
      </c>
      <c r="O1477" s="30"/>
      <c r="P1477" s="31"/>
    </row>
    <row r="1478" spans="1:16" ht="15" hidden="1" customHeight="1" x14ac:dyDescent="0.25">
      <c r="A1478" s="182" t="s">
        <v>2984</v>
      </c>
      <c r="B1478" s="30" t="s">
        <v>2994</v>
      </c>
      <c r="C1478" s="30">
        <v>55871</v>
      </c>
      <c r="D1478" s="30" t="s">
        <v>2986</v>
      </c>
      <c r="E1478" s="67" t="s">
        <v>2986</v>
      </c>
      <c r="F1478" s="30" t="s">
        <v>2986</v>
      </c>
      <c r="G1478" s="105" t="s">
        <v>3053</v>
      </c>
      <c r="H1478" s="183" t="s">
        <v>3054</v>
      </c>
      <c r="I1478" s="90"/>
      <c r="J1478" s="155">
        <v>1</v>
      </c>
      <c r="K1478" s="90">
        <v>1</v>
      </c>
      <c r="L1478" s="30"/>
      <c r="M1478" s="30"/>
      <c r="N1478" s="14">
        <v>1</v>
      </c>
      <c r="O1478" s="30"/>
      <c r="P1478" s="31"/>
    </row>
    <row r="1479" spans="1:16" ht="15" hidden="1" customHeight="1" x14ac:dyDescent="0.25">
      <c r="A1479" s="182" t="s">
        <v>2984</v>
      </c>
      <c r="B1479" s="30" t="s">
        <v>2994</v>
      </c>
      <c r="C1479" s="30">
        <v>55871</v>
      </c>
      <c r="D1479" s="30" t="s">
        <v>2986</v>
      </c>
      <c r="E1479" s="67" t="s">
        <v>2986</v>
      </c>
      <c r="F1479" s="30" t="s">
        <v>2986</v>
      </c>
      <c r="G1479" s="105" t="s">
        <v>3055</v>
      </c>
      <c r="H1479" s="183" t="s">
        <v>3056</v>
      </c>
      <c r="I1479" s="90"/>
      <c r="J1479" s="155">
        <v>1</v>
      </c>
      <c r="K1479" s="90">
        <v>1</v>
      </c>
      <c r="L1479" s="30"/>
      <c r="M1479" s="30">
        <v>1</v>
      </c>
      <c r="N1479" s="14">
        <v>1</v>
      </c>
      <c r="O1479" s="30"/>
      <c r="P1479" s="31"/>
    </row>
    <row r="1480" spans="1:16" ht="15" hidden="1" customHeight="1" x14ac:dyDescent="0.25">
      <c r="A1480" s="182" t="s">
        <v>2984</v>
      </c>
      <c r="B1480" s="30" t="s">
        <v>2994</v>
      </c>
      <c r="C1480" s="30">
        <v>55871</v>
      </c>
      <c r="D1480" s="30" t="s">
        <v>2986</v>
      </c>
      <c r="E1480" s="67" t="s">
        <v>2986</v>
      </c>
      <c r="F1480" s="30" t="s">
        <v>2986</v>
      </c>
      <c r="G1480" s="105" t="s">
        <v>3057</v>
      </c>
      <c r="H1480" s="183" t="s">
        <v>3058</v>
      </c>
      <c r="I1480" s="90"/>
      <c r="J1480" s="155">
        <v>1</v>
      </c>
      <c r="K1480" s="90">
        <v>1</v>
      </c>
      <c r="L1480" s="30"/>
      <c r="M1480" s="30"/>
      <c r="N1480" s="14">
        <v>1</v>
      </c>
      <c r="O1480" s="30"/>
      <c r="P1480" s="31"/>
    </row>
    <row r="1481" spans="1:16" ht="15" hidden="1" customHeight="1" x14ac:dyDescent="0.25">
      <c r="A1481" s="182" t="s">
        <v>2984</v>
      </c>
      <c r="B1481" s="30" t="s">
        <v>2994</v>
      </c>
      <c r="C1481" s="30">
        <v>55871</v>
      </c>
      <c r="D1481" s="30" t="s">
        <v>2986</v>
      </c>
      <c r="E1481" s="67" t="s">
        <v>2986</v>
      </c>
      <c r="F1481" s="30" t="s">
        <v>2986</v>
      </c>
      <c r="G1481" s="105" t="s">
        <v>3059</v>
      </c>
      <c r="H1481" s="183" t="s">
        <v>3060</v>
      </c>
      <c r="I1481" s="90"/>
      <c r="J1481" s="155">
        <v>1</v>
      </c>
      <c r="K1481" s="90">
        <v>1</v>
      </c>
      <c r="L1481" s="30"/>
      <c r="M1481" s="30">
        <v>1</v>
      </c>
      <c r="N1481" s="14">
        <v>1</v>
      </c>
      <c r="O1481" s="30">
        <v>1</v>
      </c>
      <c r="P1481" s="31">
        <v>1</v>
      </c>
    </row>
    <row r="1482" spans="1:16" ht="15" hidden="1" customHeight="1" x14ac:dyDescent="0.25">
      <c r="A1482" s="182" t="s">
        <v>2984</v>
      </c>
      <c r="B1482" s="30" t="s">
        <v>2994</v>
      </c>
      <c r="C1482" s="30">
        <v>55871</v>
      </c>
      <c r="D1482" s="30" t="s">
        <v>2986</v>
      </c>
      <c r="E1482" s="67" t="s">
        <v>2986</v>
      </c>
      <c r="F1482" s="30" t="s">
        <v>2986</v>
      </c>
      <c r="G1482" s="105" t="s">
        <v>3061</v>
      </c>
      <c r="H1482" s="183" t="s">
        <v>3062</v>
      </c>
      <c r="I1482" s="90"/>
      <c r="J1482" s="155">
        <v>1</v>
      </c>
      <c r="K1482" s="90">
        <v>1</v>
      </c>
      <c r="L1482" s="30"/>
      <c r="M1482" s="30"/>
      <c r="N1482" s="14">
        <v>1</v>
      </c>
      <c r="O1482" s="30"/>
      <c r="P1482" s="31"/>
    </row>
    <row r="1483" spans="1:16" ht="15" hidden="1" customHeight="1" x14ac:dyDescent="0.25">
      <c r="A1483" s="182" t="s">
        <v>2984</v>
      </c>
      <c r="B1483" s="30" t="s">
        <v>2994</v>
      </c>
      <c r="C1483" s="30">
        <v>55871</v>
      </c>
      <c r="D1483" s="30" t="s">
        <v>2986</v>
      </c>
      <c r="E1483" s="67" t="s">
        <v>2986</v>
      </c>
      <c r="F1483" s="30" t="s">
        <v>2986</v>
      </c>
      <c r="G1483" s="105" t="s">
        <v>3063</v>
      </c>
      <c r="H1483" s="183" t="s">
        <v>3064</v>
      </c>
      <c r="I1483" s="90"/>
      <c r="J1483" s="155">
        <v>1</v>
      </c>
      <c r="K1483" s="90">
        <v>1</v>
      </c>
      <c r="L1483" s="30"/>
      <c r="M1483" s="30"/>
      <c r="N1483" s="14">
        <v>1</v>
      </c>
      <c r="O1483" s="30"/>
      <c r="P1483" s="31"/>
    </row>
    <row r="1484" spans="1:16" ht="15" hidden="1" customHeight="1" x14ac:dyDescent="0.25">
      <c r="A1484" s="182" t="s">
        <v>2984</v>
      </c>
      <c r="B1484" s="30" t="s">
        <v>2994</v>
      </c>
      <c r="C1484" s="30">
        <v>55871</v>
      </c>
      <c r="D1484" s="30" t="s">
        <v>2986</v>
      </c>
      <c r="E1484" s="67" t="s">
        <v>2986</v>
      </c>
      <c r="F1484" s="30" t="s">
        <v>2986</v>
      </c>
      <c r="G1484" s="105" t="s">
        <v>3065</v>
      </c>
      <c r="H1484" s="183" t="s">
        <v>3066</v>
      </c>
      <c r="I1484" s="90"/>
      <c r="J1484" s="155">
        <v>1</v>
      </c>
      <c r="K1484" s="90">
        <v>1</v>
      </c>
      <c r="L1484" s="30"/>
      <c r="M1484" s="22">
        <v>1</v>
      </c>
      <c r="N1484" s="14">
        <v>1</v>
      </c>
      <c r="O1484" s="30"/>
      <c r="P1484" s="31"/>
    </row>
    <row r="1485" spans="1:16" ht="15" hidden="1" customHeight="1" x14ac:dyDescent="0.25">
      <c r="A1485" s="182" t="s">
        <v>2984</v>
      </c>
      <c r="B1485" s="30" t="s">
        <v>2994</v>
      </c>
      <c r="C1485" s="30">
        <v>55871</v>
      </c>
      <c r="D1485" s="30" t="s">
        <v>2986</v>
      </c>
      <c r="E1485" s="67" t="s">
        <v>2986</v>
      </c>
      <c r="F1485" s="30" t="s">
        <v>2986</v>
      </c>
      <c r="G1485" s="105" t="s">
        <v>3067</v>
      </c>
      <c r="H1485" s="183" t="s">
        <v>3068</v>
      </c>
      <c r="I1485" s="90"/>
      <c r="J1485" s="155">
        <v>1</v>
      </c>
      <c r="K1485" s="90">
        <v>1</v>
      </c>
      <c r="L1485" s="30"/>
      <c r="M1485" s="30">
        <v>1</v>
      </c>
      <c r="N1485" s="14">
        <v>1</v>
      </c>
      <c r="O1485" s="30">
        <v>1</v>
      </c>
      <c r="P1485" s="31">
        <v>1</v>
      </c>
    </row>
    <row r="1486" spans="1:16" ht="15" hidden="1" customHeight="1" x14ac:dyDescent="0.25">
      <c r="A1486" s="182" t="s">
        <v>2984</v>
      </c>
      <c r="B1486" s="30" t="s">
        <v>2994</v>
      </c>
      <c r="C1486" s="30">
        <v>55871</v>
      </c>
      <c r="D1486" s="30" t="s">
        <v>2986</v>
      </c>
      <c r="E1486" s="67" t="s">
        <v>2986</v>
      </c>
      <c r="F1486" s="30" t="s">
        <v>2986</v>
      </c>
      <c r="G1486" s="105" t="s">
        <v>3069</v>
      </c>
      <c r="H1486" s="183" t="s">
        <v>3070</v>
      </c>
      <c r="I1486" s="90"/>
      <c r="J1486" s="155">
        <v>1</v>
      </c>
      <c r="K1486" s="90">
        <v>1</v>
      </c>
      <c r="L1486" s="30"/>
      <c r="M1486" s="30">
        <v>1</v>
      </c>
      <c r="N1486" s="14">
        <v>1</v>
      </c>
      <c r="O1486" s="30">
        <v>1</v>
      </c>
      <c r="P1486" s="31">
        <v>1</v>
      </c>
    </row>
    <row r="1487" spans="1:16" ht="15" hidden="1" customHeight="1" thickBot="1" x14ac:dyDescent="0.25">
      <c r="A1487" s="184" t="s">
        <v>2984</v>
      </c>
      <c r="B1487" s="32" t="s">
        <v>2994</v>
      </c>
      <c r="C1487" s="32">
        <v>55871</v>
      </c>
      <c r="D1487" s="32" t="s">
        <v>2986</v>
      </c>
      <c r="E1487" s="68" t="s">
        <v>2986</v>
      </c>
      <c r="F1487" s="32" t="s">
        <v>2986</v>
      </c>
      <c r="G1487" s="109" t="s">
        <v>3071</v>
      </c>
      <c r="H1487" s="185" t="s">
        <v>3072</v>
      </c>
      <c r="I1487" s="91"/>
      <c r="J1487" s="157">
        <v>1</v>
      </c>
      <c r="K1487" s="91">
        <v>1</v>
      </c>
      <c r="L1487" s="32"/>
      <c r="M1487" s="32">
        <v>1</v>
      </c>
      <c r="N1487" s="16">
        <v>1</v>
      </c>
      <c r="O1487" s="32"/>
      <c r="P1487" s="33"/>
    </row>
    <row r="1488" spans="1:16" ht="15.75" hidden="1" thickBot="1" x14ac:dyDescent="0.3">
      <c r="A1488" s="178" t="s">
        <v>2984</v>
      </c>
      <c r="B1488" s="46" t="s">
        <v>2994</v>
      </c>
      <c r="C1488" s="46" t="s">
        <v>39</v>
      </c>
      <c r="D1488" s="46" t="s">
        <v>2986</v>
      </c>
      <c r="E1488" s="65" t="s">
        <v>2986</v>
      </c>
      <c r="F1488" s="46" t="s">
        <v>39</v>
      </c>
      <c r="G1488" s="121" t="s">
        <v>39</v>
      </c>
      <c r="H1488" s="179" t="s">
        <v>39</v>
      </c>
      <c r="I1488" s="88">
        <f t="shared" ref="I1488:L1488" si="224">SUM(I1450:I1487)</f>
        <v>0</v>
      </c>
      <c r="J1488" s="179">
        <f t="shared" si="224"/>
        <v>38</v>
      </c>
      <c r="K1488" s="88">
        <f t="shared" si="224"/>
        <v>35</v>
      </c>
      <c r="L1488" s="46">
        <f t="shared" si="224"/>
        <v>3</v>
      </c>
      <c r="M1488" s="46">
        <f>SUM(M1450:M1487)</f>
        <v>17</v>
      </c>
      <c r="N1488" s="46">
        <f t="shared" ref="N1488" si="225">SUM(N1450:N1487)</f>
        <v>24</v>
      </c>
      <c r="O1488" s="46">
        <f t="shared" ref="O1488:P1488" si="226">SUM(O1450:O1487)</f>
        <v>4</v>
      </c>
      <c r="P1488" s="47">
        <f t="shared" si="226"/>
        <v>3</v>
      </c>
    </row>
    <row r="1489" spans="1:16" ht="15" hidden="1" customHeight="1" x14ac:dyDescent="0.25">
      <c r="A1489" s="180" t="s">
        <v>2984</v>
      </c>
      <c r="B1489" s="28" t="s">
        <v>3073</v>
      </c>
      <c r="C1489" s="28">
        <v>61577</v>
      </c>
      <c r="D1489" s="28" t="s">
        <v>2986</v>
      </c>
      <c r="E1489" s="66" t="s">
        <v>3074</v>
      </c>
      <c r="F1489" s="28" t="s">
        <v>3074</v>
      </c>
      <c r="G1489" s="113" t="s">
        <v>3075</v>
      </c>
      <c r="H1489" s="181" t="s">
        <v>3076</v>
      </c>
      <c r="I1489" s="89"/>
      <c r="J1489" s="153">
        <v>1</v>
      </c>
      <c r="K1489" s="89">
        <v>1</v>
      </c>
      <c r="L1489" s="28"/>
      <c r="M1489" s="28">
        <v>1</v>
      </c>
      <c r="N1489" s="28"/>
      <c r="O1489" s="28"/>
      <c r="P1489" s="29"/>
    </row>
    <row r="1490" spans="1:16" ht="15" hidden="1" customHeight="1" x14ac:dyDescent="0.25">
      <c r="A1490" s="182" t="s">
        <v>2984</v>
      </c>
      <c r="B1490" s="30" t="s">
        <v>3073</v>
      </c>
      <c r="C1490" s="30">
        <v>61577</v>
      </c>
      <c r="D1490" s="30" t="s">
        <v>2986</v>
      </c>
      <c r="E1490" s="67" t="s">
        <v>3074</v>
      </c>
      <c r="F1490" s="30" t="s">
        <v>3074</v>
      </c>
      <c r="G1490" s="105" t="s">
        <v>3077</v>
      </c>
      <c r="H1490" s="183" t="s">
        <v>3078</v>
      </c>
      <c r="I1490" s="90"/>
      <c r="J1490" s="155">
        <v>1</v>
      </c>
      <c r="K1490" s="90">
        <v>1</v>
      </c>
      <c r="L1490" s="30"/>
      <c r="M1490" s="30">
        <v>1</v>
      </c>
      <c r="N1490" s="14">
        <v>1</v>
      </c>
      <c r="O1490" s="30"/>
      <c r="P1490" s="31"/>
    </row>
    <row r="1491" spans="1:16" ht="15" hidden="1" customHeight="1" x14ac:dyDescent="0.25">
      <c r="A1491" s="182" t="s">
        <v>2984</v>
      </c>
      <c r="B1491" s="30" t="s">
        <v>3073</v>
      </c>
      <c r="C1491" s="30">
        <v>61577</v>
      </c>
      <c r="D1491" s="30" t="s">
        <v>2986</v>
      </c>
      <c r="E1491" s="67" t="s">
        <v>3074</v>
      </c>
      <c r="F1491" s="30" t="s">
        <v>3074</v>
      </c>
      <c r="G1491" s="105" t="s">
        <v>3079</v>
      </c>
      <c r="H1491" s="183" t="s">
        <v>3080</v>
      </c>
      <c r="I1491" s="90"/>
      <c r="J1491" s="155">
        <v>1</v>
      </c>
      <c r="K1491" s="90">
        <v>1</v>
      </c>
      <c r="L1491" s="30"/>
      <c r="M1491" s="30">
        <v>1</v>
      </c>
      <c r="N1491" s="14">
        <v>1</v>
      </c>
      <c r="O1491" s="30">
        <v>1</v>
      </c>
      <c r="P1491" s="31">
        <v>1</v>
      </c>
    </row>
    <row r="1492" spans="1:16" ht="15" hidden="1" customHeight="1" thickBot="1" x14ac:dyDescent="0.25">
      <c r="A1492" s="184" t="s">
        <v>2984</v>
      </c>
      <c r="B1492" s="32" t="s">
        <v>3073</v>
      </c>
      <c r="C1492" s="32">
        <v>61577</v>
      </c>
      <c r="D1492" s="32" t="s">
        <v>2986</v>
      </c>
      <c r="E1492" s="68" t="s">
        <v>3074</v>
      </c>
      <c r="F1492" s="32" t="s">
        <v>3074</v>
      </c>
      <c r="G1492" s="109" t="s">
        <v>3081</v>
      </c>
      <c r="H1492" s="185" t="s">
        <v>3082</v>
      </c>
      <c r="I1492" s="91"/>
      <c r="J1492" s="157">
        <v>1</v>
      </c>
      <c r="K1492" s="91">
        <v>1</v>
      </c>
      <c r="L1492" s="32"/>
      <c r="M1492" s="32">
        <v>1</v>
      </c>
      <c r="N1492" s="32"/>
      <c r="O1492" s="32"/>
      <c r="P1492" s="33"/>
    </row>
    <row r="1493" spans="1:16" ht="15.75" hidden="1" thickBot="1" x14ac:dyDescent="0.3">
      <c r="A1493" s="178" t="s">
        <v>2984</v>
      </c>
      <c r="B1493" s="46" t="s">
        <v>3073</v>
      </c>
      <c r="C1493" s="46" t="s">
        <v>39</v>
      </c>
      <c r="D1493" s="46" t="s">
        <v>2986</v>
      </c>
      <c r="E1493" s="65" t="s">
        <v>3074</v>
      </c>
      <c r="F1493" s="46" t="s">
        <v>39</v>
      </c>
      <c r="G1493" s="121" t="s">
        <v>39</v>
      </c>
      <c r="H1493" s="179" t="s">
        <v>39</v>
      </c>
      <c r="I1493" s="88">
        <f>SUM(I1489:I1492)</f>
        <v>0</v>
      </c>
      <c r="J1493" s="179">
        <f>SUM(J1489:J1492)</f>
        <v>4</v>
      </c>
      <c r="K1493" s="88">
        <f>SUM(K1489:K1492)</f>
        <v>4</v>
      </c>
      <c r="L1493" s="46">
        <f t="shared" ref="L1493:P1493" si="227">SUM(L1489:L1492)</f>
        <v>0</v>
      </c>
      <c r="M1493" s="46">
        <f t="shared" si="227"/>
        <v>4</v>
      </c>
      <c r="N1493" s="46">
        <f t="shared" si="227"/>
        <v>2</v>
      </c>
      <c r="O1493" s="46">
        <f t="shared" si="227"/>
        <v>1</v>
      </c>
      <c r="P1493" s="47">
        <f t="shared" si="227"/>
        <v>1</v>
      </c>
    </row>
    <row r="1494" spans="1:16" ht="15" hidden="1" customHeight="1" thickBot="1" x14ac:dyDescent="0.25">
      <c r="A1494" s="176" t="s">
        <v>2984</v>
      </c>
      <c r="B1494" s="26" t="s">
        <v>3083</v>
      </c>
      <c r="C1494" s="26">
        <v>73273</v>
      </c>
      <c r="D1494" s="26" t="s">
        <v>2986</v>
      </c>
      <c r="E1494" s="64" t="s">
        <v>3084</v>
      </c>
      <c r="F1494" s="26" t="s">
        <v>3084</v>
      </c>
      <c r="G1494" s="114" t="s">
        <v>3085</v>
      </c>
      <c r="H1494" s="177" t="s">
        <v>3086</v>
      </c>
      <c r="I1494" s="87"/>
      <c r="J1494" s="162">
        <v>1</v>
      </c>
      <c r="K1494" s="87"/>
      <c r="L1494" s="26">
        <v>1</v>
      </c>
      <c r="M1494" s="26">
        <v>1</v>
      </c>
      <c r="N1494" s="18">
        <v>1</v>
      </c>
      <c r="O1494" s="26">
        <v>1</v>
      </c>
      <c r="P1494" s="27">
        <v>1</v>
      </c>
    </row>
    <row r="1495" spans="1:16" hidden="1" x14ac:dyDescent="0.25">
      <c r="A1495" s="186" t="s">
        <v>2984</v>
      </c>
      <c r="B1495" s="99" t="s">
        <v>3083</v>
      </c>
      <c r="C1495" s="99" t="s">
        <v>39</v>
      </c>
      <c r="D1495" s="99" t="s">
        <v>2986</v>
      </c>
      <c r="E1495" s="100" t="s">
        <v>3084</v>
      </c>
      <c r="F1495" s="99" t="s">
        <v>39</v>
      </c>
      <c r="G1495" s="124" t="s">
        <v>39</v>
      </c>
      <c r="H1495" s="187" t="s">
        <v>39</v>
      </c>
      <c r="I1495" s="101">
        <f>SUM(I1494)</f>
        <v>0</v>
      </c>
      <c r="J1495" s="187">
        <f>SUM(J1494)</f>
        <v>1</v>
      </c>
      <c r="K1495" s="101">
        <f>SUM(K1494)</f>
        <v>0</v>
      </c>
      <c r="L1495" s="99">
        <f t="shared" ref="L1495:P1495" si="228">SUM(L1494)</f>
        <v>1</v>
      </c>
      <c r="M1495" s="99">
        <f t="shared" si="228"/>
        <v>1</v>
      </c>
      <c r="N1495" s="99">
        <f t="shared" si="228"/>
        <v>1</v>
      </c>
      <c r="O1495" s="99">
        <f t="shared" si="228"/>
        <v>1</v>
      </c>
      <c r="P1495" s="102">
        <f t="shared" si="228"/>
        <v>1</v>
      </c>
    </row>
    <row r="1496" spans="1:16" ht="16.5" hidden="1" thickTop="1" thickBot="1" x14ac:dyDescent="0.3">
      <c r="A1496" s="134" t="s">
        <v>2984</v>
      </c>
      <c r="B1496" s="135" t="s">
        <v>39</v>
      </c>
      <c r="C1496" s="135" t="s">
        <v>39</v>
      </c>
      <c r="D1496" s="135" t="s">
        <v>2986</v>
      </c>
      <c r="E1496" s="132" t="s">
        <v>39</v>
      </c>
      <c r="F1496" s="131" t="s">
        <v>39</v>
      </c>
      <c r="G1496" s="131" t="s">
        <v>39</v>
      </c>
      <c r="H1496" s="165" t="s">
        <v>39</v>
      </c>
      <c r="I1496" s="143">
        <f>I1447+I1448+I1449+I1488+I1493+I1495</f>
        <v>0</v>
      </c>
      <c r="J1496" s="207">
        <f t="shared" ref="J1496:P1496" si="229">J1447+J1448+J1449+J1488+J1493+J1495</f>
        <v>44</v>
      </c>
      <c r="K1496" s="143">
        <f t="shared" si="229"/>
        <v>40</v>
      </c>
      <c r="L1496" s="135">
        <f t="shared" si="229"/>
        <v>4</v>
      </c>
      <c r="M1496" s="135">
        <f t="shared" si="229"/>
        <v>22</v>
      </c>
      <c r="N1496" s="135">
        <f t="shared" si="229"/>
        <v>28</v>
      </c>
      <c r="O1496" s="135">
        <f t="shared" si="229"/>
        <v>6</v>
      </c>
      <c r="P1496" s="136">
        <f t="shared" si="229"/>
        <v>5</v>
      </c>
    </row>
    <row r="1497" spans="1:16" ht="15" hidden="1" customHeight="1" thickTop="1" x14ac:dyDescent="0.25">
      <c r="A1497" s="166" t="s">
        <v>3087</v>
      </c>
      <c r="B1497" s="20" t="s">
        <v>3088</v>
      </c>
      <c r="C1497" s="20">
        <v>3366</v>
      </c>
      <c r="D1497" s="20" t="s">
        <v>3089</v>
      </c>
      <c r="E1497" s="61" t="s">
        <v>3090</v>
      </c>
      <c r="F1497" s="20" t="s">
        <v>3090</v>
      </c>
      <c r="G1497" s="112" t="s">
        <v>3091</v>
      </c>
      <c r="H1497" s="167" t="s">
        <v>3092</v>
      </c>
      <c r="I1497" s="84"/>
      <c r="J1497" s="153">
        <v>1</v>
      </c>
      <c r="K1497" s="84">
        <v>1</v>
      </c>
      <c r="L1497" s="20"/>
      <c r="M1497" s="20">
        <v>1</v>
      </c>
      <c r="N1497" s="12">
        <v>1</v>
      </c>
      <c r="O1497" s="20"/>
      <c r="P1497" s="21"/>
    </row>
    <row r="1498" spans="1:16" ht="15" hidden="1" customHeight="1" x14ac:dyDescent="0.25">
      <c r="A1498" s="168" t="s">
        <v>3087</v>
      </c>
      <c r="B1498" s="22" t="s">
        <v>3088</v>
      </c>
      <c r="C1498" s="22">
        <v>3366</v>
      </c>
      <c r="D1498" s="22" t="s">
        <v>3089</v>
      </c>
      <c r="E1498" s="62" t="s">
        <v>3090</v>
      </c>
      <c r="F1498" s="22" t="s">
        <v>3090</v>
      </c>
      <c r="G1498" s="104" t="s">
        <v>3093</v>
      </c>
      <c r="H1498" s="169" t="s">
        <v>3094</v>
      </c>
      <c r="I1498" s="85"/>
      <c r="J1498" s="155">
        <v>1</v>
      </c>
      <c r="K1498" s="85">
        <v>1</v>
      </c>
      <c r="L1498" s="22"/>
      <c r="M1498" s="22"/>
      <c r="N1498" s="22"/>
      <c r="O1498" s="22"/>
      <c r="P1498" s="23"/>
    </row>
    <row r="1499" spans="1:16" ht="15" hidden="1" customHeight="1" thickBot="1" x14ac:dyDescent="0.25">
      <c r="A1499" s="170" t="s">
        <v>3087</v>
      </c>
      <c r="B1499" s="24" t="s">
        <v>3088</v>
      </c>
      <c r="C1499" s="24">
        <v>3366</v>
      </c>
      <c r="D1499" s="24" t="s">
        <v>3089</v>
      </c>
      <c r="E1499" s="63" t="s">
        <v>3090</v>
      </c>
      <c r="F1499" s="24" t="s">
        <v>3090</v>
      </c>
      <c r="G1499" s="108" t="s">
        <v>3095</v>
      </c>
      <c r="H1499" s="171" t="s">
        <v>3096</v>
      </c>
      <c r="I1499" s="86"/>
      <c r="J1499" s="157">
        <v>1</v>
      </c>
      <c r="K1499" s="86">
        <v>1</v>
      </c>
      <c r="L1499" s="24"/>
      <c r="M1499" s="24">
        <v>1</v>
      </c>
      <c r="N1499" s="16">
        <v>1</v>
      </c>
      <c r="O1499" s="24"/>
      <c r="P1499" s="25"/>
    </row>
    <row r="1500" spans="1:16" ht="15.75" hidden="1" thickBot="1" x14ac:dyDescent="0.3">
      <c r="A1500" s="158" t="s">
        <v>3087</v>
      </c>
      <c r="B1500" s="44" t="s">
        <v>3088</v>
      </c>
      <c r="C1500" s="44" t="s">
        <v>39</v>
      </c>
      <c r="D1500" s="44" t="s">
        <v>3089</v>
      </c>
      <c r="E1500" s="59" t="s">
        <v>3090</v>
      </c>
      <c r="F1500" s="44" t="s">
        <v>39</v>
      </c>
      <c r="G1500" s="119" t="s">
        <v>39</v>
      </c>
      <c r="H1500" s="159" t="s">
        <v>39</v>
      </c>
      <c r="I1500" s="81">
        <f t="shared" ref="I1500:P1500" si="230">SUM(I1497:I1499)</f>
        <v>0</v>
      </c>
      <c r="J1500" s="159">
        <f t="shared" si="230"/>
        <v>3</v>
      </c>
      <c r="K1500" s="81">
        <f t="shared" si="230"/>
        <v>3</v>
      </c>
      <c r="L1500" s="44">
        <f t="shared" si="230"/>
        <v>0</v>
      </c>
      <c r="M1500" s="44">
        <f t="shared" si="230"/>
        <v>2</v>
      </c>
      <c r="N1500" s="44">
        <f t="shared" si="230"/>
        <v>2</v>
      </c>
      <c r="O1500" s="44">
        <f t="shared" si="230"/>
        <v>0</v>
      </c>
      <c r="P1500" s="45">
        <f t="shared" si="230"/>
        <v>0</v>
      </c>
    </row>
    <row r="1501" spans="1:16" ht="15" hidden="1" customHeight="1" x14ac:dyDescent="0.25">
      <c r="A1501" s="166" t="s">
        <v>3087</v>
      </c>
      <c r="B1501" s="20" t="s">
        <v>3097</v>
      </c>
      <c r="C1501" s="20">
        <v>6402</v>
      </c>
      <c r="D1501" s="20" t="s">
        <v>3089</v>
      </c>
      <c r="E1501" s="61" t="s">
        <v>3098</v>
      </c>
      <c r="F1501" s="20" t="s">
        <v>3099</v>
      </c>
      <c r="G1501" s="112" t="s">
        <v>3100</v>
      </c>
      <c r="H1501" s="167" t="s">
        <v>3101</v>
      </c>
      <c r="I1501" s="84"/>
      <c r="J1501" s="153">
        <v>1</v>
      </c>
      <c r="K1501" s="84">
        <v>1</v>
      </c>
      <c r="L1501" s="20"/>
      <c r="M1501" s="20"/>
      <c r="N1501" s="12">
        <v>1</v>
      </c>
      <c r="O1501" s="20"/>
      <c r="P1501" s="21"/>
    </row>
    <row r="1502" spans="1:16" ht="15" hidden="1" customHeight="1" x14ac:dyDescent="0.25">
      <c r="A1502" s="168" t="s">
        <v>3087</v>
      </c>
      <c r="B1502" s="22" t="s">
        <v>3097</v>
      </c>
      <c r="C1502" s="22">
        <v>14876</v>
      </c>
      <c r="D1502" s="22" t="s">
        <v>3089</v>
      </c>
      <c r="E1502" s="62" t="s">
        <v>3098</v>
      </c>
      <c r="F1502" s="22" t="s">
        <v>3102</v>
      </c>
      <c r="G1502" s="104" t="s">
        <v>3103</v>
      </c>
      <c r="H1502" s="169" t="s">
        <v>3104</v>
      </c>
      <c r="I1502" s="85">
        <v>1</v>
      </c>
      <c r="J1502" s="169"/>
      <c r="K1502" s="85"/>
      <c r="L1502" s="22"/>
      <c r="M1502" s="22"/>
      <c r="N1502" s="22"/>
      <c r="O1502" s="22"/>
      <c r="P1502" s="23"/>
    </row>
    <row r="1503" spans="1:16" ht="15" hidden="1" customHeight="1" x14ac:dyDescent="0.25">
      <c r="A1503" s="168" t="s">
        <v>3087</v>
      </c>
      <c r="B1503" s="22" t="s">
        <v>3097</v>
      </c>
      <c r="C1503" s="22">
        <v>14876</v>
      </c>
      <c r="D1503" s="22" t="s">
        <v>3089</v>
      </c>
      <c r="E1503" s="62" t="s">
        <v>3098</v>
      </c>
      <c r="F1503" s="22" t="s">
        <v>3102</v>
      </c>
      <c r="G1503" s="104" t="s">
        <v>3105</v>
      </c>
      <c r="H1503" s="169" t="s">
        <v>3106</v>
      </c>
      <c r="I1503" s="85">
        <v>1</v>
      </c>
      <c r="J1503" s="169"/>
      <c r="K1503" s="85"/>
      <c r="L1503" s="22"/>
      <c r="M1503" s="22"/>
      <c r="N1503" s="22"/>
      <c r="O1503" s="22"/>
      <c r="P1503" s="23"/>
    </row>
    <row r="1504" spans="1:16" ht="15" hidden="1" customHeight="1" thickBot="1" x14ac:dyDescent="0.25">
      <c r="A1504" s="170" t="s">
        <v>3087</v>
      </c>
      <c r="B1504" s="24" t="s">
        <v>3097</v>
      </c>
      <c r="C1504" s="24">
        <v>18099</v>
      </c>
      <c r="D1504" s="24" t="s">
        <v>3089</v>
      </c>
      <c r="E1504" s="63" t="s">
        <v>3098</v>
      </c>
      <c r="F1504" s="24" t="s">
        <v>3098</v>
      </c>
      <c r="G1504" s="108" t="s">
        <v>3107</v>
      </c>
      <c r="H1504" s="171" t="s">
        <v>3108</v>
      </c>
      <c r="I1504" s="86"/>
      <c r="J1504" s="157">
        <v>1</v>
      </c>
      <c r="K1504" s="86">
        <v>1</v>
      </c>
      <c r="L1504" s="24"/>
      <c r="M1504" s="24">
        <v>1</v>
      </c>
      <c r="N1504" s="16">
        <v>1</v>
      </c>
      <c r="O1504" s="24"/>
      <c r="P1504" s="25"/>
    </row>
    <row r="1505" spans="1:16" ht="15.75" hidden="1" thickBot="1" x14ac:dyDescent="0.3">
      <c r="A1505" s="158" t="s">
        <v>3087</v>
      </c>
      <c r="B1505" s="44" t="s">
        <v>3097</v>
      </c>
      <c r="C1505" s="44" t="s">
        <v>39</v>
      </c>
      <c r="D1505" s="44" t="s">
        <v>3089</v>
      </c>
      <c r="E1505" s="59" t="s">
        <v>3098</v>
      </c>
      <c r="F1505" s="44" t="s">
        <v>39</v>
      </c>
      <c r="G1505" s="119" t="s">
        <v>39</v>
      </c>
      <c r="H1505" s="159" t="s">
        <v>39</v>
      </c>
      <c r="I1505" s="81">
        <f t="shared" ref="I1505:P1505" si="231">SUM(I1501:I1504)</f>
        <v>2</v>
      </c>
      <c r="J1505" s="159">
        <f t="shared" si="231"/>
        <v>2</v>
      </c>
      <c r="K1505" s="81">
        <f t="shared" si="231"/>
        <v>2</v>
      </c>
      <c r="L1505" s="44">
        <f t="shared" si="231"/>
        <v>0</v>
      </c>
      <c r="M1505" s="44">
        <f t="shared" si="231"/>
        <v>1</v>
      </c>
      <c r="N1505" s="44">
        <f t="shared" si="231"/>
        <v>2</v>
      </c>
      <c r="O1505" s="44">
        <f t="shared" si="231"/>
        <v>0</v>
      </c>
      <c r="P1505" s="45">
        <f t="shared" si="231"/>
        <v>0</v>
      </c>
    </row>
    <row r="1506" spans="1:16" ht="15" hidden="1" customHeight="1" x14ac:dyDescent="0.25">
      <c r="A1506" s="166" t="s">
        <v>3087</v>
      </c>
      <c r="B1506" s="20" t="s">
        <v>3109</v>
      </c>
      <c r="C1506" s="20">
        <v>22215</v>
      </c>
      <c r="D1506" s="20" t="s">
        <v>3089</v>
      </c>
      <c r="E1506" s="61" t="s">
        <v>3110</v>
      </c>
      <c r="F1506" s="20" t="s">
        <v>3110</v>
      </c>
      <c r="G1506" s="112" t="s">
        <v>3111</v>
      </c>
      <c r="H1506" s="167" t="s">
        <v>3112</v>
      </c>
      <c r="I1506" s="84"/>
      <c r="J1506" s="153">
        <v>1</v>
      </c>
      <c r="K1506" s="84">
        <v>1</v>
      </c>
      <c r="L1506" s="20"/>
      <c r="M1506" s="20">
        <v>1</v>
      </c>
      <c r="N1506" s="12">
        <v>1</v>
      </c>
      <c r="O1506" s="20"/>
      <c r="P1506" s="21"/>
    </row>
    <row r="1507" spans="1:16" ht="15" hidden="1" customHeight="1" x14ac:dyDescent="0.25">
      <c r="A1507" s="168" t="s">
        <v>3087</v>
      </c>
      <c r="B1507" s="22" t="s">
        <v>3109</v>
      </c>
      <c r="C1507" s="22">
        <v>22215</v>
      </c>
      <c r="D1507" s="22" t="s">
        <v>3089</v>
      </c>
      <c r="E1507" s="62" t="s">
        <v>3110</v>
      </c>
      <c r="F1507" s="22" t="s">
        <v>3110</v>
      </c>
      <c r="G1507" s="104" t="s">
        <v>3113</v>
      </c>
      <c r="H1507" s="169" t="s">
        <v>3114</v>
      </c>
      <c r="I1507" s="85"/>
      <c r="J1507" s="155">
        <v>1</v>
      </c>
      <c r="K1507" s="85">
        <v>1</v>
      </c>
      <c r="L1507" s="22"/>
      <c r="M1507" s="22"/>
      <c r="N1507" s="14">
        <v>1</v>
      </c>
      <c r="O1507" s="22"/>
      <c r="P1507" s="23"/>
    </row>
    <row r="1508" spans="1:16" ht="15" hidden="1" customHeight="1" x14ac:dyDescent="0.25">
      <c r="A1508" s="168" t="s">
        <v>3087</v>
      </c>
      <c r="B1508" s="22" t="s">
        <v>3109</v>
      </c>
      <c r="C1508" s="22">
        <v>40195</v>
      </c>
      <c r="D1508" s="22" t="s">
        <v>3089</v>
      </c>
      <c r="E1508" s="62" t="s">
        <v>3110</v>
      </c>
      <c r="F1508" s="22" t="s">
        <v>3115</v>
      </c>
      <c r="G1508" s="104" t="s">
        <v>3116</v>
      </c>
      <c r="H1508" s="169" t="s">
        <v>3117</v>
      </c>
      <c r="I1508" s="85"/>
      <c r="J1508" s="155">
        <v>1</v>
      </c>
      <c r="K1508" s="85">
        <v>1</v>
      </c>
      <c r="L1508" s="22"/>
      <c r="M1508" s="22"/>
      <c r="N1508" s="14">
        <v>1</v>
      </c>
      <c r="O1508" s="22"/>
      <c r="P1508" s="23"/>
    </row>
    <row r="1509" spans="1:16" ht="15" hidden="1" customHeight="1" x14ac:dyDescent="0.25">
      <c r="A1509" s="168" t="s">
        <v>3087</v>
      </c>
      <c r="B1509" s="22" t="s">
        <v>3109</v>
      </c>
      <c r="C1509" s="22">
        <v>68607</v>
      </c>
      <c r="D1509" s="22" t="s">
        <v>3089</v>
      </c>
      <c r="E1509" s="62" t="s">
        <v>3110</v>
      </c>
      <c r="F1509" s="22" t="s">
        <v>3118</v>
      </c>
      <c r="G1509" s="104" t="s">
        <v>3119</v>
      </c>
      <c r="H1509" s="169" t="s">
        <v>3120</v>
      </c>
      <c r="I1509" s="85"/>
      <c r="J1509" s="155">
        <v>1</v>
      </c>
      <c r="K1509" s="85">
        <v>1</v>
      </c>
      <c r="L1509" s="22"/>
      <c r="M1509" s="22"/>
      <c r="N1509" s="14">
        <v>1</v>
      </c>
      <c r="O1509" s="22"/>
      <c r="P1509" s="23"/>
    </row>
    <row r="1510" spans="1:16" ht="15" hidden="1" customHeight="1" thickBot="1" x14ac:dyDescent="0.25">
      <c r="A1510" s="170" t="s">
        <v>3087</v>
      </c>
      <c r="B1510" s="24" t="s">
        <v>3109</v>
      </c>
      <c r="C1510" s="24">
        <v>73359</v>
      </c>
      <c r="D1510" s="24" t="s">
        <v>3089</v>
      </c>
      <c r="E1510" s="63" t="s">
        <v>3110</v>
      </c>
      <c r="F1510" s="24" t="s">
        <v>3121</v>
      </c>
      <c r="G1510" s="108" t="s">
        <v>3122</v>
      </c>
      <c r="H1510" s="171" t="s">
        <v>3123</v>
      </c>
      <c r="I1510" s="86"/>
      <c r="J1510" s="157">
        <v>1</v>
      </c>
      <c r="K1510" s="86">
        <v>1</v>
      </c>
      <c r="L1510" s="24"/>
      <c r="M1510" s="24"/>
      <c r="N1510" s="16">
        <v>1</v>
      </c>
      <c r="O1510" s="24"/>
      <c r="P1510" s="25"/>
    </row>
    <row r="1511" spans="1:16" ht="15.75" hidden="1" thickBot="1" x14ac:dyDescent="0.3">
      <c r="A1511" s="158" t="s">
        <v>3087</v>
      </c>
      <c r="B1511" s="44" t="s">
        <v>3109</v>
      </c>
      <c r="C1511" s="44" t="s">
        <v>39</v>
      </c>
      <c r="D1511" s="44" t="s">
        <v>3089</v>
      </c>
      <c r="E1511" s="59" t="s">
        <v>3110</v>
      </c>
      <c r="F1511" s="44" t="s">
        <v>39</v>
      </c>
      <c r="G1511" s="119" t="s">
        <v>39</v>
      </c>
      <c r="H1511" s="159" t="s">
        <v>39</v>
      </c>
      <c r="I1511" s="81">
        <f t="shared" ref="I1511:P1511" si="232">SUM(I1506:I1510)</f>
        <v>0</v>
      </c>
      <c r="J1511" s="159">
        <f t="shared" si="232"/>
        <v>5</v>
      </c>
      <c r="K1511" s="81">
        <f t="shared" si="232"/>
        <v>5</v>
      </c>
      <c r="L1511" s="44">
        <f t="shared" si="232"/>
        <v>0</v>
      </c>
      <c r="M1511" s="44">
        <f t="shared" si="232"/>
        <v>1</v>
      </c>
      <c r="N1511" s="44">
        <f t="shared" si="232"/>
        <v>5</v>
      </c>
      <c r="O1511" s="44">
        <f t="shared" si="232"/>
        <v>0</v>
      </c>
      <c r="P1511" s="45">
        <f t="shared" si="232"/>
        <v>0</v>
      </c>
    </row>
    <row r="1512" spans="1:16" ht="15" hidden="1" customHeight="1" x14ac:dyDescent="0.25">
      <c r="A1512" s="166" t="s">
        <v>3087</v>
      </c>
      <c r="B1512" s="20" t="s">
        <v>3124</v>
      </c>
      <c r="C1512" s="20">
        <v>22407</v>
      </c>
      <c r="D1512" s="20" t="s">
        <v>3089</v>
      </c>
      <c r="E1512" s="61" t="s">
        <v>3125</v>
      </c>
      <c r="F1512" s="20" t="s">
        <v>3125</v>
      </c>
      <c r="G1512" s="112" t="s">
        <v>3126</v>
      </c>
      <c r="H1512" s="167" t="s">
        <v>3127</v>
      </c>
      <c r="I1512" s="84"/>
      <c r="J1512" s="153">
        <v>1</v>
      </c>
      <c r="K1512" s="84">
        <v>1</v>
      </c>
      <c r="L1512" s="20"/>
      <c r="M1512" s="20">
        <v>1</v>
      </c>
      <c r="N1512" s="12">
        <v>1</v>
      </c>
      <c r="O1512" s="20"/>
      <c r="P1512" s="21"/>
    </row>
    <row r="1513" spans="1:16" ht="15" hidden="1" customHeight="1" x14ac:dyDescent="0.25">
      <c r="A1513" s="168" t="s">
        <v>3087</v>
      </c>
      <c r="B1513" s="22" t="s">
        <v>3124</v>
      </c>
      <c r="C1513" s="22">
        <v>22407</v>
      </c>
      <c r="D1513" s="22" t="s">
        <v>3089</v>
      </c>
      <c r="E1513" s="62" t="s">
        <v>3125</v>
      </c>
      <c r="F1513" s="22" t="s">
        <v>3125</v>
      </c>
      <c r="G1513" s="104" t="s">
        <v>3128</v>
      </c>
      <c r="H1513" s="169" t="s">
        <v>3129</v>
      </c>
      <c r="I1513" s="85"/>
      <c r="J1513" s="155">
        <v>1</v>
      </c>
      <c r="K1513" s="85">
        <v>1</v>
      </c>
      <c r="L1513" s="22"/>
      <c r="M1513" s="22"/>
      <c r="N1513" s="14">
        <v>1</v>
      </c>
      <c r="O1513" s="22"/>
      <c r="P1513" s="23"/>
    </row>
    <row r="1514" spans="1:16" ht="15" hidden="1" customHeight="1" thickBot="1" x14ac:dyDescent="0.25">
      <c r="A1514" s="170" t="s">
        <v>3087</v>
      </c>
      <c r="B1514" s="24" t="s">
        <v>3124</v>
      </c>
      <c r="C1514" s="24">
        <v>65070</v>
      </c>
      <c r="D1514" s="24" t="s">
        <v>3089</v>
      </c>
      <c r="E1514" s="63" t="s">
        <v>3125</v>
      </c>
      <c r="F1514" s="24" t="s">
        <v>3130</v>
      </c>
      <c r="G1514" s="108" t="s">
        <v>3131</v>
      </c>
      <c r="H1514" s="171" t="s">
        <v>3132</v>
      </c>
      <c r="I1514" s="86"/>
      <c r="J1514" s="157">
        <v>1</v>
      </c>
      <c r="K1514" s="86">
        <v>1</v>
      </c>
      <c r="L1514" s="24"/>
      <c r="M1514" s="24"/>
      <c r="N1514" s="16">
        <v>1</v>
      </c>
      <c r="O1514" s="24"/>
      <c r="P1514" s="25"/>
    </row>
    <row r="1515" spans="1:16" ht="15.75" hidden="1" thickBot="1" x14ac:dyDescent="0.3">
      <c r="A1515" s="158" t="s">
        <v>3087</v>
      </c>
      <c r="B1515" s="44" t="s">
        <v>3124</v>
      </c>
      <c r="C1515" s="44" t="s">
        <v>39</v>
      </c>
      <c r="D1515" s="44" t="s">
        <v>3089</v>
      </c>
      <c r="E1515" s="59" t="s">
        <v>3125</v>
      </c>
      <c r="F1515" s="44" t="s">
        <v>39</v>
      </c>
      <c r="G1515" s="119" t="s">
        <v>39</v>
      </c>
      <c r="H1515" s="159" t="s">
        <v>39</v>
      </c>
      <c r="I1515" s="81">
        <f t="shared" ref="I1515:P1515" si="233">SUM(I1512:I1514)</f>
        <v>0</v>
      </c>
      <c r="J1515" s="159">
        <f t="shared" si="233"/>
        <v>3</v>
      </c>
      <c r="K1515" s="81">
        <f t="shared" si="233"/>
        <v>3</v>
      </c>
      <c r="L1515" s="44">
        <f t="shared" si="233"/>
        <v>0</v>
      </c>
      <c r="M1515" s="44">
        <f t="shared" si="233"/>
        <v>1</v>
      </c>
      <c r="N1515" s="44">
        <f t="shared" si="233"/>
        <v>3</v>
      </c>
      <c r="O1515" s="44">
        <f t="shared" si="233"/>
        <v>0</v>
      </c>
      <c r="P1515" s="45">
        <f t="shared" si="233"/>
        <v>0</v>
      </c>
    </row>
    <row r="1516" spans="1:16" ht="15" hidden="1" customHeight="1" x14ac:dyDescent="0.25">
      <c r="A1516" s="166" t="s">
        <v>3087</v>
      </c>
      <c r="B1516" s="20" t="s">
        <v>3133</v>
      </c>
      <c r="C1516" s="20">
        <v>43236</v>
      </c>
      <c r="D1516" s="20" t="s">
        <v>3089</v>
      </c>
      <c r="E1516" s="61" t="s">
        <v>3134</v>
      </c>
      <c r="F1516" s="20" t="s">
        <v>3134</v>
      </c>
      <c r="G1516" s="112" t="s">
        <v>3135</v>
      </c>
      <c r="H1516" s="167" t="s">
        <v>3136</v>
      </c>
      <c r="I1516" s="84"/>
      <c r="J1516" s="153">
        <v>1</v>
      </c>
      <c r="K1516" s="84">
        <v>1</v>
      </c>
      <c r="L1516" s="20"/>
      <c r="M1516" s="20"/>
      <c r="N1516" s="20"/>
      <c r="O1516" s="20"/>
      <c r="P1516" s="21"/>
    </row>
    <row r="1517" spans="1:16" ht="15" hidden="1" customHeight="1" x14ac:dyDescent="0.25">
      <c r="A1517" s="168" t="s">
        <v>3087</v>
      </c>
      <c r="B1517" s="22" t="s">
        <v>3133</v>
      </c>
      <c r="C1517" s="22">
        <v>43236</v>
      </c>
      <c r="D1517" s="22" t="s">
        <v>3089</v>
      </c>
      <c r="E1517" s="62" t="s">
        <v>3134</v>
      </c>
      <c r="F1517" s="22" t="s">
        <v>3134</v>
      </c>
      <c r="G1517" s="104" t="s">
        <v>3137</v>
      </c>
      <c r="H1517" s="169" t="s">
        <v>3138</v>
      </c>
      <c r="I1517" s="85"/>
      <c r="J1517" s="155">
        <v>1</v>
      </c>
      <c r="K1517" s="85">
        <v>1</v>
      </c>
      <c r="L1517" s="22"/>
      <c r="M1517" s="22">
        <v>1</v>
      </c>
      <c r="N1517" s="14">
        <v>1</v>
      </c>
      <c r="O1517" s="22"/>
      <c r="P1517" s="23"/>
    </row>
    <row r="1518" spans="1:16" ht="15" hidden="1" customHeight="1" x14ac:dyDescent="0.25">
      <c r="A1518" s="168" t="s">
        <v>3087</v>
      </c>
      <c r="B1518" s="22" t="s">
        <v>3133</v>
      </c>
      <c r="C1518" s="22">
        <v>43236</v>
      </c>
      <c r="D1518" s="22" t="s">
        <v>3089</v>
      </c>
      <c r="E1518" s="62" t="s">
        <v>3134</v>
      </c>
      <c r="F1518" s="22" t="s">
        <v>3134</v>
      </c>
      <c r="G1518" s="104" t="s">
        <v>2817</v>
      </c>
      <c r="H1518" s="169" t="s">
        <v>3139</v>
      </c>
      <c r="I1518" s="85"/>
      <c r="J1518" s="155">
        <v>1</v>
      </c>
      <c r="K1518" s="85">
        <v>1</v>
      </c>
      <c r="L1518" s="22"/>
      <c r="M1518" s="22">
        <v>1</v>
      </c>
      <c r="N1518" s="14">
        <v>1</v>
      </c>
      <c r="O1518" s="22">
        <v>1</v>
      </c>
      <c r="P1518" s="23">
        <v>1</v>
      </c>
    </row>
    <row r="1519" spans="1:16" ht="15" hidden="1" customHeight="1" x14ac:dyDescent="0.25">
      <c r="A1519" s="168" t="s">
        <v>3087</v>
      </c>
      <c r="B1519" s="22" t="s">
        <v>3133</v>
      </c>
      <c r="C1519" s="22">
        <v>43236</v>
      </c>
      <c r="D1519" s="22" t="s">
        <v>3089</v>
      </c>
      <c r="E1519" s="62" t="s">
        <v>3134</v>
      </c>
      <c r="F1519" s="22" t="s">
        <v>3134</v>
      </c>
      <c r="G1519" s="104" t="s">
        <v>3140</v>
      </c>
      <c r="H1519" s="169" t="s">
        <v>3141</v>
      </c>
      <c r="I1519" s="85"/>
      <c r="J1519" s="155">
        <v>1</v>
      </c>
      <c r="K1519" s="85">
        <v>1</v>
      </c>
      <c r="L1519" s="22"/>
      <c r="M1519" s="22">
        <v>1</v>
      </c>
      <c r="N1519" s="14">
        <v>1</v>
      </c>
      <c r="O1519" s="22"/>
      <c r="P1519" s="23"/>
    </row>
    <row r="1520" spans="1:16" ht="15" hidden="1" customHeight="1" thickBot="1" x14ac:dyDescent="0.25">
      <c r="A1520" s="170" t="s">
        <v>3087</v>
      </c>
      <c r="B1520" s="24" t="s">
        <v>3133</v>
      </c>
      <c r="C1520" s="24">
        <v>53089</v>
      </c>
      <c r="D1520" s="24" t="s">
        <v>3089</v>
      </c>
      <c r="E1520" s="63" t="s">
        <v>3134</v>
      </c>
      <c r="F1520" s="24" t="s">
        <v>3142</v>
      </c>
      <c r="G1520" s="108" t="s">
        <v>3143</v>
      </c>
      <c r="H1520" s="171" t="s">
        <v>3144</v>
      </c>
      <c r="I1520" s="86"/>
      <c r="J1520" s="157">
        <v>1</v>
      </c>
      <c r="K1520" s="86">
        <v>1</v>
      </c>
      <c r="L1520" s="24"/>
      <c r="M1520" s="24"/>
      <c r="N1520" s="24"/>
      <c r="O1520" s="24"/>
      <c r="P1520" s="25"/>
    </row>
    <row r="1521" spans="1:16" ht="15.75" hidden="1" thickBot="1" x14ac:dyDescent="0.3">
      <c r="A1521" s="158" t="s">
        <v>3087</v>
      </c>
      <c r="B1521" s="44" t="s">
        <v>3133</v>
      </c>
      <c r="C1521" s="44" t="s">
        <v>39</v>
      </c>
      <c r="D1521" s="44" t="s">
        <v>3089</v>
      </c>
      <c r="E1521" s="59" t="s">
        <v>3134</v>
      </c>
      <c r="F1521" s="44" t="s">
        <v>39</v>
      </c>
      <c r="G1521" s="119" t="s">
        <v>39</v>
      </c>
      <c r="H1521" s="159" t="s">
        <v>39</v>
      </c>
      <c r="I1521" s="81">
        <f t="shared" ref="I1521:P1521" si="234">SUM(I1516:I1520)</f>
        <v>0</v>
      </c>
      <c r="J1521" s="159">
        <f t="shared" si="234"/>
        <v>5</v>
      </c>
      <c r="K1521" s="81">
        <f t="shared" si="234"/>
        <v>5</v>
      </c>
      <c r="L1521" s="44">
        <f t="shared" si="234"/>
        <v>0</v>
      </c>
      <c r="M1521" s="44">
        <f t="shared" si="234"/>
        <v>3</v>
      </c>
      <c r="N1521" s="44">
        <f t="shared" si="234"/>
        <v>3</v>
      </c>
      <c r="O1521" s="44">
        <f t="shared" si="234"/>
        <v>1</v>
      </c>
      <c r="P1521" s="45">
        <f t="shared" si="234"/>
        <v>1</v>
      </c>
    </row>
    <row r="1522" spans="1:16" ht="15" hidden="1" customHeight="1" x14ac:dyDescent="0.25">
      <c r="A1522" s="166" t="s">
        <v>3087</v>
      </c>
      <c r="B1522" s="20" t="s">
        <v>3145</v>
      </c>
      <c r="C1522" s="20">
        <v>51723</v>
      </c>
      <c r="D1522" s="20" t="s">
        <v>3089</v>
      </c>
      <c r="E1522" s="61" t="s">
        <v>3146</v>
      </c>
      <c r="F1522" s="20" t="s">
        <v>3146</v>
      </c>
      <c r="G1522" s="112" t="s">
        <v>3147</v>
      </c>
      <c r="H1522" s="167" t="s">
        <v>3148</v>
      </c>
      <c r="I1522" s="84"/>
      <c r="J1522" s="153">
        <v>1</v>
      </c>
      <c r="K1522" s="84">
        <v>1</v>
      </c>
      <c r="L1522" s="20"/>
      <c r="M1522" s="20">
        <v>1</v>
      </c>
      <c r="N1522" s="12">
        <v>1</v>
      </c>
      <c r="O1522" s="20"/>
      <c r="P1522" s="21"/>
    </row>
    <row r="1523" spans="1:16" ht="15" hidden="1" customHeight="1" thickBot="1" x14ac:dyDescent="0.25">
      <c r="A1523" s="170" t="s">
        <v>3087</v>
      </c>
      <c r="B1523" s="24" t="s">
        <v>3145</v>
      </c>
      <c r="C1523" s="24">
        <v>51723</v>
      </c>
      <c r="D1523" s="24" t="s">
        <v>3089</v>
      </c>
      <c r="E1523" s="63" t="s">
        <v>3146</v>
      </c>
      <c r="F1523" s="24" t="s">
        <v>3146</v>
      </c>
      <c r="G1523" s="108" t="s">
        <v>1542</v>
      </c>
      <c r="H1523" s="171" t="s">
        <v>3149</v>
      </c>
      <c r="I1523" s="86"/>
      <c r="J1523" s="157">
        <v>1</v>
      </c>
      <c r="K1523" s="86">
        <v>1</v>
      </c>
      <c r="L1523" s="24"/>
      <c r="M1523" s="24"/>
      <c r="N1523" s="16">
        <v>1</v>
      </c>
      <c r="O1523" s="24"/>
      <c r="P1523" s="25"/>
    </row>
    <row r="1524" spans="1:16" ht="15.75" hidden="1" thickBot="1" x14ac:dyDescent="0.3">
      <c r="A1524" s="158" t="s">
        <v>3087</v>
      </c>
      <c r="B1524" s="44" t="s">
        <v>3145</v>
      </c>
      <c r="C1524" s="44" t="s">
        <v>39</v>
      </c>
      <c r="D1524" s="44" t="s">
        <v>3089</v>
      </c>
      <c r="E1524" s="59" t="s">
        <v>3146</v>
      </c>
      <c r="F1524" s="44" t="s">
        <v>39</v>
      </c>
      <c r="G1524" s="119" t="s">
        <v>39</v>
      </c>
      <c r="H1524" s="159" t="s">
        <v>39</v>
      </c>
      <c r="I1524" s="81">
        <f t="shared" ref="I1524:P1524" si="235">SUM(I1522:I1523)</f>
        <v>0</v>
      </c>
      <c r="J1524" s="159">
        <f t="shared" si="235"/>
        <v>2</v>
      </c>
      <c r="K1524" s="81">
        <f t="shared" si="235"/>
        <v>2</v>
      </c>
      <c r="L1524" s="44">
        <f t="shared" si="235"/>
        <v>0</v>
      </c>
      <c r="M1524" s="44">
        <f t="shared" si="235"/>
        <v>1</v>
      </c>
      <c r="N1524" s="44">
        <f t="shared" si="235"/>
        <v>2</v>
      </c>
      <c r="O1524" s="44">
        <f t="shared" si="235"/>
        <v>0</v>
      </c>
      <c r="P1524" s="45">
        <f t="shared" si="235"/>
        <v>0</v>
      </c>
    </row>
    <row r="1525" spans="1:16" ht="15" hidden="1" customHeight="1" x14ac:dyDescent="0.25">
      <c r="A1525" s="166" t="s">
        <v>3087</v>
      </c>
      <c r="B1525" s="20" t="s">
        <v>3150</v>
      </c>
      <c r="C1525" s="20">
        <v>22438</v>
      </c>
      <c r="D1525" s="20" t="s">
        <v>3089</v>
      </c>
      <c r="E1525" s="61" t="s">
        <v>3151</v>
      </c>
      <c r="F1525" s="20" t="s">
        <v>3152</v>
      </c>
      <c r="G1525" s="112" t="s">
        <v>3153</v>
      </c>
      <c r="H1525" s="167" t="s">
        <v>3154</v>
      </c>
      <c r="I1525" s="84">
        <v>1</v>
      </c>
      <c r="J1525" s="167"/>
      <c r="K1525" s="84"/>
      <c r="L1525" s="20"/>
      <c r="M1525" s="20"/>
      <c r="N1525" s="20"/>
      <c r="O1525" s="20"/>
      <c r="P1525" s="21"/>
    </row>
    <row r="1526" spans="1:16" ht="15" hidden="1" customHeight="1" thickBot="1" x14ac:dyDescent="0.25">
      <c r="A1526" s="170" t="s">
        <v>3087</v>
      </c>
      <c r="B1526" s="24" t="s">
        <v>3150</v>
      </c>
      <c r="C1526" s="24">
        <v>55782</v>
      </c>
      <c r="D1526" s="24" t="s">
        <v>3089</v>
      </c>
      <c r="E1526" s="63" t="s">
        <v>3151</v>
      </c>
      <c r="F1526" s="24" t="s">
        <v>3151</v>
      </c>
      <c r="G1526" s="108" t="s">
        <v>3155</v>
      </c>
      <c r="H1526" s="171" t="s">
        <v>3156</v>
      </c>
      <c r="I1526" s="86"/>
      <c r="J1526" s="157">
        <v>1</v>
      </c>
      <c r="K1526" s="86">
        <v>1</v>
      </c>
      <c r="L1526" s="24"/>
      <c r="M1526" s="24">
        <v>1</v>
      </c>
      <c r="N1526" s="16">
        <v>1</v>
      </c>
      <c r="O1526" s="24"/>
      <c r="P1526" s="25"/>
    </row>
    <row r="1527" spans="1:16" ht="15.75" hidden="1" thickBot="1" x14ac:dyDescent="0.3">
      <c r="A1527" s="158" t="s">
        <v>3087</v>
      </c>
      <c r="B1527" s="44" t="s">
        <v>3150</v>
      </c>
      <c r="C1527" s="44" t="s">
        <v>39</v>
      </c>
      <c r="D1527" s="44" t="s">
        <v>3089</v>
      </c>
      <c r="E1527" s="59" t="s">
        <v>3151</v>
      </c>
      <c r="F1527" s="44" t="s">
        <v>39</v>
      </c>
      <c r="G1527" s="119" t="s">
        <v>39</v>
      </c>
      <c r="H1527" s="159" t="s">
        <v>39</v>
      </c>
      <c r="I1527" s="81">
        <f t="shared" ref="I1527:P1527" si="236">SUM(I1525:I1526)</f>
        <v>1</v>
      </c>
      <c r="J1527" s="159">
        <f t="shared" si="236"/>
        <v>1</v>
      </c>
      <c r="K1527" s="81">
        <f t="shared" si="236"/>
        <v>1</v>
      </c>
      <c r="L1527" s="44">
        <f t="shared" si="236"/>
        <v>0</v>
      </c>
      <c r="M1527" s="44">
        <f t="shared" si="236"/>
        <v>1</v>
      </c>
      <c r="N1527" s="44">
        <f t="shared" si="236"/>
        <v>1</v>
      </c>
      <c r="O1527" s="44">
        <f t="shared" si="236"/>
        <v>0</v>
      </c>
      <c r="P1527" s="45">
        <f t="shared" si="236"/>
        <v>0</v>
      </c>
    </row>
    <row r="1528" spans="1:16" ht="15" hidden="1" customHeight="1" x14ac:dyDescent="0.25">
      <c r="A1528" s="166" t="s">
        <v>3087</v>
      </c>
      <c r="B1528" s="20" t="s">
        <v>3157</v>
      </c>
      <c r="C1528" s="20">
        <v>6999</v>
      </c>
      <c r="D1528" s="20" t="s">
        <v>3089</v>
      </c>
      <c r="E1528" s="61" t="s">
        <v>3089</v>
      </c>
      <c r="F1528" s="20" t="s">
        <v>3158</v>
      </c>
      <c r="G1528" s="112" t="s">
        <v>3159</v>
      </c>
      <c r="H1528" s="167" t="s">
        <v>3160</v>
      </c>
      <c r="I1528" s="84"/>
      <c r="J1528" s="153">
        <v>1</v>
      </c>
      <c r="K1528" s="84">
        <v>1</v>
      </c>
      <c r="L1528" s="20"/>
      <c r="M1528" s="20"/>
      <c r="N1528" s="20"/>
      <c r="O1528" s="20"/>
      <c r="P1528" s="21"/>
    </row>
    <row r="1529" spans="1:16" ht="15" hidden="1" customHeight="1" x14ac:dyDescent="0.25">
      <c r="A1529" s="168" t="s">
        <v>3087</v>
      </c>
      <c r="B1529" s="22" t="s">
        <v>3157</v>
      </c>
      <c r="C1529" s="22">
        <v>17854</v>
      </c>
      <c r="D1529" s="22" t="s">
        <v>3089</v>
      </c>
      <c r="E1529" s="62" t="s">
        <v>3089</v>
      </c>
      <c r="F1529" s="22" t="s">
        <v>3161</v>
      </c>
      <c r="G1529" s="104" t="s">
        <v>3162</v>
      </c>
      <c r="H1529" s="169" t="s">
        <v>3163</v>
      </c>
      <c r="I1529" s="85"/>
      <c r="J1529" s="155">
        <v>1</v>
      </c>
      <c r="K1529" s="85">
        <v>1</v>
      </c>
      <c r="L1529" s="22"/>
      <c r="M1529" s="22"/>
      <c r="N1529" s="14">
        <v>1</v>
      </c>
      <c r="O1529" s="22"/>
      <c r="P1529" s="23"/>
    </row>
    <row r="1530" spans="1:16" ht="15" hidden="1" customHeight="1" x14ac:dyDescent="0.25">
      <c r="A1530" s="168" t="s">
        <v>3087</v>
      </c>
      <c r="B1530" s="22" t="s">
        <v>3157</v>
      </c>
      <c r="C1530" s="22">
        <v>56722</v>
      </c>
      <c r="D1530" s="22" t="s">
        <v>3089</v>
      </c>
      <c r="E1530" s="62" t="s">
        <v>3089</v>
      </c>
      <c r="F1530" s="22" t="s">
        <v>3089</v>
      </c>
      <c r="G1530" s="104" t="s">
        <v>3164</v>
      </c>
      <c r="H1530" s="169" t="s">
        <v>3165</v>
      </c>
      <c r="I1530" s="85"/>
      <c r="J1530" s="155">
        <v>1</v>
      </c>
      <c r="K1530" s="85">
        <v>1</v>
      </c>
      <c r="L1530" s="22"/>
      <c r="M1530" s="22">
        <v>1</v>
      </c>
      <c r="N1530" s="14">
        <v>1</v>
      </c>
      <c r="O1530" s="22"/>
      <c r="P1530" s="23"/>
    </row>
    <row r="1531" spans="1:16" ht="15" hidden="1" customHeight="1" x14ac:dyDescent="0.25">
      <c r="A1531" s="168" t="s">
        <v>3087</v>
      </c>
      <c r="B1531" s="22" t="s">
        <v>3157</v>
      </c>
      <c r="C1531" s="22">
        <v>56722</v>
      </c>
      <c r="D1531" s="22" t="s">
        <v>3089</v>
      </c>
      <c r="E1531" s="62" t="s">
        <v>3089</v>
      </c>
      <c r="F1531" s="22" t="s">
        <v>3089</v>
      </c>
      <c r="G1531" s="104" t="s">
        <v>3166</v>
      </c>
      <c r="H1531" s="169" t="s">
        <v>3167</v>
      </c>
      <c r="I1531" s="85"/>
      <c r="J1531" s="155">
        <v>1</v>
      </c>
      <c r="K1531" s="85">
        <v>1</v>
      </c>
      <c r="L1531" s="22"/>
      <c r="M1531" s="22">
        <v>1</v>
      </c>
      <c r="N1531" s="22"/>
      <c r="O1531" s="22"/>
      <c r="P1531" s="23"/>
    </row>
    <row r="1532" spans="1:16" ht="15" hidden="1" customHeight="1" x14ac:dyDescent="0.25">
      <c r="A1532" s="168" t="s">
        <v>3087</v>
      </c>
      <c r="B1532" s="22" t="s">
        <v>3157</v>
      </c>
      <c r="C1532" s="22">
        <v>56722</v>
      </c>
      <c r="D1532" s="22" t="s">
        <v>3089</v>
      </c>
      <c r="E1532" s="62" t="s">
        <v>3089</v>
      </c>
      <c r="F1532" s="22" t="s">
        <v>3089</v>
      </c>
      <c r="G1532" s="104" t="s">
        <v>3168</v>
      </c>
      <c r="H1532" s="169" t="s">
        <v>3169</v>
      </c>
      <c r="I1532" s="85"/>
      <c r="J1532" s="155">
        <v>1</v>
      </c>
      <c r="K1532" s="85">
        <v>1</v>
      </c>
      <c r="L1532" s="22"/>
      <c r="M1532" s="22">
        <v>1</v>
      </c>
      <c r="N1532" s="14">
        <v>1</v>
      </c>
      <c r="O1532" s="22"/>
      <c r="P1532" s="23"/>
    </row>
    <row r="1533" spans="1:16" ht="15" hidden="1" customHeight="1" x14ac:dyDescent="0.25">
      <c r="A1533" s="168" t="s">
        <v>3087</v>
      </c>
      <c r="B1533" s="22" t="s">
        <v>3157</v>
      </c>
      <c r="C1533" s="22">
        <v>56722</v>
      </c>
      <c r="D1533" s="22" t="s">
        <v>3089</v>
      </c>
      <c r="E1533" s="62" t="s">
        <v>3089</v>
      </c>
      <c r="F1533" s="22" t="s">
        <v>3089</v>
      </c>
      <c r="G1533" s="104" t="s">
        <v>3170</v>
      </c>
      <c r="H1533" s="169" t="s">
        <v>3171</v>
      </c>
      <c r="I1533" s="85"/>
      <c r="J1533" s="155">
        <v>1</v>
      </c>
      <c r="K1533" s="85">
        <v>1</v>
      </c>
      <c r="L1533" s="22"/>
      <c r="M1533" s="22">
        <v>1</v>
      </c>
      <c r="N1533" s="14">
        <v>1</v>
      </c>
      <c r="O1533" s="22"/>
      <c r="P1533" s="23"/>
    </row>
    <row r="1534" spans="1:16" ht="15" hidden="1" customHeight="1" x14ac:dyDescent="0.25">
      <c r="A1534" s="168" t="s">
        <v>3087</v>
      </c>
      <c r="B1534" s="22" t="s">
        <v>3157</v>
      </c>
      <c r="C1534" s="22">
        <v>56722</v>
      </c>
      <c r="D1534" s="22" t="s">
        <v>3089</v>
      </c>
      <c r="E1534" s="62" t="s">
        <v>3089</v>
      </c>
      <c r="F1534" s="22" t="s">
        <v>3089</v>
      </c>
      <c r="G1534" s="104" t="s">
        <v>3172</v>
      </c>
      <c r="H1534" s="169" t="s">
        <v>3173</v>
      </c>
      <c r="I1534" s="85"/>
      <c r="J1534" s="155">
        <v>1</v>
      </c>
      <c r="K1534" s="85">
        <v>1</v>
      </c>
      <c r="L1534" s="22"/>
      <c r="M1534" s="22"/>
      <c r="N1534" s="22"/>
      <c r="O1534" s="22"/>
      <c r="P1534" s="23"/>
    </row>
    <row r="1535" spans="1:16" ht="15" hidden="1" customHeight="1" x14ac:dyDescent="0.25">
      <c r="A1535" s="168" t="s">
        <v>3087</v>
      </c>
      <c r="B1535" s="22" t="s">
        <v>3157</v>
      </c>
      <c r="C1535" s="22">
        <v>56722</v>
      </c>
      <c r="D1535" s="22" t="s">
        <v>3089</v>
      </c>
      <c r="E1535" s="62" t="s">
        <v>3089</v>
      </c>
      <c r="F1535" s="22" t="s">
        <v>3089</v>
      </c>
      <c r="G1535" s="104" t="s">
        <v>3174</v>
      </c>
      <c r="H1535" s="169" t="s">
        <v>3175</v>
      </c>
      <c r="I1535" s="85"/>
      <c r="J1535" s="155">
        <v>1</v>
      </c>
      <c r="K1535" s="85">
        <v>1</v>
      </c>
      <c r="L1535" s="22"/>
      <c r="M1535" s="22">
        <v>1</v>
      </c>
      <c r="N1535" s="14">
        <v>1</v>
      </c>
      <c r="O1535" s="22">
        <v>1</v>
      </c>
      <c r="P1535" s="23">
        <v>1</v>
      </c>
    </row>
    <row r="1536" spans="1:16" ht="15" hidden="1" customHeight="1" x14ac:dyDescent="0.25">
      <c r="A1536" s="168" t="s">
        <v>3087</v>
      </c>
      <c r="B1536" s="22" t="s">
        <v>3157</v>
      </c>
      <c r="C1536" s="22">
        <v>56722</v>
      </c>
      <c r="D1536" s="22" t="s">
        <v>3089</v>
      </c>
      <c r="E1536" s="62" t="s">
        <v>3089</v>
      </c>
      <c r="F1536" s="22" t="s">
        <v>3089</v>
      </c>
      <c r="G1536" s="104" t="s">
        <v>3176</v>
      </c>
      <c r="H1536" s="169" t="s">
        <v>3177</v>
      </c>
      <c r="I1536" s="85"/>
      <c r="J1536" s="155">
        <v>1</v>
      </c>
      <c r="K1536" s="85">
        <v>1</v>
      </c>
      <c r="L1536" s="22"/>
      <c r="M1536" s="22">
        <v>1</v>
      </c>
      <c r="N1536" s="14">
        <v>1</v>
      </c>
      <c r="O1536" s="22">
        <v>1</v>
      </c>
      <c r="P1536" s="23">
        <v>1</v>
      </c>
    </row>
    <row r="1537" spans="1:16" ht="15" hidden="1" customHeight="1" x14ac:dyDescent="0.25">
      <c r="A1537" s="168" t="s">
        <v>3087</v>
      </c>
      <c r="B1537" s="22" t="s">
        <v>3157</v>
      </c>
      <c r="C1537" s="22">
        <v>56722</v>
      </c>
      <c r="D1537" s="22" t="s">
        <v>3089</v>
      </c>
      <c r="E1537" s="62" t="s">
        <v>3089</v>
      </c>
      <c r="F1537" s="22" t="s">
        <v>3089</v>
      </c>
      <c r="G1537" s="104" t="s">
        <v>3178</v>
      </c>
      <c r="H1537" s="169" t="s">
        <v>3179</v>
      </c>
      <c r="I1537" s="85"/>
      <c r="J1537" s="155">
        <v>1</v>
      </c>
      <c r="K1537" s="85">
        <v>1</v>
      </c>
      <c r="L1537" s="22"/>
      <c r="M1537" s="22">
        <v>1</v>
      </c>
      <c r="N1537" s="14">
        <v>1</v>
      </c>
      <c r="O1537" s="22"/>
      <c r="P1537" s="23"/>
    </row>
    <row r="1538" spans="1:16" ht="15" hidden="1" customHeight="1" x14ac:dyDescent="0.25">
      <c r="A1538" s="168" t="s">
        <v>3087</v>
      </c>
      <c r="B1538" s="22" t="s">
        <v>3157</v>
      </c>
      <c r="C1538" s="22">
        <v>56722</v>
      </c>
      <c r="D1538" s="22" t="s">
        <v>3089</v>
      </c>
      <c r="E1538" s="62" t="s">
        <v>3089</v>
      </c>
      <c r="F1538" s="22" t="s">
        <v>3089</v>
      </c>
      <c r="G1538" s="104" t="s">
        <v>3180</v>
      </c>
      <c r="H1538" s="169" t="s">
        <v>3181</v>
      </c>
      <c r="I1538" s="85"/>
      <c r="J1538" s="155">
        <v>1</v>
      </c>
      <c r="K1538" s="85">
        <v>1</v>
      </c>
      <c r="L1538" s="22"/>
      <c r="M1538" s="22">
        <v>1</v>
      </c>
      <c r="N1538" s="14">
        <v>1</v>
      </c>
      <c r="O1538" s="22"/>
      <c r="P1538" s="23"/>
    </row>
    <row r="1539" spans="1:16" ht="15" hidden="1" customHeight="1" x14ac:dyDescent="0.25">
      <c r="A1539" s="168" t="s">
        <v>3087</v>
      </c>
      <c r="B1539" s="22" t="s">
        <v>3157</v>
      </c>
      <c r="C1539" s="22">
        <v>56722</v>
      </c>
      <c r="D1539" s="22" t="s">
        <v>3089</v>
      </c>
      <c r="E1539" s="62" t="s">
        <v>3089</v>
      </c>
      <c r="F1539" s="22" t="s">
        <v>3089</v>
      </c>
      <c r="G1539" s="104" t="s">
        <v>3182</v>
      </c>
      <c r="H1539" s="169" t="s">
        <v>3183</v>
      </c>
      <c r="I1539" s="85"/>
      <c r="J1539" s="155">
        <v>1</v>
      </c>
      <c r="K1539" s="85">
        <v>1</v>
      </c>
      <c r="L1539" s="22"/>
      <c r="M1539" s="22"/>
      <c r="N1539" s="14">
        <v>1</v>
      </c>
      <c r="O1539" s="22"/>
      <c r="P1539" s="23"/>
    </row>
    <row r="1540" spans="1:16" ht="15" hidden="1" customHeight="1" x14ac:dyDescent="0.25">
      <c r="A1540" s="168" t="s">
        <v>3087</v>
      </c>
      <c r="B1540" s="22" t="s">
        <v>3157</v>
      </c>
      <c r="C1540" s="22">
        <v>56722</v>
      </c>
      <c r="D1540" s="22" t="s">
        <v>3089</v>
      </c>
      <c r="E1540" s="62" t="s">
        <v>3089</v>
      </c>
      <c r="F1540" s="22" t="s">
        <v>3089</v>
      </c>
      <c r="G1540" s="104" t="s">
        <v>3184</v>
      </c>
      <c r="H1540" s="169" t="s">
        <v>3185</v>
      </c>
      <c r="I1540" s="85"/>
      <c r="J1540" s="155">
        <v>1</v>
      </c>
      <c r="K1540" s="85"/>
      <c r="L1540" s="22">
        <v>1</v>
      </c>
      <c r="M1540" s="22">
        <v>1</v>
      </c>
      <c r="N1540" s="14">
        <v>1</v>
      </c>
      <c r="O1540" s="22"/>
      <c r="P1540" s="23"/>
    </row>
    <row r="1541" spans="1:16" ht="15" hidden="1" customHeight="1" x14ac:dyDescent="0.25">
      <c r="A1541" s="168" t="s">
        <v>3087</v>
      </c>
      <c r="B1541" s="22" t="s">
        <v>3157</v>
      </c>
      <c r="C1541" s="22">
        <v>56722</v>
      </c>
      <c r="D1541" s="22" t="s">
        <v>3089</v>
      </c>
      <c r="E1541" s="62" t="s">
        <v>3089</v>
      </c>
      <c r="F1541" s="22" t="s">
        <v>3089</v>
      </c>
      <c r="G1541" s="104" t="s">
        <v>3186</v>
      </c>
      <c r="H1541" s="169" t="s">
        <v>3187</v>
      </c>
      <c r="I1541" s="85"/>
      <c r="J1541" s="155">
        <v>1</v>
      </c>
      <c r="K1541" s="85">
        <v>1</v>
      </c>
      <c r="L1541" s="22"/>
      <c r="M1541" s="22">
        <v>1</v>
      </c>
      <c r="N1541" s="14">
        <v>1</v>
      </c>
      <c r="O1541" s="22"/>
      <c r="P1541" s="23"/>
    </row>
    <row r="1542" spans="1:16" ht="15" hidden="1" customHeight="1" x14ac:dyDescent="0.25">
      <c r="A1542" s="168" t="s">
        <v>3087</v>
      </c>
      <c r="B1542" s="22" t="s">
        <v>3157</v>
      </c>
      <c r="C1542" s="22">
        <v>56722</v>
      </c>
      <c r="D1542" s="22" t="s">
        <v>3089</v>
      </c>
      <c r="E1542" s="62" t="s">
        <v>3089</v>
      </c>
      <c r="F1542" s="22" t="s">
        <v>3089</v>
      </c>
      <c r="G1542" s="104" t="s">
        <v>2227</v>
      </c>
      <c r="H1542" s="169" t="s">
        <v>3188</v>
      </c>
      <c r="I1542" s="85"/>
      <c r="J1542" s="155">
        <v>1</v>
      </c>
      <c r="K1542" s="85">
        <v>1</v>
      </c>
      <c r="L1542" s="22"/>
      <c r="M1542" s="22">
        <v>1</v>
      </c>
      <c r="N1542" s="14">
        <v>1</v>
      </c>
      <c r="O1542" s="22">
        <v>1</v>
      </c>
      <c r="P1542" s="23">
        <v>1</v>
      </c>
    </row>
    <row r="1543" spans="1:16" ht="15" hidden="1" customHeight="1" x14ac:dyDescent="0.25">
      <c r="A1543" s="168" t="s">
        <v>3087</v>
      </c>
      <c r="B1543" s="22" t="s">
        <v>3157</v>
      </c>
      <c r="C1543" s="22">
        <v>56722</v>
      </c>
      <c r="D1543" s="22" t="s">
        <v>3089</v>
      </c>
      <c r="E1543" s="62" t="s">
        <v>3089</v>
      </c>
      <c r="F1543" s="22" t="s">
        <v>3089</v>
      </c>
      <c r="G1543" s="104" t="s">
        <v>3189</v>
      </c>
      <c r="H1543" s="169" t="s">
        <v>3190</v>
      </c>
      <c r="I1543" s="85"/>
      <c r="J1543" s="155">
        <v>1</v>
      </c>
      <c r="K1543" s="85">
        <v>1</v>
      </c>
      <c r="L1543" s="22"/>
      <c r="M1543" s="22">
        <v>1</v>
      </c>
      <c r="N1543" s="22"/>
      <c r="O1543" s="22"/>
      <c r="P1543" s="23"/>
    </row>
    <row r="1544" spans="1:16" ht="15" hidden="1" customHeight="1" x14ac:dyDescent="0.25">
      <c r="A1544" s="168" t="s">
        <v>3087</v>
      </c>
      <c r="B1544" s="22" t="s">
        <v>3157</v>
      </c>
      <c r="C1544" s="22">
        <v>56722</v>
      </c>
      <c r="D1544" s="22" t="s">
        <v>3089</v>
      </c>
      <c r="E1544" s="62" t="s">
        <v>3089</v>
      </c>
      <c r="F1544" s="22" t="s">
        <v>3089</v>
      </c>
      <c r="G1544" s="104" t="s">
        <v>3186</v>
      </c>
      <c r="H1544" s="169" t="s">
        <v>3191</v>
      </c>
      <c r="I1544" s="85"/>
      <c r="J1544" s="155">
        <v>1</v>
      </c>
      <c r="K1544" s="85">
        <v>1</v>
      </c>
      <c r="L1544" s="22"/>
      <c r="M1544" s="22">
        <v>1</v>
      </c>
      <c r="N1544" s="22"/>
      <c r="O1544" s="22"/>
      <c r="P1544" s="23"/>
    </row>
    <row r="1545" spans="1:16" ht="15" hidden="1" customHeight="1" x14ac:dyDescent="0.25">
      <c r="A1545" s="168" t="s">
        <v>3087</v>
      </c>
      <c r="B1545" s="22" t="s">
        <v>3157</v>
      </c>
      <c r="C1545" s="22">
        <v>56722</v>
      </c>
      <c r="D1545" s="22" t="s">
        <v>3089</v>
      </c>
      <c r="E1545" s="62" t="s">
        <v>3089</v>
      </c>
      <c r="F1545" s="22" t="s">
        <v>3089</v>
      </c>
      <c r="G1545" s="104" t="s">
        <v>3192</v>
      </c>
      <c r="H1545" s="169" t="s">
        <v>3193</v>
      </c>
      <c r="I1545" s="85"/>
      <c r="J1545" s="155">
        <v>1</v>
      </c>
      <c r="K1545" s="85">
        <v>1</v>
      </c>
      <c r="L1545" s="22"/>
      <c r="M1545" s="22">
        <v>1</v>
      </c>
      <c r="N1545" s="14">
        <v>1</v>
      </c>
      <c r="O1545" s="22">
        <v>1</v>
      </c>
      <c r="P1545" s="23">
        <v>1</v>
      </c>
    </row>
    <row r="1546" spans="1:16" ht="15" hidden="1" customHeight="1" x14ac:dyDescent="0.25">
      <c r="A1546" s="168" t="s">
        <v>3087</v>
      </c>
      <c r="B1546" s="22" t="s">
        <v>3157</v>
      </c>
      <c r="C1546" s="22">
        <v>56722</v>
      </c>
      <c r="D1546" s="22" t="s">
        <v>3089</v>
      </c>
      <c r="E1546" s="62" t="s">
        <v>3089</v>
      </c>
      <c r="F1546" s="22" t="s">
        <v>3089</v>
      </c>
      <c r="G1546" s="104" t="s">
        <v>3194</v>
      </c>
      <c r="H1546" s="169" t="s">
        <v>3195</v>
      </c>
      <c r="I1546" s="85"/>
      <c r="J1546" s="155">
        <v>1</v>
      </c>
      <c r="K1546" s="85">
        <v>1</v>
      </c>
      <c r="L1546" s="22"/>
      <c r="M1546" s="22">
        <v>1</v>
      </c>
      <c r="N1546" s="14">
        <v>1</v>
      </c>
      <c r="O1546" s="22">
        <v>1</v>
      </c>
      <c r="P1546" s="23">
        <v>1</v>
      </c>
    </row>
    <row r="1547" spans="1:16" ht="15" hidden="1" customHeight="1" x14ac:dyDescent="0.25">
      <c r="A1547" s="168" t="s">
        <v>3087</v>
      </c>
      <c r="B1547" s="22" t="s">
        <v>3157</v>
      </c>
      <c r="C1547" s="22">
        <v>56722</v>
      </c>
      <c r="D1547" s="22" t="s">
        <v>3089</v>
      </c>
      <c r="E1547" s="62" t="s">
        <v>3089</v>
      </c>
      <c r="F1547" s="22" t="s">
        <v>3089</v>
      </c>
      <c r="G1547" s="104" t="s">
        <v>3196</v>
      </c>
      <c r="H1547" s="169" t="s">
        <v>3197</v>
      </c>
      <c r="I1547" s="85"/>
      <c r="J1547" s="155">
        <v>1</v>
      </c>
      <c r="K1547" s="85">
        <v>1</v>
      </c>
      <c r="L1547" s="22"/>
      <c r="M1547" s="22"/>
      <c r="N1547" s="14">
        <v>1</v>
      </c>
      <c r="O1547" s="22"/>
      <c r="P1547" s="23"/>
    </row>
    <row r="1548" spans="1:16" ht="15" hidden="1" customHeight="1" x14ac:dyDescent="0.25">
      <c r="A1548" s="168" t="s">
        <v>3087</v>
      </c>
      <c r="B1548" s="22" t="s">
        <v>3157</v>
      </c>
      <c r="C1548" s="22">
        <v>56722</v>
      </c>
      <c r="D1548" s="22" t="s">
        <v>3089</v>
      </c>
      <c r="E1548" s="62" t="s">
        <v>3089</v>
      </c>
      <c r="F1548" s="22" t="s">
        <v>3089</v>
      </c>
      <c r="G1548" s="104" t="s">
        <v>3198</v>
      </c>
      <c r="H1548" s="169" t="s">
        <v>3199</v>
      </c>
      <c r="I1548" s="85"/>
      <c r="J1548" s="155">
        <v>1</v>
      </c>
      <c r="K1548" s="85">
        <v>1</v>
      </c>
      <c r="L1548" s="22"/>
      <c r="M1548" s="22"/>
      <c r="N1548" s="14">
        <v>1</v>
      </c>
      <c r="O1548" s="22"/>
      <c r="P1548" s="23"/>
    </row>
    <row r="1549" spans="1:16" ht="15" hidden="1" customHeight="1" x14ac:dyDescent="0.25">
      <c r="A1549" s="168" t="s">
        <v>3087</v>
      </c>
      <c r="B1549" s="22" t="s">
        <v>3157</v>
      </c>
      <c r="C1549" s="22">
        <v>56722</v>
      </c>
      <c r="D1549" s="22" t="s">
        <v>3089</v>
      </c>
      <c r="E1549" s="62" t="s">
        <v>3089</v>
      </c>
      <c r="F1549" s="22" t="s">
        <v>3089</v>
      </c>
      <c r="G1549" s="104" t="s">
        <v>3200</v>
      </c>
      <c r="H1549" s="169" t="s">
        <v>3201</v>
      </c>
      <c r="I1549" s="85"/>
      <c r="J1549" s="155">
        <v>1</v>
      </c>
      <c r="K1549" s="85">
        <v>1</v>
      </c>
      <c r="L1549" s="22"/>
      <c r="M1549" s="22">
        <v>1</v>
      </c>
      <c r="N1549" s="22"/>
      <c r="O1549" s="22"/>
      <c r="P1549" s="23"/>
    </row>
    <row r="1550" spans="1:16" ht="15" hidden="1" customHeight="1" x14ac:dyDescent="0.25">
      <c r="A1550" s="168" t="s">
        <v>3087</v>
      </c>
      <c r="B1550" s="22" t="s">
        <v>3157</v>
      </c>
      <c r="C1550" s="22">
        <v>56722</v>
      </c>
      <c r="D1550" s="22" t="s">
        <v>3089</v>
      </c>
      <c r="E1550" s="62" t="s">
        <v>3089</v>
      </c>
      <c r="F1550" s="22" t="s">
        <v>3089</v>
      </c>
      <c r="G1550" s="104" t="s">
        <v>3202</v>
      </c>
      <c r="H1550" s="169" t="s">
        <v>3203</v>
      </c>
      <c r="I1550" s="85"/>
      <c r="J1550" s="155">
        <v>1</v>
      </c>
      <c r="K1550" s="85">
        <v>1</v>
      </c>
      <c r="L1550" s="22"/>
      <c r="M1550" s="22"/>
      <c r="N1550" s="14">
        <v>1</v>
      </c>
      <c r="O1550" s="22"/>
      <c r="P1550" s="23"/>
    </row>
    <row r="1551" spans="1:16" ht="15" hidden="1" customHeight="1" x14ac:dyDescent="0.25">
      <c r="A1551" s="168" t="s">
        <v>3087</v>
      </c>
      <c r="B1551" s="22" t="s">
        <v>3157</v>
      </c>
      <c r="C1551" s="22">
        <v>56722</v>
      </c>
      <c r="D1551" s="22" t="s">
        <v>3089</v>
      </c>
      <c r="E1551" s="62" t="s">
        <v>3089</v>
      </c>
      <c r="F1551" s="22" t="s">
        <v>3089</v>
      </c>
      <c r="G1551" s="104" t="s">
        <v>3204</v>
      </c>
      <c r="H1551" s="169" t="s">
        <v>3205</v>
      </c>
      <c r="I1551" s="85"/>
      <c r="J1551" s="155">
        <v>1</v>
      </c>
      <c r="K1551" s="85">
        <v>1</v>
      </c>
      <c r="L1551" s="22"/>
      <c r="M1551" s="22">
        <v>1</v>
      </c>
      <c r="N1551" s="14">
        <v>1</v>
      </c>
      <c r="O1551" s="22"/>
      <c r="P1551" s="23"/>
    </row>
    <row r="1552" spans="1:16" ht="15" hidden="1" customHeight="1" x14ac:dyDescent="0.25">
      <c r="A1552" s="168" t="s">
        <v>3087</v>
      </c>
      <c r="B1552" s="22" t="s">
        <v>3157</v>
      </c>
      <c r="C1552" s="22">
        <v>56722</v>
      </c>
      <c r="D1552" s="22" t="s">
        <v>3089</v>
      </c>
      <c r="E1552" s="62" t="s">
        <v>3089</v>
      </c>
      <c r="F1552" s="22" t="s">
        <v>3089</v>
      </c>
      <c r="G1552" s="104" t="s">
        <v>3206</v>
      </c>
      <c r="H1552" s="169" t="s">
        <v>3207</v>
      </c>
      <c r="I1552" s="85"/>
      <c r="J1552" s="155">
        <v>1</v>
      </c>
      <c r="K1552" s="85">
        <v>1</v>
      </c>
      <c r="L1552" s="22"/>
      <c r="M1552" s="22"/>
      <c r="N1552" s="14">
        <v>1</v>
      </c>
      <c r="O1552" s="22"/>
      <c r="P1552" s="23"/>
    </row>
    <row r="1553" spans="1:16" ht="15" hidden="1" customHeight="1" x14ac:dyDescent="0.25">
      <c r="A1553" s="168" t="s">
        <v>3087</v>
      </c>
      <c r="B1553" s="22" t="s">
        <v>3157</v>
      </c>
      <c r="C1553" s="22">
        <v>56722</v>
      </c>
      <c r="D1553" s="22" t="s">
        <v>3089</v>
      </c>
      <c r="E1553" s="62" t="s">
        <v>3089</v>
      </c>
      <c r="F1553" s="22" t="s">
        <v>3089</v>
      </c>
      <c r="G1553" s="104" t="s">
        <v>3208</v>
      </c>
      <c r="H1553" s="169" t="s">
        <v>3209</v>
      </c>
      <c r="I1553" s="85"/>
      <c r="J1553" s="155">
        <v>1</v>
      </c>
      <c r="K1553" s="85">
        <v>1</v>
      </c>
      <c r="L1553" s="22"/>
      <c r="M1553" s="22">
        <v>1</v>
      </c>
      <c r="N1553" s="14">
        <v>1</v>
      </c>
      <c r="O1553" s="22"/>
      <c r="P1553" s="23"/>
    </row>
    <row r="1554" spans="1:16" ht="15" hidden="1" customHeight="1" x14ac:dyDescent="0.25">
      <c r="A1554" s="168" t="s">
        <v>3087</v>
      </c>
      <c r="B1554" s="22" t="s">
        <v>3157</v>
      </c>
      <c r="C1554" s="22">
        <v>56722</v>
      </c>
      <c r="D1554" s="22" t="s">
        <v>3089</v>
      </c>
      <c r="E1554" s="62" t="s">
        <v>3089</v>
      </c>
      <c r="F1554" s="22" t="s">
        <v>3089</v>
      </c>
      <c r="G1554" s="104" t="s">
        <v>3210</v>
      </c>
      <c r="H1554" s="169" t="s">
        <v>3211</v>
      </c>
      <c r="I1554" s="85"/>
      <c r="J1554" s="155">
        <v>1</v>
      </c>
      <c r="K1554" s="85">
        <v>1</v>
      </c>
      <c r="L1554" s="22"/>
      <c r="M1554" s="22"/>
      <c r="N1554" s="14">
        <v>1</v>
      </c>
      <c r="O1554" s="22"/>
      <c r="P1554" s="23"/>
    </row>
    <row r="1555" spans="1:16" ht="15" hidden="1" customHeight="1" x14ac:dyDescent="0.25">
      <c r="A1555" s="168" t="s">
        <v>3087</v>
      </c>
      <c r="B1555" s="22" t="s">
        <v>3157</v>
      </c>
      <c r="C1555" s="22">
        <v>56722</v>
      </c>
      <c r="D1555" s="22" t="s">
        <v>3089</v>
      </c>
      <c r="E1555" s="62" t="s">
        <v>3089</v>
      </c>
      <c r="F1555" s="22" t="s">
        <v>3089</v>
      </c>
      <c r="G1555" s="104" t="s">
        <v>3212</v>
      </c>
      <c r="H1555" s="169" t="s">
        <v>3213</v>
      </c>
      <c r="I1555" s="85"/>
      <c r="J1555" s="155">
        <v>1</v>
      </c>
      <c r="K1555" s="85">
        <v>1</v>
      </c>
      <c r="L1555" s="22"/>
      <c r="M1555" s="22"/>
      <c r="N1555" s="14">
        <v>1</v>
      </c>
      <c r="O1555" s="22"/>
      <c r="P1555" s="23"/>
    </row>
    <row r="1556" spans="1:16" ht="15" hidden="1" customHeight="1" x14ac:dyDescent="0.25">
      <c r="A1556" s="168" t="s">
        <v>3087</v>
      </c>
      <c r="B1556" s="22" t="s">
        <v>3157</v>
      </c>
      <c r="C1556" s="22">
        <v>56722</v>
      </c>
      <c r="D1556" s="22" t="s">
        <v>3089</v>
      </c>
      <c r="E1556" s="62" t="s">
        <v>3089</v>
      </c>
      <c r="F1556" s="22" t="s">
        <v>3089</v>
      </c>
      <c r="G1556" s="104" t="s">
        <v>3214</v>
      </c>
      <c r="H1556" s="169" t="s">
        <v>3215</v>
      </c>
      <c r="I1556" s="85"/>
      <c r="J1556" s="155">
        <v>1</v>
      </c>
      <c r="K1556" s="85">
        <v>1</v>
      </c>
      <c r="L1556" s="22"/>
      <c r="M1556" s="22">
        <v>1</v>
      </c>
      <c r="N1556" s="14">
        <v>1</v>
      </c>
      <c r="O1556" s="22">
        <v>1</v>
      </c>
      <c r="P1556" s="23">
        <v>1</v>
      </c>
    </row>
    <row r="1557" spans="1:16" ht="15" hidden="1" customHeight="1" x14ac:dyDescent="0.25">
      <c r="A1557" s="168" t="s">
        <v>3087</v>
      </c>
      <c r="B1557" s="22" t="s">
        <v>3157</v>
      </c>
      <c r="C1557" s="22">
        <v>56722</v>
      </c>
      <c r="D1557" s="22" t="s">
        <v>3089</v>
      </c>
      <c r="E1557" s="62" t="s">
        <v>3089</v>
      </c>
      <c r="F1557" s="22" t="s">
        <v>3089</v>
      </c>
      <c r="G1557" s="104" t="s">
        <v>3216</v>
      </c>
      <c r="H1557" s="169" t="s">
        <v>3217</v>
      </c>
      <c r="I1557" s="85"/>
      <c r="J1557" s="155">
        <v>1</v>
      </c>
      <c r="K1557" s="85">
        <v>1</v>
      </c>
      <c r="L1557" s="22"/>
      <c r="M1557" s="22">
        <v>1</v>
      </c>
      <c r="N1557" s="14">
        <v>1</v>
      </c>
      <c r="O1557" s="22"/>
      <c r="P1557" s="23"/>
    </row>
    <row r="1558" spans="1:16" ht="15" hidden="1" customHeight="1" x14ac:dyDescent="0.25">
      <c r="A1558" s="168" t="s">
        <v>3087</v>
      </c>
      <c r="B1558" s="22" t="s">
        <v>3157</v>
      </c>
      <c r="C1558" s="22">
        <v>56722</v>
      </c>
      <c r="D1558" s="22" t="s">
        <v>3089</v>
      </c>
      <c r="E1558" s="62" t="s">
        <v>3089</v>
      </c>
      <c r="F1558" s="22" t="s">
        <v>3089</v>
      </c>
      <c r="G1558" s="104" t="s">
        <v>3218</v>
      </c>
      <c r="H1558" s="169" t="s">
        <v>3219</v>
      </c>
      <c r="I1558" s="85"/>
      <c r="J1558" s="155">
        <v>1</v>
      </c>
      <c r="K1558" s="85">
        <v>1</v>
      </c>
      <c r="L1558" s="22"/>
      <c r="M1558" s="22"/>
      <c r="N1558" s="14">
        <v>1</v>
      </c>
      <c r="O1558" s="22"/>
      <c r="P1558" s="23"/>
    </row>
    <row r="1559" spans="1:16" ht="15" hidden="1" customHeight="1" x14ac:dyDescent="0.25">
      <c r="A1559" s="168" t="s">
        <v>3087</v>
      </c>
      <c r="B1559" s="22" t="s">
        <v>3157</v>
      </c>
      <c r="C1559" s="22">
        <v>56722</v>
      </c>
      <c r="D1559" s="22" t="s">
        <v>3089</v>
      </c>
      <c r="E1559" s="62" t="s">
        <v>3089</v>
      </c>
      <c r="F1559" s="22" t="s">
        <v>3089</v>
      </c>
      <c r="G1559" s="104" t="s">
        <v>3220</v>
      </c>
      <c r="H1559" s="169" t="s">
        <v>3221</v>
      </c>
      <c r="I1559" s="85"/>
      <c r="J1559" s="155">
        <v>1</v>
      </c>
      <c r="K1559" s="85">
        <v>1</v>
      </c>
      <c r="L1559" s="22"/>
      <c r="M1559" s="22">
        <v>1</v>
      </c>
      <c r="N1559" s="14">
        <v>1</v>
      </c>
      <c r="O1559" s="22">
        <v>1</v>
      </c>
      <c r="P1559" s="23">
        <v>1</v>
      </c>
    </row>
    <row r="1560" spans="1:16" ht="15" hidden="1" customHeight="1" x14ac:dyDescent="0.25">
      <c r="A1560" s="168" t="s">
        <v>3087</v>
      </c>
      <c r="B1560" s="22" t="s">
        <v>3157</v>
      </c>
      <c r="C1560" s="22">
        <v>56722</v>
      </c>
      <c r="D1560" s="22" t="s">
        <v>3089</v>
      </c>
      <c r="E1560" s="62" t="s">
        <v>3089</v>
      </c>
      <c r="F1560" s="22" t="s">
        <v>3089</v>
      </c>
      <c r="G1560" s="104" t="s">
        <v>3222</v>
      </c>
      <c r="H1560" s="169" t="s">
        <v>3223</v>
      </c>
      <c r="I1560" s="85"/>
      <c r="J1560" s="155">
        <v>1</v>
      </c>
      <c r="K1560" s="85">
        <v>1</v>
      </c>
      <c r="L1560" s="22"/>
      <c r="M1560" s="22"/>
      <c r="N1560" s="14">
        <v>1</v>
      </c>
      <c r="O1560" s="22"/>
      <c r="P1560" s="23"/>
    </row>
    <row r="1561" spans="1:16" ht="15" hidden="1" customHeight="1" x14ac:dyDescent="0.25">
      <c r="A1561" s="168" t="s">
        <v>3087</v>
      </c>
      <c r="B1561" s="22" t="s">
        <v>3157</v>
      </c>
      <c r="C1561" s="22">
        <v>56722</v>
      </c>
      <c r="D1561" s="22" t="s">
        <v>3089</v>
      </c>
      <c r="E1561" s="62" t="s">
        <v>3089</v>
      </c>
      <c r="F1561" s="22" t="s">
        <v>3089</v>
      </c>
      <c r="G1561" s="104" t="s">
        <v>3224</v>
      </c>
      <c r="H1561" s="169" t="s">
        <v>3225</v>
      </c>
      <c r="I1561" s="85"/>
      <c r="J1561" s="155">
        <v>1</v>
      </c>
      <c r="K1561" s="85"/>
      <c r="L1561" s="22">
        <v>1</v>
      </c>
      <c r="M1561" s="22">
        <v>1</v>
      </c>
      <c r="N1561" s="14">
        <v>1</v>
      </c>
      <c r="O1561" s="22">
        <v>1</v>
      </c>
      <c r="P1561" s="23">
        <v>1</v>
      </c>
    </row>
    <row r="1562" spans="1:16" ht="15" hidden="1" customHeight="1" x14ac:dyDescent="0.25">
      <c r="A1562" s="168" t="s">
        <v>3087</v>
      </c>
      <c r="B1562" s="22" t="s">
        <v>3157</v>
      </c>
      <c r="C1562" s="22">
        <v>56722</v>
      </c>
      <c r="D1562" s="22" t="s">
        <v>3089</v>
      </c>
      <c r="E1562" s="62" t="s">
        <v>3089</v>
      </c>
      <c r="F1562" s="22" t="s">
        <v>3089</v>
      </c>
      <c r="G1562" s="104" t="s">
        <v>3226</v>
      </c>
      <c r="H1562" s="169" t="s">
        <v>3227</v>
      </c>
      <c r="I1562" s="85"/>
      <c r="J1562" s="155">
        <v>1</v>
      </c>
      <c r="K1562" s="85">
        <v>1</v>
      </c>
      <c r="L1562" s="22"/>
      <c r="M1562" s="22">
        <v>1</v>
      </c>
      <c r="N1562" s="14">
        <v>1</v>
      </c>
      <c r="O1562" s="22"/>
      <c r="P1562" s="23"/>
    </row>
    <row r="1563" spans="1:16" ht="15" hidden="1" customHeight="1" x14ac:dyDescent="0.25">
      <c r="A1563" s="168" t="s">
        <v>3087</v>
      </c>
      <c r="B1563" s="22" t="s">
        <v>3157</v>
      </c>
      <c r="C1563" s="22">
        <v>56722</v>
      </c>
      <c r="D1563" s="22" t="s">
        <v>3089</v>
      </c>
      <c r="E1563" s="62" t="s">
        <v>3089</v>
      </c>
      <c r="F1563" s="22" t="s">
        <v>3089</v>
      </c>
      <c r="G1563" s="104" t="s">
        <v>3228</v>
      </c>
      <c r="H1563" s="169" t="s">
        <v>3229</v>
      </c>
      <c r="I1563" s="85"/>
      <c r="J1563" s="155">
        <v>1</v>
      </c>
      <c r="K1563" s="85">
        <v>1</v>
      </c>
      <c r="L1563" s="22"/>
      <c r="M1563" s="22"/>
      <c r="N1563" s="14">
        <v>1</v>
      </c>
      <c r="O1563" s="22"/>
      <c r="P1563" s="23"/>
    </row>
    <row r="1564" spans="1:16" ht="15" hidden="1" customHeight="1" x14ac:dyDescent="0.25">
      <c r="A1564" s="168" t="s">
        <v>3087</v>
      </c>
      <c r="B1564" s="22" t="s">
        <v>3157</v>
      </c>
      <c r="C1564" s="22">
        <v>56722</v>
      </c>
      <c r="D1564" s="22" t="s">
        <v>3089</v>
      </c>
      <c r="E1564" s="62" t="s">
        <v>3089</v>
      </c>
      <c r="F1564" s="22" t="s">
        <v>3089</v>
      </c>
      <c r="G1564" s="104" t="s">
        <v>3230</v>
      </c>
      <c r="H1564" s="169" t="s">
        <v>3231</v>
      </c>
      <c r="I1564" s="85"/>
      <c r="J1564" s="155">
        <v>1</v>
      </c>
      <c r="K1564" s="85">
        <v>1</v>
      </c>
      <c r="L1564" s="22"/>
      <c r="M1564" s="22">
        <v>1</v>
      </c>
      <c r="N1564" s="14">
        <v>1</v>
      </c>
      <c r="O1564" s="22"/>
      <c r="P1564" s="23"/>
    </row>
    <row r="1565" spans="1:16" ht="15" hidden="1" customHeight="1" x14ac:dyDescent="0.25">
      <c r="A1565" s="168" t="s">
        <v>3087</v>
      </c>
      <c r="B1565" s="22" t="s">
        <v>3157</v>
      </c>
      <c r="C1565" s="22">
        <v>56722</v>
      </c>
      <c r="D1565" s="22" t="s">
        <v>3089</v>
      </c>
      <c r="E1565" s="62" t="s">
        <v>3089</v>
      </c>
      <c r="F1565" s="22" t="s">
        <v>3089</v>
      </c>
      <c r="G1565" s="104" t="s">
        <v>3232</v>
      </c>
      <c r="H1565" s="169" t="s">
        <v>3233</v>
      </c>
      <c r="I1565" s="85"/>
      <c r="J1565" s="155">
        <v>1</v>
      </c>
      <c r="K1565" s="85">
        <v>1</v>
      </c>
      <c r="L1565" s="22"/>
      <c r="M1565" s="22"/>
      <c r="N1565" s="14">
        <v>1</v>
      </c>
      <c r="O1565" s="22"/>
      <c r="P1565" s="23"/>
    </row>
    <row r="1566" spans="1:16" ht="15" hidden="1" customHeight="1" x14ac:dyDescent="0.25">
      <c r="A1566" s="168" t="s">
        <v>3087</v>
      </c>
      <c r="B1566" s="22" t="s">
        <v>3157</v>
      </c>
      <c r="C1566" s="22">
        <v>56722</v>
      </c>
      <c r="D1566" s="22" t="s">
        <v>3089</v>
      </c>
      <c r="E1566" s="62" t="s">
        <v>3089</v>
      </c>
      <c r="F1566" s="22" t="s">
        <v>3089</v>
      </c>
      <c r="G1566" s="104" t="s">
        <v>3234</v>
      </c>
      <c r="H1566" s="169" t="s">
        <v>3235</v>
      </c>
      <c r="I1566" s="85"/>
      <c r="J1566" s="155">
        <v>1</v>
      </c>
      <c r="K1566" s="85">
        <v>1</v>
      </c>
      <c r="L1566" s="22"/>
      <c r="M1566" s="22"/>
      <c r="N1566" s="14">
        <v>1</v>
      </c>
      <c r="O1566" s="22"/>
      <c r="P1566" s="23"/>
    </row>
    <row r="1567" spans="1:16" ht="15" hidden="1" customHeight="1" x14ac:dyDescent="0.25">
      <c r="A1567" s="168" t="s">
        <v>3087</v>
      </c>
      <c r="B1567" s="22" t="s">
        <v>3157</v>
      </c>
      <c r="C1567" s="22">
        <v>56722</v>
      </c>
      <c r="D1567" s="22" t="s">
        <v>3089</v>
      </c>
      <c r="E1567" s="62" t="s">
        <v>3089</v>
      </c>
      <c r="F1567" s="22" t="s">
        <v>3089</v>
      </c>
      <c r="G1567" s="104" t="s">
        <v>3236</v>
      </c>
      <c r="H1567" s="169" t="s">
        <v>3237</v>
      </c>
      <c r="I1567" s="85"/>
      <c r="J1567" s="155">
        <v>1</v>
      </c>
      <c r="K1567" s="85">
        <v>1</v>
      </c>
      <c r="L1567" s="22"/>
      <c r="M1567" s="22">
        <v>1</v>
      </c>
      <c r="N1567" s="14">
        <v>1</v>
      </c>
      <c r="O1567" s="22"/>
      <c r="P1567" s="23"/>
    </row>
    <row r="1568" spans="1:16" ht="15" hidden="1" customHeight="1" x14ac:dyDescent="0.25">
      <c r="A1568" s="168" t="s">
        <v>3087</v>
      </c>
      <c r="B1568" s="22" t="s">
        <v>3157</v>
      </c>
      <c r="C1568" s="22">
        <v>56722</v>
      </c>
      <c r="D1568" s="22" t="s">
        <v>3089</v>
      </c>
      <c r="E1568" s="62" t="s">
        <v>3089</v>
      </c>
      <c r="F1568" s="22" t="s">
        <v>3089</v>
      </c>
      <c r="G1568" s="104" t="s">
        <v>3238</v>
      </c>
      <c r="H1568" s="169" t="s">
        <v>3239</v>
      </c>
      <c r="I1568" s="85"/>
      <c r="J1568" s="155">
        <v>1</v>
      </c>
      <c r="K1568" s="85">
        <v>1</v>
      </c>
      <c r="L1568" s="22"/>
      <c r="M1568" s="22">
        <v>1</v>
      </c>
      <c r="N1568" s="14">
        <v>1</v>
      </c>
      <c r="O1568" s="22">
        <v>1</v>
      </c>
      <c r="P1568" s="23">
        <v>1</v>
      </c>
    </row>
    <row r="1569" spans="1:16" ht="15" hidden="1" customHeight="1" x14ac:dyDescent="0.25">
      <c r="A1569" s="168" t="s">
        <v>3087</v>
      </c>
      <c r="B1569" s="22" t="s">
        <v>3157</v>
      </c>
      <c r="C1569" s="22">
        <v>56722</v>
      </c>
      <c r="D1569" s="22" t="s">
        <v>3089</v>
      </c>
      <c r="E1569" s="62" t="s">
        <v>3089</v>
      </c>
      <c r="F1569" s="22" t="s">
        <v>3089</v>
      </c>
      <c r="G1569" s="104" t="s">
        <v>3240</v>
      </c>
      <c r="H1569" s="169" t="s">
        <v>3241</v>
      </c>
      <c r="I1569" s="85"/>
      <c r="J1569" s="155">
        <v>1</v>
      </c>
      <c r="K1569" s="85">
        <v>1</v>
      </c>
      <c r="L1569" s="22"/>
      <c r="M1569" s="22">
        <v>1</v>
      </c>
      <c r="N1569" s="14">
        <v>1</v>
      </c>
      <c r="O1569" s="22"/>
      <c r="P1569" s="23"/>
    </row>
    <row r="1570" spans="1:16" ht="15" hidden="1" customHeight="1" x14ac:dyDescent="0.25">
      <c r="A1570" s="168" t="s">
        <v>3087</v>
      </c>
      <c r="B1570" s="22" t="s">
        <v>3157</v>
      </c>
      <c r="C1570" s="22">
        <v>56722</v>
      </c>
      <c r="D1570" s="22" t="s">
        <v>3089</v>
      </c>
      <c r="E1570" s="62" t="s">
        <v>3089</v>
      </c>
      <c r="F1570" s="22" t="s">
        <v>3089</v>
      </c>
      <c r="G1570" s="104" t="s">
        <v>3242</v>
      </c>
      <c r="H1570" s="169" t="s">
        <v>3243</v>
      </c>
      <c r="I1570" s="85"/>
      <c r="J1570" s="155">
        <v>1</v>
      </c>
      <c r="K1570" s="85">
        <v>1</v>
      </c>
      <c r="L1570" s="22"/>
      <c r="M1570" s="22">
        <v>1</v>
      </c>
      <c r="N1570" s="14">
        <v>1</v>
      </c>
      <c r="O1570" s="22"/>
      <c r="P1570" s="23"/>
    </row>
    <row r="1571" spans="1:16" ht="15" hidden="1" customHeight="1" x14ac:dyDescent="0.25">
      <c r="A1571" s="168" t="s">
        <v>3087</v>
      </c>
      <c r="B1571" s="22" t="s">
        <v>3157</v>
      </c>
      <c r="C1571" s="22">
        <v>56722</v>
      </c>
      <c r="D1571" s="22" t="s">
        <v>3089</v>
      </c>
      <c r="E1571" s="62" t="s">
        <v>3089</v>
      </c>
      <c r="F1571" s="22" t="s">
        <v>3089</v>
      </c>
      <c r="G1571" s="104" t="s">
        <v>3244</v>
      </c>
      <c r="H1571" s="169" t="s">
        <v>3245</v>
      </c>
      <c r="I1571" s="85"/>
      <c r="J1571" s="155">
        <v>1</v>
      </c>
      <c r="K1571" s="85">
        <v>1</v>
      </c>
      <c r="L1571" s="22"/>
      <c r="M1571" s="22"/>
      <c r="N1571" s="14">
        <v>1</v>
      </c>
      <c r="O1571" s="22"/>
      <c r="P1571" s="23"/>
    </row>
    <row r="1572" spans="1:16" ht="15" hidden="1" customHeight="1" x14ac:dyDescent="0.25">
      <c r="A1572" s="168" t="s">
        <v>3087</v>
      </c>
      <c r="B1572" s="22" t="s">
        <v>3157</v>
      </c>
      <c r="C1572" s="22">
        <v>56722</v>
      </c>
      <c r="D1572" s="22" t="s">
        <v>3089</v>
      </c>
      <c r="E1572" s="62" t="s">
        <v>3089</v>
      </c>
      <c r="F1572" s="22" t="s">
        <v>3089</v>
      </c>
      <c r="G1572" s="104" t="s">
        <v>3246</v>
      </c>
      <c r="H1572" s="169" t="s">
        <v>3247</v>
      </c>
      <c r="I1572" s="85"/>
      <c r="J1572" s="155">
        <v>1</v>
      </c>
      <c r="K1572" s="85">
        <v>1</v>
      </c>
      <c r="L1572" s="22"/>
      <c r="M1572" s="22">
        <v>1</v>
      </c>
      <c r="N1572" s="14">
        <v>1</v>
      </c>
      <c r="O1572" s="22">
        <v>1</v>
      </c>
      <c r="P1572" s="23">
        <v>1</v>
      </c>
    </row>
    <row r="1573" spans="1:16" ht="15" hidden="1" customHeight="1" x14ac:dyDescent="0.25">
      <c r="A1573" s="168" t="s">
        <v>3087</v>
      </c>
      <c r="B1573" s="22" t="s">
        <v>3157</v>
      </c>
      <c r="C1573" s="22">
        <v>56722</v>
      </c>
      <c r="D1573" s="22" t="s">
        <v>3089</v>
      </c>
      <c r="E1573" s="62" t="s">
        <v>3089</v>
      </c>
      <c r="F1573" s="22" t="s">
        <v>3089</v>
      </c>
      <c r="G1573" s="104" t="s">
        <v>3248</v>
      </c>
      <c r="H1573" s="169" t="s">
        <v>3249</v>
      </c>
      <c r="I1573" s="85"/>
      <c r="J1573" s="155">
        <v>1</v>
      </c>
      <c r="K1573" s="85">
        <v>1</v>
      </c>
      <c r="L1573" s="22"/>
      <c r="M1573" s="22">
        <v>1</v>
      </c>
      <c r="N1573" s="14">
        <v>1</v>
      </c>
      <c r="O1573" s="22">
        <v>1</v>
      </c>
      <c r="P1573" s="23">
        <v>1</v>
      </c>
    </row>
    <row r="1574" spans="1:16" ht="15" hidden="1" customHeight="1" x14ac:dyDescent="0.25">
      <c r="A1574" s="168" t="s">
        <v>3087</v>
      </c>
      <c r="B1574" s="22" t="s">
        <v>3157</v>
      </c>
      <c r="C1574" s="22">
        <v>56722</v>
      </c>
      <c r="D1574" s="22" t="s">
        <v>3089</v>
      </c>
      <c r="E1574" s="62" t="s">
        <v>3089</v>
      </c>
      <c r="F1574" s="22" t="s">
        <v>3089</v>
      </c>
      <c r="G1574" s="104" t="s">
        <v>3250</v>
      </c>
      <c r="H1574" s="169" t="s">
        <v>3251</v>
      </c>
      <c r="I1574" s="85"/>
      <c r="J1574" s="155">
        <v>1</v>
      </c>
      <c r="K1574" s="85">
        <v>1</v>
      </c>
      <c r="L1574" s="22"/>
      <c r="M1574" s="22">
        <v>1</v>
      </c>
      <c r="N1574" s="14">
        <v>1</v>
      </c>
      <c r="O1574" s="22">
        <v>1</v>
      </c>
      <c r="P1574" s="23">
        <v>1</v>
      </c>
    </row>
    <row r="1575" spans="1:16" ht="15" hidden="1" customHeight="1" x14ac:dyDescent="0.25">
      <c r="A1575" s="168" t="s">
        <v>3087</v>
      </c>
      <c r="B1575" s="22" t="s">
        <v>3157</v>
      </c>
      <c r="C1575" s="22">
        <v>56722</v>
      </c>
      <c r="D1575" s="22" t="s">
        <v>3089</v>
      </c>
      <c r="E1575" s="62" t="s">
        <v>3089</v>
      </c>
      <c r="F1575" s="22" t="s">
        <v>3089</v>
      </c>
      <c r="G1575" s="104" t="s">
        <v>3252</v>
      </c>
      <c r="H1575" s="169" t="s">
        <v>3253</v>
      </c>
      <c r="I1575" s="85"/>
      <c r="J1575" s="155">
        <v>1</v>
      </c>
      <c r="K1575" s="85">
        <v>1</v>
      </c>
      <c r="L1575" s="22"/>
      <c r="M1575" s="22">
        <v>1</v>
      </c>
      <c r="N1575" s="14">
        <v>1</v>
      </c>
      <c r="O1575" s="22">
        <v>1</v>
      </c>
      <c r="P1575" s="23">
        <v>1</v>
      </c>
    </row>
    <row r="1576" spans="1:16" ht="15" hidden="1" customHeight="1" x14ac:dyDescent="0.25">
      <c r="A1576" s="168" t="s">
        <v>3087</v>
      </c>
      <c r="B1576" s="22" t="s">
        <v>3157</v>
      </c>
      <c r="C1576" s="22">
        <v>56722</v>
      </c>
      <c r="D1576" s="22" t="s">
        <v>3089</v>
      </c>
      <c r="E1576" s="62" t="s">
        <v>3089</v>
      </c>
      <c r="F1576" s="22" t="s">
        <v>3089</v>
      </c>
      <c r="G1576" s="104" t="s">
        <v>3254</v>
      </c>
      <c r="H1576" s="169" t="s">
        <v>3255</v>
      </c>
      <c r="I1576" s="85"/>
      <c r="J1576" s="155">
        <v>1</v>
      </c>
      <c r="K1576" s="85">
        <v>1</v>
      </c>
      <c r="L1576" s="22"/>
      <c r="M1576" s="22">
        <v>1</v>
      </c>
      <c r="N1576" s="14">
        <v>1</v>
      </c>
      <c r="O1576" s="22">
        <v>1</v>
      </c>
      <c r="P1576" s="23">
        <v>1</v>
      </c>
    </row>
    <row r="1577" spans="1:16" ht="15" hidden="1" customHeight="1" x14ac:dyDescent="0.25">
      <c r="A1577" s="168" t="s">
        <v>3087</v>
      </c>
      <c r="B1577" s="22" t="s">
        <v>3157</v>
      </c>
      <c r="C1577" s="22">
        <v>67088</v>
      </c>
      <c r="D1577" s="22" t="s">
        <v>3089</v>
      </c>
      <c r="E1577" s="62" t="s">
        <v>3089</v>
      </c>
      <c r="F1577" s="22" t="s">
        <v>3256</v>
      </c>
      <c r="G1577" s="104" t="s">
        <v>3257</v>
      </c>
      <c r="H1577" s="169" t="s">
        <v>3258</v>
      </c>
      <c r="I1577" s="85"/>
      <c r="J1577" s="155">
        <v>1</v>
      </c>
      <c r="K1577" s="85">
        <v>1</v>
      </c>
      <c r="L1577" s="22"/>
      <c r="M1577" s="22">
        <v>1</v>
      </c>
      <c r="N1577" s="14">
        <v>1</v>
      </c>
      <c r="O1577" s="22"/>
      <c r="P1577" s="23"/>
    </row>
    <row r="1578" spans="1:16" ht="15" hidden="1" customHeight="1" thickBot="1" x14ac:dyDescent="0.25">
      <c r="A1578" s="170" t="s">
        <v>3087</v>
      </c>
      <c r="B1578" s="24" t="s">
        <v>3157</v>
      </c>
      <c r="C1578" s="24">
        <v>67088</v>
      </c>
      <c r="D1578" s="24" t="s">
        <v>3089</v>
      </c>
      <c r="E1578" s="63" t="s">
        <v>3089</v>
      </c>
      <c r="F1578" s="24" t="s">
        <v>3256</v>
      </c>
      <c r="G1578" s="108" t="s">
        <v>3259</v>
      </c>
      <c r="H1578" s="171" t="s">
        <v>3260</v>
      </c>
      <c r="I1578" s="86"/>
      <c r="J1578" s="157">
        <v>1</v>
      </c>
      <c r="K1578" s="86">
        <v>1</v>
      </c>
      <c r="L1578" s="24"/>
      <c r="M1578" s="24"/>
      <c r="N1578" s="16">
        <v>1</v>
      </c>
      <c r="O1578" s="24"/>
      <c r="P1578" s="25"/>
    </row>
    <row r="1579" spans="1:16" ht="15.75" hidden="1" thickBot="1" x14ac:dyDescent="0.3">
      <c r="A1579" s="158" t="s">
        <v>3087</v>
      </c>
      <c r="B1579" s="44" t="s">
        <v>3157</v>
      </c>
      <c r="C1579" s="44" t="s">
        <v>39</v>
      </c>
      <c r="D1579" s="44" t="s">
        <v>3089</v>
      </c>
      <c r="E1579" s="59" t="s">
        <v>3089</v>
      </c>
      <c r="F1579" s="44" t="s">
        <v>39</v>
      </c>
      <c r="G1579" s="119" t="s">
        <v>39</v>
      </c>
      <c r="H1579" s="159" t="s">
        <v>39</v>
      </c>
      <c r="I1579" s="81">
        <f t="shared" ref="I1579:P1579" si="237">SUM(I1528:I1578)</f>
        <v>0</v>
      </c>
      <c r="J1579" s="159">
        <f t="shared" si="237"/>
        <v>51</v>
      </c>
      <c r="K1579" s="81">
        <f t="shared" si="237"/>
        <v>49</v>
      </c>
      <c r="L1579" s="44">
        <f t="shared" si="237"/>
        <v>2</v>
      </c>
      <c r="M1579" s="44">
        <f t="shared" si="237"/>
        <v>34</v>
      </c>
      <c r="N1579" s="44">
        <f t="shared" si="237"/>
        <v>45</v>
      </c>
      <c r="O1579" s="44">
        <f t="shared" si="237"/>
        <v>14</v>
      </c>
      <c r="P1579" s="45">
        <f t="shared" si="237"/>
        <v>14</v>
      </c>
    </row>
    <row r="1580" spans="1:16" ht="15" hidden="1" customHeight="1" x14ac:dyDescent="0.25">
      <c r="A1580" s="166" t="s">
        <v>3087</v>
      </c>
      <c r="B1580" s="20" t="s">
        <v>3261</v>
      </c>
      <c r="C1580" s="20">
        <v>12601</v>
      </c>
      <c r="D1580" s="20" t="s">
        <v>3089</v>
      </c>
      <c r="E1580" s="61" t="s">
        <v>3262</v>
      </c>
      <c r="F1580" s="20" t="s">
        <v>3263</v>
      </c>
      <c r="G1580" s="112" t="s">
        <v>3264</v>
      </c>
      <c r="H1580" s="167" t="s">
        <v>3265</v>
      </c>
      <c r="I1580" s="84"/>
      <c r="J1580" s="153">
        <v>1</v>
      </c>
      <c r="K1580" s="84">
        <v>1</v>
      </c>
      <c r="L1580" s="20"/>
      <c r="M1580" s="20"/>
      <c r="N1580" s="20"/>
      <c r="O1580" s="20"/>
      <c r="P1580" s="21"/>
    </row>
    <row r="1581" spans="1:16" ht="15" hidden="1" customHeight="1" thickBot="1" x14ac:dyDescent="0.25">
      <c r="A1581" s="170" t="s">
        <v>3087</v>
      </c>
      <c r="B1581" s="24" t="s">
        <v>3261</v>
      </c>
      <c r="C1581" s="24">
        <v>57772</v>
      </c>
      <c r="D1581" s="24" t="s">
        <v>3089</v>
      </c>
      <c r="E1581" s="63" t="s">
        <v>3262</v>
      </c>
      <c r="F1581" s="24" t="s">
        <v>3262</v>
      </c>
      <c r="G1581" s="108" t="s">
        <v>3266</v>
      </c>
      <c r="H1581" s="171" t="s">
        <v>3267</v>
      </c>
      <c r="I1581" s="86"/>
      <c r="J1581" s="157">
        <v>1</v>
      </c>
      <c r="K1581" s="86">
        <v>1</v>
      </c>
      <c r="L1581" s="24"/>
      <c r="M1581" s="24"/>
      <c r="N1581" s="16">
        <v>1</v>
      </c>
      <c r="O1581" s="24"/>
      <c r="P1581" s="25"/>
    </row>
    <row r="1582" spans="1:16" ht="15.75" hidden="1" thickBot="1" x14ac:dyDescent="0.3">
      <c r="A1582" s="158" t="s">
        <v>3087</v>
      </c>
      <c r="B1582" s="44" t="s">
        <v>3261</v>
      </c>
      <c r="C1582" s="44" t="s">
        <v>39</v>
      </c>
      <c r="D1582" s="44" t="s">
        <v>3089</v>
      </c>
      <c r="E1582" s="59" t="s">
        <v>3262</v>
      </c>
      <c r="F1582" s="44" t="s">
        <v>39</v>
      </c>
      <c r="G1582" s="119" t="s">
        <v>39</v>
      </c>
      <c r="H1582" s="159" t="s">
        <v>39</v>
      </c>
      <c r="I1582" s="81">
        <f t="shared" ref="I1582:P1582" si="238">SUM(I1580:I1581)</f>
        <v>0</v>
      </c>
      <c r="J1582" s="159">
        <f t="shared" si="238"/>
        <v>2</v>
      </c>
      <c r="K1582" s="81">
        <f t="shared" si="238"/>
        <v>2</v>
      </c>
      <c r="L1582" s="44">
        <f t="shared" si="238"/>
        <v>0</v>
      </c>
      <c r="M1582" s="44">
        <f t="shared" si="238"/>
        <v>0</v>
      </c>
      <c r="N1582" s="44">
        <f t="shared" si="238"/>
        <v>1</v>
      </c>
      <c r="O1582" s="44">
        <f t="shared" si="238"/>
        <v>0</v>
      </c>
      <c r="P1582" s="45">
        <f t="shared" si="238"/>
        <v>0</v>
      </c>
    </row>
    <row r="1583" spans="1:16" ht="15" hidden="1" customHeight="1" x14ac:dyDescent="0.25">
      <c r="A1583" s="166" t="s">
        <v>3087</v>
      </c>
      <c r="B1583" s="20" t="s">
        <v>3268</v>
      </c>
      <c r="C1583" s="20">
        <v>37863</v>
      </c>
      <c r="D1583" s="20" t="s">
        <v>3089</v>
      </c>
      <c r="E1583" s="61" t="s">
        <v>3269</v>
      </c>
      <c r="F1583" s="20" t="s">
        <v>3270</v>
      </c>
      <c r="G1583" s="112" t="s">
        <v>3271</v>
      </c>
      <c r="H1583" s="167" t="s">
        <v>3272</v>
      </c>
      <c r="I1583" s="84"/>
      <c r="J1583" s="153">
        <v>1</v>
      </c>
      <c r="K1583" s="84">
        <v>1</v>
      </c>
      <c r="L1583" s="20"/>
      <c r="M1583" s="20"/>
      <c r="N1583" s="12">
        <v>1</v>
      </c>
      <c r="O1583" s="20"/>
      <c r="P1583" s="21"/>
    </row>
    <row r="1584" spans="1:16" ht="15" hidden="1" customHeight="1" x14ac:dyDescent="0.25">
      <c r="A1584" s="168" t="s">
        <v>3087</v>
      </c>
      <c r="B1584" s="22" t="s">
        <v>3268</v>
      </c>
      <c r="C1584" s="22">
        <v>37863</v>
      </c>
      <c r="D1584" s="22" t="s">
        <v>3089</v>
      </c>
      <c r="E1584" s="62" t="s">
        <v>3269</v>
      </c>
      <c r="F1584" s="22" t="s">
        <v>3270</v>
      </c>
      <c r="G1584" s="104" t="s">
        <v>3273</v>
      </c>
      <c r="H1584" s="169" t="s">
        <v>3274</v>
      </c>
      <c r="I1584" s="85"/>
      <c r="J1584" s="155">
        <v>1</v>
      </c>
      <c r="K1584" s="85">
        <v>1</v>
      </c>
      <c r="L1584" s="22"/>
      <c r="M1584" s="22"/>
      <c r="N1584" s="14">
        <v>1</v>
      </c>
      <c r="O1584" s="22"/>
      <c r="P1584" s="23"/>
    </row>
    <row r="1585" spans="1:16" ht="15" hidden="1" customHeight="1" x14ac:dyDescent="0.25">
      <c r="A1585" s="168" t="s">
        <v>3087</v>
      </c>
      <c r="B1585" s="22" t="s">
        <v>3268</v>
      </c>
      <c r="C1585" s="22">
        <v>72206</v>
      </c>
      <c r="D1585" s="22" t="s">
        <v>3089</v>
      </c>
      <c r="E1585" s="62" t="s">
        <v>3269</v>
      </c>
      <c r="F1585" s="22" t="s">
        <v>3275</v>
      </c>
      <c r="G1585" s="104" t="s">
        <v>3276</v>
      </c>
      <c r="H1585" s="169" t="s">
        <v>3277</v>
      </c>
      <c r="I1585" s="85"/>
      <c r="J1585" s="155">
        <v>1</v>
      </c>
      <c r="K1585" s="85">
        <v>1</v>
      </c>
      <c r="L1585" s="22"/>
      <c r="M1585" s="22"/>
      <c r="N1585" s="14">
        <v>1</v>
      </c>
      <c r="O1585" s="22"/>
      <c r="P1585" s="23"/>
    </row>
    <row r="1586" spans="1:16" ht="15" hidden="1" customHeight="1" x14ac:dyDescent="0.25">
      <c r="A1586" s="168" t="s">
        <v>3087</v>
      </c>
      <c r="B1586" s="22" t="s">
        <v>3268</v>
      </c>
      <c r="C1586" s="22">
        <v>80501</v>
      </c>
      <c r="D1586" s="22" t="s">
        <v>3089</v>
      </c>
      <c r="E1586" s="62" t="s">
        <v>3269</v>
      </c>
      <c r="F1586" s="22" t="s">
        <v>3269</v>
      </c>
      <c r="G1586" s="104" t="s">
        <v>3278</v>
      </c>
      <c r="H1586" s="169" t="s">
        <v>3279</v>
      </c>
      <c r="I1586" s="85"/>
      <c r="J1586" s="155">
        <v>1</v>
      </c>
      <c r="K1586" s="85"/>
      <c r="L1586" s="22">
        <v>1</v>
      </c>
      <c r="M1586" s="22">
        <v>1</v>
      </c>
      <c r="N1586" s="22"/>
      <c r="O1586" s="22"/>
      <c r="P1586" s="23"/>
    </row>
    <row r="1587" spans="1:16" ht="15" hidden="1" customHeight="1" x14ac:dyDescent="0.25">
      <c r="A1587" s="168" t="s">
        <v>3087</v>
      </c>
      <c r="B1587" s="22" t="s">
        <v>3268</v>
      </c>
      <c r="C1587" s="22">
        <v>80501</v>
      </c>
      <c r="D1587" s="22" t="s">
        <v>3089</v>
      </c>
      <c r="E1587" s="62" t="s">
        <v>3269</v>
      </c>
      <c r="F1587" s="22" t="s">
        <v>3269</v>
      </c>
      <c r="G1587" s="104" t="s">
        <v>3280</v>
      </c>
      <c r="H1587" s="169" t="s">
        <v>3281</v>
      </c>
      <c r="I1587" s="85"/>
      <c r="J1587" s="155">
        <v>1</v>
      </c>
      <c r="K1587" s="85">
        <v>1</v>
      </c>
      <c r="L1587" s="22"/>
      <c r="M1587" s="22">
        <v>1</v>
      </c>
      <c r="N1587" s="14">
        <v>1</v>
      </c>
      <c r="O1587" s="22">
        <v>1</v>
      </c>
      <c r="P1587" s="23">
        <v>1</v>
      </c>
    </row>
    <row r="1588" spans="1:16" ht="15" hidden="1" customHeight="1" x14ac:dyDescent="0.25">
      <c r="A1588" s="168" t="s">
        <v>3087</v>
      </c>
      <c r="B1588" s="22" t="s">
        <v>3268</v>
      </c>
      <c r="C1588" s="22">
        <v>80501</v>
      </c>
      <c r="D1588" s="22" t="s">
        <v>3089</v>
      </c>
      <c r="E1588" s="62" t="s">
        <v>3269</v>
      </c>
      <c r="F1588" s="22" t="s">
        <v>3269</v>
      </c>
      <c r="G1588" s="104" t="s">
        <v>3282</v>
      </c>
      <c r="H1588" s="169" t="s">
        <v>3283</v>
      </c>
      <c r="I1588" s="85"/>
      <c r="J1588" s="155">
        <v>1</v>
      </c>
      <c r="K1588" s="85">
        <v>1</v>
      </c>
      <c r="L1588" s="22"/>
      <c r="M1588" s="22">
        <v>1</v>
      </c>
      <c r="N1588" s="14">
        <v>1</v>
      </c>
      <c r="O1588" s="22"/>
      <c r="P1588" s="23"/>
    </row>
    <row r="1589" spans="1:16" ht="15" hidden="1" customHeight="1" x14ac:dyDescent="0.25">
      <c r="A1589" s="168" t="s">
        <v>3087</v>
      </c>
      <c r="B1589" s="22" t="s">
        <v>3268</v>
      </c>
      <c r="C1589" s="22">
        <v>80501</v>
      </c>
      <c r="D1589" s="22" t="s">
        <v>3089</v>
      </c>
      <c r="E1589" s="62" t="s">
        <v>3269</v>
      </c>
      <c r="F1589" s="22" t="s">
        <v>3269</v>
      </c>
      <c r="G1589" s="104" t="s">
        <v>3284</v>
      </c>
      <c r="H1589" s="169" t="s">
        <v>3285</v>
      </c>
      <c r="I1589" s="85"/>
      <c r="J1589" s="155">
        <v>1</v>
      </c>
      <c r="K1589" s="85">
        <v>1</v>
      </c>
      <c r="L1589" s="22"/>
      <c r="M1589" s="22"/>
      <c r="N1589" s="14">
        <v>1</v>
      </c>
      <c r="O1589" s="22"/>
      <c r="P1589" s="23"/>
    </row>
    <row r="1590" spans="1:16" ht="15" hidden="1" customHeight="1" thickBot="1" x14ac:dyDescent="0.25">
      <c r="A1590" s="170" t="s">
        <v>3087</v>
      </c>
      <c r="B1590" s="24" t="s">
        <v>3268</v>
      </c>
      <c r="C1590" s="24">
        <v>80501</v>
      </c>
      <c r="D1590" s="24" t="s">
        <v>3089</v>
      </c>
      <c r="E1590" s="63" t="s">
        <v>3269</v>
      </c>
      <c r="F1590" s="24" t="s">
        <v>3269</v>
      </c>
      <c r="G1590" s="108" t="s">
        <v>3286</v>
      </c>
      <c r="H1590" s="171" t="s">
        <v>3287</v>
      </c>
      <c r="I1590" s="86"/>
      <c r="J1590" s="157">
        <v>1</v>
      </c>
      <c r="K1590" s="86">
        <v>1</v>
      </c>
      <c r="L1590" s="24"/>
      <c r="M1590" s="24"/>
      <c r="N1590" s="16">
        <v>1</v>
      </c>
      <c r="O1590" s="24"/>
      <c r="P1590" s="25"/>
    </row>
    <row r="1591" spans="1:16" ht="15.75" hidden="1" thickBot="1" x14ac:dyDescent="0.3">
      <c r="A1591" s="158" t="s">
        <v>3087</v>
      </c>
      <c r="B1591" s="44" t="s">
        <v>3268</v>
      </c>
      <c r="C1591" s="44" t="s">
        <v>39</v>
      </c>
      <c r="D1591" s="44" t="s">
        <v>3089</v>
      </c>
      <c r="E1591" s="59" t="s">
        <v>3269</v>
      </c>
      <c r="F1591" s="44" t="s">
        <v>39</v>
      </c>
      <c r="G1591" s="119" t="s">
        <v>39</v>
      </c>
      <c r="H1591" s="159" t="s">
        <v>39</v>
      </c>
      <c r="I1591" s="81">
        <f t="shared" ref="I1591:P1591" si="239">SUM(I1583:I1590)</f>
        <v>0</v>
      </c>
      <c r="J1591" s="159">
        <f t="shared" si="239"/>
        <v>8</v>
      </c>
      <c r="K1591" s="81">
        <f t="shared" si="239"/>
        <v>7</v>
      </c>
      <c r="L1591" s="44">
        <f t="shared" si="239"/>
        <v>1</v>
      </c>
      <c r="M1591" s="44">
        <f t="shared" si="239"/>
        <v>3</v>
      </c>
      <c r="N1591" s="44">
        <f t="shared" si="239"/>
        <v>7</v>
      </c>
      <c r="O1591" s="44">
        <f t="shared" si="239"/>
        <v>1</v>
      </c>
      <c r="P1591" s="45">
        <f t="shared" si="239"/>
        <v>1</v>
      </c>
    </row>
    <row r="1592" spans="1:16" ht="15" hidden="1" customHeight="1" x14ac:dyDescent="0.25">
      <c r="A1592" s="166" t="s">
        <v>3087</v>
      </c>
      <c r="B1592" s="20" t="s">
        <v>3288</v>
      </c>
      <c r="C1592" s="20">
        <v>6375</v>
      </c>
      <c r="D1592" s="20" t="s">
        <v>3089</v>
      </c>
      <c r="E1592" s="61" t="s">
        <v>3289</v>
      </c>
      <c r="F1592" s="20" t="s">
        <v>3290</v>
      </c>
      <c r="G1592" s="112" t="s">
        <v>3291</v>
      </c>
      <c r="H1592" s="167" t="s">
        <v>3292</v>
      </c>
      <c r="I1592" s="84"/>
      <c r="J1592" s="153">
        <v>1</v>
      </c>
      <c r="K1592" s="84"/>
      <c r="L1592" s="20">
        <v>1</v>
      </c>
      <c r="M1592" s="20">
        <v>1</v>
      </c>
      <c r="N1592" s="20"/>
      <c r="O1592" s="20"/>
      <c r="P1592" s="21"/>
    </row>
    <row r="1593" spans="1:16" ht="15" hidden="1" customHeight="1" x14ac:dyDescent="0.25">
      <c r="A1593" s="168" t="s">
        <v>3087</v>
      </c>
      <c r="B1593" s="22" t="s">
        <v>3288</v>
      </c>
      <c r="C1593" s="22">
        <v>37376</v>
      </c>
      <c r="D1593" s="22" t="s">
        <v>3089</v>
      </c>
      <c r="E1593" s="62" t="s">
        <v>3289</v>
      </c>
      <c r="F1593" s="22" t="s">
        <v>3289</v>
      </c>
      <c r="G1593" s="104" t="s">
        <v>3293</v>
      </c>
      <c r="H1593" s="169" t="s">
        <v>3294</v>
      </c>
      <c r="I1593" s="85"/>
      <c r="J1593" s="155">
        <v>1</v>
      </c>
      <c r="K1593" s="85">
        <v>1</v>
      </c>
      <c r="L1593" s="22"/>
      <c r="M1593" s="22">
        <v>1</v>
      </c>
      <c r="N1593" s="14">
        <v>1</v>
      </c>
      <c r="O1593" s="22">
        <v>1</v>
      </c>
      <c r="P1593" s="23">
        <v>1</v>
      </c>
    </row>
    <row r="1594" spans="1:16" ht="15" hidden="1" customHeight="1" x14ac:dyDescent="0.25">
      <c r="A1594" s="168" t="s">
        <v>3087</v>
      </c>
      <c r="B1594" s="22" t="s">
        <v>3288</v>
      </c>
      <c r="C1594" s="22">
        <v>37376</v>
      </c>
      <c r="D1594" s="22" t="s">
        <v>3089</v>
      </c>
      <c r="E1594" s="62" t="s">
        <v>3289</v>
      </c>
      <c r="F1594" s="22" t="s">
        <v>3289</v>
      </c>
      <c r="G1594" s="104" t="s">
        <v>3295</v>
      </c>
      <c r="H1594" s="169" t="s">
        <v>3296</v>
      </c>
      <c r="I1594" s="85"/>
      <c r="J1594" s="155">
        <v>1</v>
      </c>
      <c r="K1594" s="85">
        <v>1</v>
      </c>
      <c r="L1594" s="22"/>
      <c r="M1594" s="22">
        <v>1</v>
      </c>
      <c r="N1594" s="14">
        <v>1</v>
      </c>
      <c r="O1594" s="22"/>
      <c r="P1594" s="23"/>
    </row>
    <row r="1595" spans="1:16" ht="15" hidden="1" customHeight="1" thickBot="1" x14ac:dyDescent="0.25">
      <c r="A1595" s="170" t="s">
        <v>3087</v>
      </c>
      <c r="B1595" s="24" t="s">
        <v>3288</v>
      </c>
      <c r="C1595" s="24">
        <v>37376</v>
      </c>
      <c r="D1595" s="24" t="s">
        <v>3089</v>
      </c>
      <c r="E1595" s="63" t="s">
        <v>3289</v>
      </c>
      <c r="F1595" s="24" t="s">
        <v>3289</v>
      </c>
      <c r="G1595" s="108" t="s">
        <v>3297</v>
      </c>
      <c r="H1595" s="171" t="s">
        <v>3298</v>
      </c>
      <c r="I1595" s="86"/>
      <c r="J1595" s="157">
        <v>1</v>
      </c>
      <c r="K1595" s="86">
        <v>1</v>
      </c>
      <c r="L1595" s="24"/>
      <c r="M1595" s="24">
        <v>1</v>
      </c>
      <c r="N1595" s="16">
        <v>1</v>
      </c>
      <c r="O1595" s="24"/>
      <c r="P1595" s="25"/>
    </row>
    <row r="1596" spans="1:16" hidden="1" x14ac:dyDescent="0.25">
      <c r="A1596" s="163" t="s">
        <v>3087</v>
      </c>
      <c r="B1596" s="95" t="s">
        <v>3288</v>
      </c>
      <c r="C1596" s="95" t="s">
        <v>39</v>
      </c>
      <c r="D1596" s="95" t="s">
        <v>3089</v>
      </c>
      <c r="E1596" s="96" t="s">
        <v>3289</v>
      </c>
      <c r="F1596" s="95" t="s">
        <v>39</v>
      </c>
      <c r="G1596" s="123" t="s">
        <v>39</v>
      </c>
      <c r="H1596" s="164" t="s">
        <v>39</v>
      </c>
      <c r="I1596" s="97">
        <f t="shared" ref="I1596:P1596" si="240">SUM(I1592:I1595)</f>
        <v>0</v>
      </c>
      <c r="J1596" s="164">
        <f t="shared" si="240"/>
        <v>4</v>
      </c>
      <c r="K1596" s="97">
        <f t="shared" si="240"/>
        <v>3</v>
      </c>
      <c r="L1596" s="95">
        <f t="shared" si="240"/>
        <v>1</v>
      </c>
      <c r="M1596" s="95">
        <f t="shared" si="240"/>
        <v>4</v>
      </c>
      <c r="N1596" s="95">
        <f t="shared" si="240"/>
        <v>3</v>
      </c>
      <c r="O1596" s="95">
        <f t="shared" si="240"/>
        <v>1</v>
      </c>
      <c r="P1596" s="98">
        <f t="shared" si="240"/>
        <v>1</v>
      </c>
    </row>
    <row r="1597" spans="1:16" ht="16.5" hidden="1" thickTop="1" thickBot="1" x14ac:dyDescent="0.3">
      <c r="A1597" s="130" t="s">
        <v>3087</v>
      </c>
      <c r="B1597" s="131" t="s">
        <v>39</v>
      </c>
      <c r="C1597" s="131" t="s">
        <v>39</v>
      </c>
      <c r="D1597" s="131" t="s">
        <v>3089</v>
      </c>
      <c r="E1597" s="132" t="s">
        <v>39</v>
      </c>
      <c r="F1597" s="131" t="s">
        <v>39</v>
      </c>
      <c r="G1597" s="131" t="s">
        <v>39</v>
      </c>
      <c r="H1597" s="165" t="s">
        <v>39</v>
      </c>
      <c r="I1597" s="142">
        <f>I1500+I1505+I1511+I1515+I1521+I1524+I1527+I1579+I1582+I1591+I1596</f>
        <v>3</v>
      </c>
      <c r="J1597" s="165">
        <f t="shared" ref="J1597:P1597" si="241">J1500+J1505+J1511+J1515+J1521+J1524+J1527+J1579+J1582+J1591+J1596</f>
        <v>86</v>
      </c>
      <c r="K1597" s="142">
        <f t="shared" si="241"/>
        <v>82</v>
      </c>
      <c r="L1597" s="131">
        <f t="shared" si="241"/>
        <v>4</v>
      </c>
      <c r="M1597" s="131">
        <f t="shared" si="241"/>
        <v>51</v>
      </c>
      <c r="N1597" s="131">
        <f t="shared" si="241"/>
        <v>74</v>
      </c>
      <c r="O1597" s="131">
        <f t="shared" si="241"/>
        <v>17</v>
      </c>
      <c r="P1597" s="133">
        <f t="shared" si="241"/>
        <v>17</v>
      </c>
    </row>
    <row r="1598" spans="1:16" ht="15" hidden="1" customHeight="1" thickTop="1" x14ac:dyDescent="0.25">
      <c r="A1598" s="180" t="s">
        <v>3299</v>
      </c>
      <c r="B1598" s="28" t="s">
        <v>3300</v>
      </c>
      <c r="C1598" s="28">
        <v>702</v>
      </c>
      <c r="D1598" s="28" t="s">
        <v>3301</v>
      </c>
      <c r="E1598" s="66" t="s">
        <v>3302</v>
      </c>
      <c r="F1598" s="28" t="s">
        <v>3302</v>
      </c>
      <c r="G1598" s="113" t="s">
        <v>3303</v>
      </c>
      <c r="H1598" s="181" t="s">
        <v>3304</v>
      </c>
      <c r="I1598" s="89"/>
      <c r="J1598" s="153">
        <v>1</v>
      </c>
      <c r="K1598" s="89">
        <v>1</v>
      </c>
      <c r="L1598" s="28"/>
      <c r="M1598" s="28">
        <v>1</v>
      </c>
      <c r="N1598" s="28"/>
      <c r="O1598" s="28" t="s">
        <v>1379</v>
      </c>
      <c r="P1598" s="29"/>
    </row>
    <row r="1599" spans="1:16" ht="15" hidden="1" customHeight="1" x14ac:dyDescent="0.25">
      <c r="A1599" s="182" t="s">
        <v>3299</v>
      </c>
      <c r="B1599" s="30" t="s">
        <v>3300</v>
      </c>
      <c r="C1599" s="30">
        <v>702</v>
      </c>
      <c r="D1599" s="30" t="s">
        <v>3301</v>
      </c>
      <c r="E1599" s="67" t="s">
        <v>3302</v>
      </c>
      <c r="F1599" s="30" t="s">
        <v>3302</v>
      </c>
      <c r="G1599" s="105" t="s">
        <v>3305</v>
      </c>
      <c r="H1599" s="183" t="s">
        <v>3306</v>
      </c>
      <c r="I1599" s="90"/>
      <c r="J1599" s="155">
        <v>1</v>
      </c>
      <c r="K1599" s="90">
        <v>1</v>
      </c>
      <c r="L1599" s="30"/>
      <c r="M1599" s="30"/>
      <c r="N1599" s="14">
        <v>1</v>
      </c>
      <c r="O1599" s="30" t="s">
        <v>1379</v>
      </c>
      <c r="P1599" s="31"/>
    </row>
    <row r="1600" spans="1:16" ht="15" hidden="1" customHeight="1" x14ac:dyDescent="0.25">
      <c r="A1600" s="182" t="s">
        <v>3299</v>
      </c>
      <c r="B1600" s="30" t="s">
        <v>3300</v>
      </c>
      <c r="C1600" s="30">
        <v>702</v>
      </c>
      <c r="D1600" s="30" t="s">
        <v>3301</v>
      </c>
      <c r="E1600" s="67" t="s">
        <v>3302</v>
      </c>
      <c r="F1600" s="30" t="s">
        <v>3302</v>
      </c>
      <c r="G1600" s="105" t="s">
        <v>3307</v>
      </c>
      <c r="H1600" s="183" t="s">
        <v>3308</v>
      </c>
      <c r="I1600" s="90"/>
      <c r="J1600" s="155">
        <v>1</v>
      </c>
      <c r="K1600" s="90">
        <v>1</v>
      </c>
      <c r="L1600" s="30"/>
      <c r="M1600" s="30">
        <v>1</v>
      </c>
      <c r="N1600" s="14">
        <v>1</v>
      </c>
      <c r="O1600" s="30" t="s">
        <v>1379</v>
      </c>
      <c r="P1600" s="31"/>
    </row>
    <row r="1601" spans="1:16" ht="15" hidden="1" customHeight="1" x14ac:dyDescent="0.25">
      <c r="A1601" s="182" t="s">
        <v>3299</v>
      </c>
      <c r="B1601" s="30" t="s">
        <v>3300</v>
      </c>
      <c r="C1601" s="30">
        <v>702</v>
      </c>
      <c r="D1601" s="30" t="s">
        <v>3301</v>
      </c>
      <c r="E1601" s="67" t="s">
        <v>3302</v>
      </c>
      <c r="F1601" s="30" t="s">
        <v>3302</v>
      </c>
      <c r="G1601" s="105" t="s">
        <v>3309</v>
      </c>
      <c r="H1601" s="183" t="s">
        <v>3310</v>
      </c>
      <c r="I1601" s="90"/>
      <c r="J1601" s="155">
        <v>1</v>
      </c>
      <c r="K1601" s="90"/>
      <c r="L1601" s="30">
        <v>1</v>
      </c>
      <c r="M1601" s="30">
        <v>1</v>
      </c>
      <c r="N1601" s="14">
        <v>1</v>
      </c>
      <c r="O1601" s="30">
        <v>1</v>
      </c>
      <c r="P1601" s="31">
        <v>1</v>
      </c>
    </row>
    <row r="1602" spans="1:16" ht="15" hidden="1" customHeight="1" x14ac:dyDescent="0.25">
      <c r="A1602" s="182" t="s">
        <v>3299</v>
      </c>
      <c r="B1602" s="30" t="s">
        <v>3300</v>
      </c>
      <c r="C1602" s="30">
        <v>702</v>
      </c>
      <c r="D1602" s="30" t="s">
        <v>3301</v>
      </c>
      <c r="E1602" s="67" t="s">
        <v>3302</v>
      </c>
      <c r="F1602" s="30" t="s">
        <v>3302</v>
      </c>
      <c r="G1602" s="105" t="s">
        <v>3311</v>
      </c>
      <c r="H1602" s="183" t="s">
        <v>3312</v>
      </c>
      <c r="I1602" s="90"/>
      <c r="J1602" s="155">
        <v>1</v>
      </c>
      <c r="K1602" s="90">
        <v>1</v>
      </c>
      <c r="L1602" s="30"/>
      <c r="M1602" s="30"/>
      <c r="N1602" s="14">
        <v>1</v>
      </c>
      <c r="O1602" s="30" t="s">
        <v>1379</v>
      </c>
      <c r="P1602" s="31"/>
    </row>
    <row r="1603" spans="1:16" ht="15" hidden="1" customHeight="1" x14ac:dyDescent="0.25">
      <c r="A1603" s="182" t="s">
        <v>3299</v>
      </c>
      <c r="B1603" s="30" t="s">
        <v>3300</v>
      </c>
      <c r="C1603" s="30">
        <v>702</v>
      </c>
      <c r="D1603" s="30" t="s">
        <v>3301</v>
      </c>
      <c r="E1603" s="67" t="s">
        <v>3302</v>
      </c>
      <c r="F1603" s="30" t="s">
        <v>3302</v>
      </c>
      <c r="G1603" s="105" t="s">
        <v>3313</v>
      </c>
      <c r="H1603" s="183" t="s">
        <v>3314</v>
      </c>
      <c r="I1603" s="90"/>
      <c r="J1603" s="155">
        <v>1</v>
      </c>
      <c r="K1603" s="90">
        <v>1</v>
      </c>
      <c r="L1603" s="30"/>
      <c r="M1603" s="30">
        <v>1</v>
      </c>
      <c r="N1603" s="14">
        <v>1</v>
      </c>
      <c r="O1603" s="30" t="s">
        <v>1379</v>
      </c>
      <c r="P1603" s="31"/>
    </row>
    <row r="1604" spans="1:16" ht="15" hidden="1" customHeight="1" x14ac:dyDescent="0.25">
      <c r="A1604" s="182" t="s">
        <v>3299</v>
      </c>
      <c r="B1604" s="30" t="s">
        <v>3300</v>
      </c>
      <c r="C1604" s="30">
        <v>702</v>
      </c>
      <c r="D1604" s="30" t="s">
        <v>3301</v>
      </c>
      <c r="E1604" s="67" t="s">
        <v>3302</v>
      </c>
      <c r="F1604" s="30" t="s">
        <v>3302</v>
      </c>
      <c r="G1604" s="105" t="s">
        <v>3315</v>
      </c>
      <c r="H1604" s="183" t="s">
        <v>3316</v>
      </c>
      <c r="I1604" s="90"/>
      <c r="J1604" s="155">
        <v>1</v>
      </c>
      <c r="K1604" s="90"/>
      <c r="L1604" s="30">
        <v>1</v>
      </c>
      <c r="M1604" s="30">
        <v>1</v>
      </c>
      <c r="N1604" s="14">
        <v>1</v>
      </c>
      <c r="O1604" s="30" t="s">
        <v>1379</v>
      </c>
      <c r="P1604" s="31"/>
    </row>
    <row r="1605" spans="1:16" ht="15" hidden="1" customHeight="1" x14ac:dyDescent="0.25">
      <c r="A1605" s="182" t="s">
        <v>3299</v>
      </c>
      <c r="B1605" s="30" t="s">
        <v>3300</v>
      </c>
      <c r="C1605" s="30">
        <v>702</v>
      </c>
      <c r="D1605" s="30" t="s">
        <v>3301</v>
      </c>
      <c r="E1605" s="67" t="s">
        <v>3302</v>
      </c>
      <c r="F1605" s="30" t="s">
        <v>3302</v>
      </c>
      <c r="G1605" s="105" t="s">
        <v>3317</v>
      </c>
      <c r="H1605" s="183" t="s">
        <v>3318</v>
      </c>
      <c r="I1605" s="90"/>
      <c r="J1605" s="155">
        <v>1</v>
      </c>
      <c r="K1605" s="90">
        <v>1</v>
      </c>
      <c r="L1605" s="30"/>
      <c r="M1605" s="30"/>
      <c r="N1605" s="14">
        <v>1</v>
      </c>
      <c r="O1605" s="30" t="s">
        <v>1379</v>
      </c>
      <c r="P1605" s="31"/>
    </row>
    <row r="1606" spans="1:16" ht="15" hidden="1" customHeight="1" x14ac:dyDescent="0.25">
      <c r="A1606" s="182" t="s">
        <v>3299</v>
      </c>
      <c r="B1606" s="30" t="s">
        <v>3300</v>
      </c>
      <c r="C1606" s="30">
        <v>702</v>
      </c>
      <c r="D1606" s="30" t="s">
        <v>3301</v>
      </c>
      <c r="E1606" s="67" t="s">
        <v>3302</v>
      </c>
      <c r="F1606" s="30" t="s">
        <v>3302</v>
      </c>
      <c r="G1606" s="105" t="s">
        <v>3319</v>
      </c>
      <c r="H1606" s="183" t="s">
        <v>3320</v>
      </c>
      <c r="I1606" s="90"/>
      <c r="J1606" s="155">
        <v>1</v>
      </c>
      <c r="K1606" s="90">
        <v>1</v>
      </c>
      <c r="L1606" s="30"/>
      <c r="M1606" s="30">
        <v>1</v>
      </c>
      <c r="N1606" s="14">
        <v>1</v>
      </c>
      <c r="O1606" s="30" t="s">
        <v>1379</v>
      </c>
      <c r="P1606" s="31"/>
    </row>
    <row r="1607" spans="1:16" ht="15" hidden="1" customHeight="1" x14ac:dyDescent="0.25">
      <c r="A1607" s="182" t="s">
        <v>3299</v>
      </c>
      <c r="B1607" s="30" t="s">
        <v>3300</v>
      </c>
      <c r="C1607" s="30">
        <v>702</v>
      </c>
      <c r="D1607" s="30" t="s">
        <v>3301</v>
      </c>
      <c r="E1607" s="67" t="s">
        <v>3302</v>
      </c>
      <c r="F1607" s="30" t="s">
        <v>3302</v>
      </c>
      <c r="G1607" s="105" t="s">
        <v>3321</v>
      </c>
      <c r="H1607" s="183" t="s">
        <v>3322</v>
      </c>
      <c r="I1607" s="90"/>
      <c r="J1607" s="155">
        <v>1</v>
      </c>
      <c r="K1607" s="90">
        <v>1</v>
      </c>
      <c r="L1607" s="30"/>
      <c r="M1607" s="30">
        <v>1</v>
      </c>
      <c r="N1607" s="14">
        <v>1</v>
      </c>
      <c r="O1607" s="30" t="s">
        <v>1379</v>
      </c>
      <c r="P1607" s="31"/>
    </row>
    <row r="1608" spans="1:16" ht="15" hidden="1" customHeight="1" x14ac:dyDescent="0.25">
      <c r="A1608" s="182" t="s">
        <v>3299</v>
      </c>
      <c r="B1608" s="30" t="s">
        <v>3300</v>
      </c>
      <c r="C1608" s="30">
        <v>702</v>
      </c>
      <c r="D1608" s="30" t="s">
        <v>3301</v>
      </c>
      <c r="E1608" s="67" t="s">
        <v>3302</v>
      </c>
      <c r="F1608" s="30" t="s">
        <v>3302</v>
      </c>
      <c r="G1608" s="105" t="s">
        <v>3323</v>
      </c>
      <c r="H1608" s="183" t="s">
        <v>3324</v>
      </c>
      <c r="I1608" s="90"/>
      <c r="J1608" s="155">
        <v>1</v>
      </c>
      <c r="K1608" s="90">
        <v>1</v>
      </c>
      <c r="L1608" s="30"/>
      <c r="M1608" s="30"/>
      <c r="N1608" s="14">
        <v>1</v>
      </c>
      <c r="O1608" s="30" t="s">
        <v>1379</v>
      </c>
      <c r="P1608" s="31"/>
    </row>
    <row r="1609" spans="1:16" ht="15" hidden="1" customHeight="1" x14ac:dyDescent="0.25">
      <c r="A1609" s="182" t="s">
        <v>3299</v>
      </c>
      <c r="B1609" s="30" t="s">
        <v>3300</v>
      </c>
      <c r="C1609" s="30">
        <v>702</v>
      </c>
      <c r="D1609" s="30" t="s">
        <v>3301</v>
      </c>
      <c r="E1609" s="67" t="s">
        <v>3302</v>
      </c>
      <c r="F1609" s="30" t="s">
        <v>3302</v>
      </c>
      <c r="G1609" s="105" t="s">
        <v>3325</v>
      </c>
      <c r="H1609" s="183" t="s">
        <v>3326</v>
      </c>
      <c r="I1609" s="90"/>
      <c r="J1609" s="155">
        <v>1</v>
      </c>
      <c r="K1609" s="90">
        <v>1</v>
      </c>
      <c r="L1609" s="30"/>
      <c r="M1609" s="30"/>
      <c r="N1609" s="14">
        <v>1</v>
      </c>
      <c r="O1609" s="30" t="s">
        <v>1379</v>
      </c>
      <c r="P1609" s="31"/>
    </row>
    <row r="1610" spans="1:16" ht="15" hidden="1" customHeight="1" x14ac:dyDescent="0.25">
      <c r="A1610" s="182" t="s">
        <v>3299</v>
      </c>
      <c r="B1610" s="30" t="s">
        <v>3300</v>
      </c>
      <c r="C1610" s="30">
        <v>702</v>
      </c>
      <c r="D1610" s="30" t="s">
        <v>3301</v>
      </c>
      <c r="E1610" s="67" t="s">
        <v>3302</v>
      </c>
      <c r="F1610" s="30" t="s">
        <v>3302</v>
      </c>
      <c r="G1610" s="105" t="s">
        <v>3327</v>
      </c>
      <c r="H1610" s="183" t="s">
        <v>3328</v>
      </c>
      <c r="I1610" s="90"/>
      <c r="J1610" s="155">
        <v>1</v>
      </c>
      <c r="K1610" s="90">
        <v>1</v>
      </c>
      <c r="L1610" s="30"/>
      <c r="M1610" s="30"/>
      <c r="N1610" s="14">
        <v>1</v>
      </c>
      <c r="O1610" s="30" t="s">
        <v>1379</v>
      </c>
      <c r="P1610" s="31"/>
    </row>
    <row r="1611" spans="1:16" ht="15" hidden="1" customHeight="1" x14ac:dyDescent="0.25">
      <c r="A1611" s="182" t="s">
        <v>3299</v>
      </c>
      <c r="B1611" s="30" t="s">
        <v>3300</v>
      </c>
      <c r="C1611" s="30">
        <v>702</v>
      </c>
      <c r="D1611" s="30" t="s">
        <v>3301</v>
      </c>
      <c r="E1611" s="67" t="s">
        <v>3302</v>
      </c>
      <c r="F1611" s="30" t="s">
        <v>3302</v>
      </c>
      <c r="G1611" s="105" t="s">
        <v>3329</v>
      </c>
      <c r="H1611" s="183" t="s">
        <v>3330</v>
      </c>
      <c r="I1611" s="90"/>
      <c r="J1611" s="155">
        <v>1</v>
      </c>
      <c r="K1611" s="90">
        <v>1</v>
      </c>
      <c r="L1611" s="30"/>
      <c r="M1611" s="30"/>
      <c r="N1611" s="14">
        <v>1</v>
      </c>
      <c r="O1611" s="30" t="s">
        <v>1379</v>
      </c>
      <c r="P1611" s="31"/>
    </row>
    <row r="1612" spans="1:16" ht="15" hidden="1" customHeight="1" x14ac:dyDescent="0.25">
      <c r="A1612" s="182" t="s">
        <v>3299</v>
      </c>
      <c r="B1612" s="30" t="s">
        <v>3300</v>
      </c>
      <c r="C1612" s="30">
        <v>702</v>
      </c>
      <c r="D1612" s="30" t="s">
        <v>3301</v>
      </c>
      <c r="E1612" s="67" t="s">
        <v>3302</v>
      </c>
      <c r="F1612" s="30" t="s">
        <v>3302</v>
      </c>
      <c r="G1612" s="105" t="s">
        <v>3331</v>
      </c>
      <c r="H1612" s="183" t="s">
        <v>3332</v>
      </c>
      <c r="I1612" s="90"/>
      <c r="J1612" s="155">
        <v>1</v>
      </c>
      <c r="K1612" s="90">
        <v>1</v>
      </c>
      <c r="L1612" s="30"/>
      <c r="M1612" s="30"/>
      <c r="N1612" s="14">
        <v>1</v>
      </c>
      <c r="O1612" s="30" t="s">
        <v>1379</v>
      </c>
      <c r="P1612" s="31"/>
    </row>
    <row r="1613" spans="1:16" ht="15" hidden="1" customHeight="1" x14ac:dyDescent="0.25">
      <c r="A1613" s="182" t="s">
        <v>3299</v>
      </c>
      <c r="B1613" s="30" t="s">
        <v>3300</v>
      </c>
      <c r="C1613" s="30">
        <v>702</v>
      </c>
      <c r="D1613" s="30" t="s">
        <v>3301</v>
      </c>
      <c r="E1613" s="67" t="s">
        <v>3302</v>
      </c>
      <c r="F1613" s="30" t="s">
        <v>3302</v>
      </c>
      <c r="G1613" s="105" t="s">
        <v>3333</v>
      </c>
      <c r="H1613" s="183" t="s">
        <v>3334</v>
      </c>
      <c r="I1613" s="90"/>
      <c r="J1613" s="155">
        <v>1</v>
      </c>
      <c r="K1613" s="90">
        <v>1</v>
      </c>
      <c r="L1613" s="30"/>
      <c r="M1613" s="30"/>
      <c r="N1613" s="14">
        <v>1</v>
      </c>
      <c r="O1613" s="30" t="s">
        <v>1379</v>
      </c>
      <c r="P1613" s="31"/>
    </row>
    <row r="1614" spans="1:16" ht="15" hidden="1" customHeight="1" x14ac:dyDescent="0.25">
      <c r="A1614" s="182" t="s">
        <v>3299</v>
      </c>
      <c r="B1614" s="30" t="s">
        <v>3300</v>
      </c>
      <c r="C1614" s="30">
        <v>702</v>
      </c>
      <c r="D1614" s="30" t="s">
        <v>3301</v>
      </c>
      <c r="E1614" s="67" t="s">
        <v>3302</v>
      </c>
      <c r="F1614" s="30" t="s">
        <v>3302</v>
      </c>
      <c r="G1614" s="105" t="s">
        <v>3335</v>
      </c>
      <c r="H1614" s="183" t="s">
        <v>3336</v>
      </c>
      <c r="I1614" s="90"/>
      <c r="J1614" s="155">
        <v>1</v>
      </c>
      <c r="K1614" s="90">
        <v>1</v>
      </c>
      <c r="L1614" s="30"/>
      <c r="M1614" s="30">
        <v>1</v>
      </c>
      <c r="N1614" s="14">
        <v>1</v>
      </c>
      <c r="O1614" s="30" t="s">
        <v>1379</v>
      </c>
      <c r="P1614" s="31"/>
    </row>
    <row r="1615" spans="1:16" ht="15" hidden="1" customHeight="1" x14ac:dyDescent="0.25">
      <c r="A1615" s="182" t="s">
        <v>3299</v>
      </c>
      <c r="B1615" s="30" t="s">
        <v>3300</v>
      </c>
      <c r="C1615" s="30">
        <v>702</v>
      </c>
      <c r="D1615" s="30" t="s">
        <v>3301</v>
      </c>
      <c r="E1615" s="67" t="s">
        <v>3302</v>
      </c>
      <c r="F1615" s="30" t="s">
        <v>3302</v>
      </c>
      <c r="G1615" s="105" t="s">
        <v>3337</v>
      </c>
      <c r="H1615" s="183" t="s">
        <v>3338</v>
      </c>
      <c r="I1615" s="90"/>
      <c r="J1615" s="155">
        <v>1</v>
      </c>
      <c r="K1615" s="90">
        <v>1</v>
      </c>
      <c r="L1615" s="30"/>
      <c r="M1615" s="30"/>
      <c r="N1615" s="30"/>
      <c r="O1615" s="30" t="s">
        <v>1379</v>
      </c>
      <c r="P1615" s="31"/>
    </row>
    <row r="1616" spans="1:16" ht="15" hidden="1" customHeight="1" x14ac:dyDescent="0.25">
      <c r="A1616" s="182" t="s">
        <v>3299</v>
      </c>
      <c r="B1616" s="30" t="s">
        <v>3300</v>
      </c>
      <c r="C1616" s="30">
        <v>702</v>
      </c>
      <c r="D1616" s="30" t="s">
        <v>3301</v>
      </c>
      <c r="E1616" s="67" t="s">
        <v>3302</v>
      </c>
      <c r="F1616" s="30" t="s">
        <v>3302</v>
      </c>
      <c r="G1616" s="105" t="s">
        <v>3339</v>
      </c>
      <c r="H1616" s="183" t="s">
        <v>3340</v>
      </c>
      <c r="I1616" s="90"/>
      <c r="J1616" s="155">
        <v>1</v>
      </c>
      <c r="K1616" s="90">
        <v>1</v>
      </c>
      <c r="L1616" s="30"/>
      <c r="M1616" s="30">
        <v>1</v>
      </c>
      <c r="N1616" s="14">
        <v>1</v>
      </c>
      <c r="O1616" s="30" t="s">
        <v>1379</v>
      </c>
      <c r="P1616" s="31"/>
    </row>
    <row r="1617" spans="1:16" ht="15" hidden="1" customHeight="1" x14ac:dyDescent="0.25">
      <c r="A1617" s="182" t="s">
        <v>3299</v>
      </c>
      <c r="B1617" s="30" t="s">
        <v>3300</v>
      </c>
      <c r="C1617" s="30">
        <v>702</v>
      </c>
      <c r="D1617" s="30" t="s">
        <v>3301</v>
      </c>
      <c r="E1617" s="67" t="s">
        <v>3302</v>
      </c>
      <c r="F1617" s="30" t="s">
        <v>3302</v>
      </c>
      <c r="G1617" s="105" t="s">
        <v>3341</v>
      </c>
      <c r="H1617" s="183" t="s">
        <v>3342</v>
      </c>
      <c r="I1617" s="90"/>
      <c r="J1617" s="155">
        <v>1</v>
      </c>
      <c r="K1617" s="90">
        <v>1</v>
      </c>
      <c r="L1617" s="30"/>
      <c r="M1617" s="30"/>
      <c r="N1617" s="14">
        <v>1</v>
      </c>
      <c r="O1617" s="30" t="s">
        <v>1379</v>
      </c>
      <c r="P1617" s="31"/>
    </row>
    <row r="1618" spans="1:16" ht="15" hidden="1" customHeight="1" x14ac:dyDescent="0.25">
      <c r="A1618" s="182" t="s">
        <v>3299</v>
      </c>
      <c r="B1618" s="30" t="s">
        <v>3300</v>
      </c>
      <c r="C1618" s="30">
        <v>702</v>
      </c>
      <c r="D1618" s="30" t="s">
        <v>3301</v>
      </c>
      <c r="E1618" s="67" t="s">
        <v>3302</v>
      </c>
      <c r="F1618" s="30" t="s">
        <v>3302</v>
      </c>
      <c r="G1618" s="105" t="s">
        <v>3343</v>
      </c>
      <c r="H1618" s="183" t="s">
        <v>3344</v>
      </c>
      <c r="I1618" s="90"/>
      <c r="J1618" s="155">
        <v>1</v>
      </c>
      <c r="K1618" s="90">
        <v>1</v>
      </c>
      <c r="L1618" s="30"/>
      <c r="M1618" s="30"/>
      <c r="N1618" s="14">
        <v>1</v>
      </c>
      <c r="O1618" s="30" t="s">
        <v>1379</v>
      </c>
      <c r="P1618" s="31"/>
    </row>
    <row r="1619" spans="1:16" ht="15" hidden="1" customHeight="1" x14ac:dyDescent="0.25">
      <c r="A1619" s="182" t="s">
        <v>3299</v>
      </c>
      <c r="B1619" s="30" t="s">
        <v>3300</v>
      </c>
      <c r="C1619" s="30">
        <v>51127</v>
      </c>
      <c r="D1619" s="30" t="s">
        <v>3301</v>
      </c>
      <c r="E1619" s="67" t="s">
        <v>3302</v>
      </c>
      <c r="F1619" s="30" t="s">
        <v>3345</v>
      </c>
      <c r="G1619" s="105" t="s">
        <v>3346</v>
      </c>
      <c r="H1619" s="183" t="s">
        <v>3347</v>
      </c>
      <c r="I1619" s="90"/>
      <c r="J1619" s="155">
        <v>1</v>
      </c>
      <c r="K1619" s="90">
        <v>1</v>
      </c>
      <c r="L1619" s="30"/>
      <c r="M1619" s="30"/>
      <c r="N1619" s="30"/>
      <c r="O1619" s="30" t="s">
        <v>1379</v>
      </c>
      <c r="P1619" s="31"/>
    </row>
    <row r="1620" spans="1:16" ht="15" hidden="1" customHeight="1" thickBot="1" x14ac:dyDescent="0.25">
      <c r="A1620" s="184" t="s">
        <v>3299</v>
      </c>
      <c r="B1620" s="32" t="s">
        <v>3300</v>
      </c>
      <c r="C1620" s="32">
        <v>72789</v>
      </c>
      <c r="D1620" s="32" t="s">
        <v>3301</v>
      </c>
      <c r="E1620" s="68" t="s">
        <v>3302</v>
      </c>
      <c r="F1620" s="32" t="s">
        <v>3348</v>
      </c>
      <c r="G1620" s="109" t="s">
        <v>3349</v>
      </c>
      <c r="H1620" s="185" t="s">
        <v>3350</v>
      </c>
      <c r="I1620" s="91"/>
      <c r="J1620" s="157">
        <v>1</v>
      </c>
      <c r="K1620" s="91">
        <v>1</v>
      </c>
      <c r="L1620" s="32"/>
      <c r="M1620" s="32"/>
      <c r="N1620" s="16">
        <v>1</v>
      </c>
      <c r="O1620" s="32" t="s">
        <v>1379</v>
      </c>
      <c r="P1620" s="33"/>
    </row>
    <row r="1621" spans="1:16" ht="15.75" hidden="1" thickBot="1" x14ac:dyDescent="0.3">
      <c r="A1621" s="178" t="s">
        <v>3299</v>
      </c>
      <c r="B1621" s="46" t="s">
        <v>3300</v>
      </c>
      <c r="C1621" s="46" t="s">
        <v>39</v>
      </c>
      <c r="D1621" s="46" t="s">
        <v>3301</v>
      </c>
      <c r="E1621" s="65" t="s">
        <v>3302</v>
      </c>
      <c r="F1621" s="46" t="s">
        <v>39</v>
      </c>
      <c r="G1621" s="121" t="s">
        <v>39</v>
      </c>
      <c r="H1621" s="179" t="s">
        <v>39</v>
      </c>
      <c r="I1621" s="88">
        <f>SUM(I1598:I1620)</f>
        <v>0</v>
      </c>
      <c r="J1621" s="179">
        <f>SUM(J1598:J1620)</f>
        <v>23</v>
      </c>
      <c r="K1621" s="88">
        <f>SUM(K1598:K1620)</f>
        <v>21</v>
      </c>
      <c r="L1621" s="46">
        <f t="shared" ref="L1621" si="242">SUM(L1598:L1620)</f>
        <v>2</v>
      </c>
      <c r="M1621" s="46">
        <f t="shared" ref="M1621:P1621" si="243">SUM(M1598:M1620)</f>
        <v>9</v>
      </c>
      <c r="N1621" s="46">
        <f t="shared" si="243"/>
        <v>20</v>
      </c>
      <c r="O1621" s="46">
        <f t="shared" si="243"/>
        <v>1</v>
      </c>
      <c r="P1621" s="47">
        <f t="shared" si="243"/>
        <v>1</v>
      </c>
    </row>
    <row r="1622" spans="1:16" ht="15" hidden="1" customHeight="1" thickBot="1" x14ac:dyDescent="0.25">
      <c r="A1622" s="176" t="s">
        <v>3299</v>
      </c>
      <c r="B1622" s="26" t="s">
        <v>3351</v>
      </c>
      <c r="C1622" s="26">
        <v>6361</v>
      </c>
      <c r="D1622" s="26" t="s">
        <v>3301</v>
      </c>
      <c r="E1622" s="64" t="s">
        <v>3352</v>
      </c>
      <c r="F1622" s="26" t="s">
        <v>3352</v>
      </c>
      <c r="G1622" s="114" t="s">
        <v>3353</v>
      </c>
      <c r="H1622" s="177" t="s">
        <v>3354</v>
      </c>
      <c r="I1622" s="87"/>
      <c r="J1622" s="162">
        <v>1</v>
      </c>
      <c r="K1622" s="87">
        <v>1</v>
      </c>
      <c r="L1622" s="26"/>
      <c r="M1622" s="26">
        <v>1</v>
      </c>
      <c r="N1622" s="18">
        <v>1</v>
      </c>
      <c r="O1622" s="26" t="s">
        <v>1379</v>
      </c>
      <c r="P1622" s="27"/>
    </row>
    <row r="1623" spans="1:16" ht="15.75" hidden="1" thickBot="1" x14ac:dyDescent="0.3">
      <c r="A1623" s="178" t="s">
        <v>3299</v>
      </c>
      <c r="B1623" s="46" t="s">
        <v>3351</v>
      </c>
      <c r="C1623" s="46" t="s">
        <v>39</v>
      </c>
      <c r="D1623" s="46" t="s">
        <v>3301</v>
      </c>
      <c r="E1623" s="65" t="s">
        <v>3352</v>
      </c>
      <c r="F1623" s="46" t="s">
        <v>39</v>
      </c>
      <c r="G1623" s="121" t="s">
        <v>39</v>
      </c>
      <c r="H1623" s="179" t="s">
        <v>39</v>
      </c>
      <c r="I1623" s="88">
        <f>SUM(I1622)</f>
        <v>0</v>
      </c>
      <c r="J1623" s="179">
        <f>SUM(J1622)</f>
        <v>1</v>
      </c>
      <c r="K1623" s="88">
        <f>SUM(K1622)</f>
        <v>1</v>
      </c>
      <c r="L1623" s="46">
        <f t="shared" ref="L1623" si="244">SUM(L1622)</f>
        <v>0</v>
      </c>
      <c r="M1623" s="46">
        <f t="shared" ref="M1623:P1623" si="245">SUM(M1622)</f>
        <v>1</v>
      </c>
      <c r="N1623" s="46">
        <f t="shared" si="245"/>
        <v>1</v>
      </c>
      <c r="O1623" s="46">
        <f t="shared" si="245"/>
        <v>0</v>
      </c>
      <c r="P1623" s="47">
        <f t="shared" si="245"/>
        <v>0</v>
      </c>
    </row>
    <row r="1624" spans="1:16" ht="15" hidden="1" customHeight="1" x14ac:dyDescent="0.25">
      <c r="A1624" s="180" t="s">
        <v>3299</v>
      </c>
      <c r="B1624" s="28" t="s">
        <v>3355</v>
      </c>
      <c r="C1624" s="28">
        <v>24582</v>
      </c>
      <c r="D1624" s="28" t="s">
        <v>3301</v>
      </c>
      <c r="E1624" s="66" t="s">
        <v>3356</v>
      </c>
      <c r="F1624" s="28" t="s">
        <v>3357</v>
      </c>
      <c r="G1624" s="113" t="s">
        <v>3358</v>
      </c>
      <c r="H1624" s="181" t="s">
        <v>3359</v>
      </c>
      <c r="I1624" s="89"/>
      <c r="J1624" s="153">
        <v>1</v>
      </c>
      <c r="K1624" s="89">
        <v>1</v>
      </c>
      <c r="L1624" s="28"/>
      <c r="M1624" s="28"/>
      <c r="N1624" s="12">
        <v>1</v>
      </c>
      <c r="O1624" s="28" t="s">
        <v>1379</v>
      </c>
      <c r="P1624" s="29"/>
    </row>
    <row r="1625" spans="1:16" ht="15" hidden="1" customHeight="1" x14ac:dyDescent="0.25">
      <c r="A1625" s="182" t="s">
        <v>3299</v>
      </c>
      <c r="B1625" s="30" t="s">
        <v>3355</v>
      </c>
      <c r="C1625" s="30">
        <v>29475</v>
      </c>
      <c r="D1625" s="30" t="s">
        <v>3301</v>
      </c>
      <c r="E1625" s="67" t="s">
        <v>3356</v>
      </c>
      <c r="F1625" s="30" t="s">
        <v>3360</v>
      </c>
      <c r="G1625" s="105" t="s">
        <v>3361</v>
      </c>
      <c r="H1625" s="183" t="s">
        <v>3362</v>
      </c>
      <c r="I1625" s="90"/>
      <c r="J1625" s="155">
        <v>1</v>
      </c>
      <c r="K1625" s="90">
        <v>1</v>
      </c>
      <c r="L1625" s="30"/>
      <c r="M1625" s="30"/>
      <c r="N1625" s="14">
        <v>1</v>
      </c>
      <c r="O1625" s="30" t="s">
        <v>1379</v>
      </c>
      <c r="P1625" s="31"/>
    </row>
    <row r="1626" spans="1:16" ht="15" hidden="1" customHeight="1" x14ac:dyDescent="0.25">
      <c r="A1626" s="182" t="s">
        <v>3299</v>
      </c>
      <c r="B1626" s="30" t="s">
        <v>3355</v>
      </c>
      <c r="C1626" s="30">
        <v>35523</v>
      </c>
      <c r="D1626" s="30" t="s">
        <v>3301</v>
      </c>
      <c r="E1626" s="67" t="s">
        <v>3356</v>
      </c>
      <c r="F1626" s="30" t="s">
        <v>3356</v>
      </c>
      <c r="G1626" s="105" t="s">
        <v>3363</v>
      </c>
      <c r="H1626" s="183" t="s">
        <v>3364</v>
      </c>
      <c r="I1626" s="90"/>
      <c r="J1626" s="155">
        <v>1</v>
      </c>
      <c r="K1626" s="90">
        <v>1</v>
      </c>
      <c r="L1626" s="30"/>
      <c r="M1626" s="30">
        <v>1</v>
      </c>
      <c r="N1626" s="14">
        <v>1</v>
      </c>
      <c r="O1626" s="30" t="s">
        <v>1379</v>
      </c>
      <c r="P1626" s="31"/>
    </row>
    <row r="1627" spans="1:16" ht="15" hidden="1" customHeight="1" x14ac:dyDescent="0.25">
      <c r="A1627" s="182" t="s">
        <v>3299</v>
      </c>
      <c r="B1627" s="30" t="s">
        <v>3355</v>
      </c>
      <c r="C1627" s="30">
        <v>35523</v>
      </c>
      <c r="D1627" s="30" t="s">
        <v>3301</v>
      </c>
      <c r="E1627" s="67" t="s">
        <v>3356</v>
      </c>
      <c r="F1627" s="30" t="s">
        <v>3356</v>
      </c>
      <c r="G1627" s="105" t="s">
        <v>3365</v>
      </c>
      <c r="H1627" s="183" t="s">
        <v>3366</v>
      </c>
      <c r="I1627" s="90"/>
      <c r="J1627" s="155">
        <v>1</v>
      </c>
      <c r="K1627" s="90">
        <v>1</v>
      </c>
      <c r="L1627" s="30"/>
      <c r="M1627" s="30">
        <v>1</v>
      </c>
      <c r="N1627" s="14">
        <v>1</v>
      </c>
      <c r="O1627" s="30" t="s">
        <v>1379</v>
      </c>
      <c r="P1627" s="31"/>
    </row>
    <row r="1628" spans="1:16" ht="15" hidden="1" customHeight="1" thickBot="1" x14ac:dyDescent="0.25">
      <c r="A1628" s="184" t="s">
        <v>3299</v>
      </c>
      <c r="B1628" s="32" t="s">
        <v>3355</v>
      </c>
      <c r="C1628" s="32">
        <v>63567</v>
      </c>
      <c r="D1628" s="32" t="s">
        <v>3301</v>
      </c>
      <c r="E1628" s="68" t="s">
        <v>3356</v>
      </c>
      <c r="F1628" s="32" t="s">
        <v>3367</v>
      </c>
      <c r="G1628" s="109" t="s">
        <v>3368</v>
      </c>
      <c r="H1628" s="185" t="s">
        <v>3369</v>
      </c>
      <c r="I1628" s="91"/>
      <c r="J1628" s="157">
        <v>1</v>
      </c>
      <c r="K1628" s="91">
        <v>1</v>
      </c>
      <c r="L1628" s="32"/>
      <c r="M1628" s="32"/>
      <c r="N1628" s="16">
        <v>1</v>
      </c>
      <c r="O1628" s="32"/>
      <c r="P1628" s="33"/>
    </row>
    <row r="1629" spans="1:16" ht="15.75" hidden="1" thickBot="1" x14ac:dyDescent="0.3">
      <c r="A1629" s="178" t="s">
        <v>3299</v>
      </c>
      <c r="B1629" s="46" t="s">
        <v>3355</v>
      </c>
      <c r="C1629" s="46" t="s">
        <v>39</v>
      </c>
      <c r="D1629" s="46" t="s">
        <v>3301</v>
      </c>
      <c r="E1629" s="65" t="s">
        <v>3356</v>
      </c>
      <c r="F1629" s="46" t="s">
        <v>39</v>
      </c>
      <c r="G1629" s="121" t="s">
        <v>39</v>
      </c>
      <c r="H1629" s="179" t="s">
        <v>39</v>
      </c>
      <c r="I1629" s="88">
        <f>SUM(I1624:I1628)</f>
        <v>0</v>
      </c>
      <c r="J1629" s="179">
        <f>SUM(J1624:J1628)</f>
        <v>5</v>
      </c>
      <c r="K1629" s="88">
        <f>SUM(K1624:K1628)</f>
        <v>5</v>
      </c>
      <c r="L1629" s="46">
        <f t="shared" ref="L1629" si="246">SUM(L1624:L1628)</f>
        <v>0</v>
      </c>
      <c r="M1629" s="46">
        <f t="shared" ref="M1629:P1629" si="247">SUM(M1624:M1628)</f>
        <v>2</v>
      </c>
      <c r="N1629" s="46">
        <f t="shared" si="247"/>
        <v>5</v>
      </c>
      <c r="O1629" s="46">
        <f t="shared" si="247"/>
        <v>0</v>
      </c>
      <c r="P1629" s="47">
        <f t="shared" si="247"/>
        <v>0</v>
      </c>
    </row>
    <row r="1630" spans="1:16" ht="15" hidden="1" customHeight="1" x14ac:dyDescent="0.25">
      <c r="A1630" s="180" t="s">
        <v>3299</v>
      </c>
      <c r="B1630" s="28" t="s">
        <v>3370</v>
      </c>
      <c r="C1630" s="28">
        <v>2720</v>
      </c>
      <c r="D1630" s="28" t="s">
        <v>3301</v>
      </c>
      <c r="E1630" s="66" t="s">
        <v>3371</v>
      </c>
      <c r="F1630" s="28" t="s">
        <v>222</v>
      </c>
      <c r="G1630" s="113" t="s">
        <v>3372</v>
      </c>
      <c r="H1630" s="181" t="s">
        <v>3373</v>
      </c>
      <c r="I1630" s="89"/>
      <c r="J1630" s="153">
        <v>1</v>
      </c>
      <c r="K1630" s="89">
        <v>1</v>
      </c>
      <c r="L1630" s="28"/>
      <c r="M1630" s="28">
        <v>1</v>
      </c>
      <c r="N1630" s="12">
        <v>1</v>
      </c>
      <c r="O1630" s="28" t="s">
        <v>1379</v>
      </c>
      <c r="P1630" s="29"/>
    </row>
    <row r="1631" spans="1:16" ht="15" hidden="1" customHeight="1" x14ac:dyDescent="0.25">
      <c r="A1631" s="182" t="s">
        <v>3299</v>
      </c>
      <c r="B1631" s="30" t="s">
        <v>3370</v>
      </c>
      <c r="C1631" s="30">
        <v>2720</v>
      </c>
      <c r="D1631" s="30" t="s">
        <v>3301</v>
      </c>
      <c r="E1631" s="67" t="s">
        <v>3371</v>
      </c>
      <c r="F1631" s="30" t="s">
        <v>222</v>
      </c>
      <c r="G1631" s="105" t="s">
        <v>3374</v>
      </c>
      <c r="H1631" s="183" t="s">
        <v>3375</v>
      </c>
      <c r="I1631" s="90"/>
      <c r="J1631" s="155">
        <v>1</v>
      </c>
      <c r="K1631" s="90">
        <v>1</v>
      </c>
      <c r="L1631" s="30"/>
      <c r="M1631" s="30">
        <v>1</v>
      </c>
      <c r="N1631" s="14">
        <v>1</v>
      </c>
      <c r="O1631" s="30" t="s">
        <v>1379</v>
      </c>
      <c r="P1631" s="31"/>
    </row>
    <row r="1632" spans="1:16" ht="15" hidden="1" customHeight="1" x14ac:dyDescent="0.25">
      <c r="A1632" s="182" t="s">
        <v>3299</v>
      </c>
      <c r="B1632" s="30" t="s">
        <v>3370</v>
      </c>
      <c r="C1632" s="30">
        <v>35496</v>
      </c>
      <c r="D1632" s="30" t="s">
        <v>3301</v>
      </c>
      <c r="E1632" s="67" t="s">
        <v>3371</v>
      </c>
      <c r="F1632" s="30" t="s">
        <v>3376</v>
      </c>
      <c r="G1632" s="105" t="s">
        <v>3377</v>
      </c>
      <c r="H1632" s="183" t="s">
        <v>3378</v>
      </c>
      <c r="I1632" s="90"/>
      <c r="J1632" s="155">
        <v>1</v>
      </c>
      <c r="K1632" s="90">
        <v>1</v>
      </c>
      <c r="L1632" s="30"/>
      <c r="M1632" s="30"/>
      <c r="N1632" s="14">
        <v>1</v>
      </c>
      <c r="O1632" s="30" t="s">
        <v>1379</v>
      </c>
      <c r="P1632" s="31"/>
    </row>
    <row r="1633" spans="1:16" ht="15" hidden="1" customHeight="1" x14ac:dyDescent="0.25">
      <c r="A1633" s="182" t="s">
        <v>3299</v>
      </c>
      <c r="B1633" s="30" t="s">
        <v>3370</v>
      </c>
      <c r="C1633" s="30">
        <v>36186</v>
      </c>
      <c r="D1633" s="30" t="s">
        <v>3301</v>
      </c>
      <c r="E1633" s="67" t="s">
        <v>3371</v>
      </c>
      <c r="F1633" s="30" t="s">
        <v>3379</v>
      </c>
      <c r="G1633" s="105" t="s">
        <v>3380</v>
      </c>
      <c r="H1633" s="183" t="s">
        <v>3381</v>
      </c>
      <c r="I1633" s="90"/>
      <c r="J1633" s="155">
        <v>1</v>
      </c>
      <c r="K1633" s="90">
        <v>1</v>
      </c>
      <c r="L1633" s="30"/>
      <c r="M1633" s="30"/>
      <c r="N1633" s="14">
        <v>1</v>
      </c>
      <c r="O1633" s="30" t="s">
        <v>1379</v>
      </c>
      <c r="P1633" s="31"/>
    </row>
    <row r="1634" spans="1:16" ht="15" hidden="1" customHeight="1" x14ac:dyDescent="0.25">
      <c r="A1634" s="182" t="s">
        <v>3299</v>
      </c>
      <c r="B1634" s="30" t="s">
        <v>3370</v>
      </c>
      <c r="C1634" s="30">
        <v>36498</v>
      </c>
      <c r="D1634" s="30" t="s">
        <v>3301</v>
      </c>
      <c r="E1634" s="67" t="s">
        <v>3371</v>
      </c>
      <c r="F1634" s="30" t="s">
        <v>3371</v>
      </c>
      <c r="G1634" s="105" t="s">
        <v>3382</v>
      </c>
      <c r="H1634" s="183" t="s">
        <v>3383</v>
      </c>
      <c r="I1634" s="90"/>
      <c r="J1634" s="155">
        <v>1</v>
      </c>
      <c r="K1634" s="90">
        <v>1</v>
      </c>
      <c r="L1634" s="30"/>
      <c r="M1634" s="30">
        <v>1</v>
      </c>
      <c r="N1634" s="14">
        <v>1</v>
      </c>
      <c r="O1634" s="30">
        <v>1</v>
      </c>
      <c r="P1634" s="31">
        <v>1</v>
      </c>
    </row>
    <row r="1635" spans="1:16" ht="15" hidden="1" customHeight="1" x14ac:dyDescent="0.25">
      <c r="A1635" s="182" t="s">
        <v>3299</v>
      </c>
      <c r="B1635" s="30" t="s">
        <v>3370</v>
      </c>
      <c r="C1635" s="30">
        <v>36498</v>
      </c>
      <c r="D1635" s="30" t="s">
        <v>3301</v>
      </c>
      <c r="E1635" s="67" t="s">
        <v>3371</v>
      </c>
      <c r="F1635" s="30" t="s">
        <v>3371</v>
      </c>
      <c r="G1635" s="105" t="s">
        <v>3384</v>
      </c>
      <c r="H1635" s="183" t="s">
        <v>3385</v>
      </c>
      <c r="I1635" s="90"/>
      <c r="J1635" s="155">
        <v>1</v>
      </c>
      <c r="K1635" s="90">
        <v>1</v>
      </c>
      <c r="L1635" s="30"/>
      <c r="M1635" s="30"/>
      <c r="N1635" s="30"/>
      <c r="O1635" s="30" t="s">
        <v>1379</v>
      </c>
      <c r="P1635" s="31"/>
    </row>
    <row r="1636" spans="1:16" ht="15" hidden="1" customHeight="1" x14ac:dyDescent="0.25">
      <c r="A1636" s="182" t="s">
        <v>3299</v>
      </c>
      <c r="B1636" s="30" t="s">
        <v>3370</v>
      </c>
      <c r="C1636" s="30">
        <v>36498</v>
      </c>
      <c r="D1636" s="30" t="s">
        <v>3301</v>
      </c>
      <c r="E1636" s="67" t="s">
        <v>3371</v>
      </c>
      <c r="F1636" s="30" t="s">
        <v>3371</v>
      </c>
      <c r="G1636" s="105" t="s">
        <v>3386</v>
      </c>
      <c r="H1636" s="183" t="s">
        <v>3387</v>
      </c>
      <c r="I1636" s="90"/>
      <c r="J1636" s="155">
        <v>1</v>
      </c>
      <c r="K1636" s="90">
        <v>1</v>
      </c>
      <c r="L1636" s="30"/>
      <c r="M1636" s="30"/>
      <c r="N1636" s="30"/>
      <c r="O1636" s="30" t="s">
        <v>1379</v>
      </c>
      <c r="P1636" s="31"/>
    </row>
    <row r="1637" spans="1:16" ht="15" hidden="1" customHeight="1" x14ac:dyDescent="0.25">
      <c r="A1637" s="182" t="s">
        <v>3299</v>
      </c>
      <c r="B1637" s="30" t="s">
        <v>3370</v>
      </c>
      <c r="C1637" s="30">
        <v>36498</v>
      </c>
      <c r="D1637" s="30" t="s">
        <v>3301</v>
      </c>
      <c r="E1637" s="67" t="s">
        <v>3371</v>
      </c>
      <c r="F1637" s="30" t="s">
        <v>3371</v>
      </c>
      <c r="G1637" s="105" t="s">
        <v>3388</v>
      </c>
      <c r="H1637" s="183" t="s">
        <v>3389</v>
      </c>
      <c r="I1637" s="90"/>
      <c r="J1637" s="155">
        <v>1</v>
      </c>
      <c r="K1637" s="90">
        <v>1</v>
      </c>
      <c r="L1637" s="30"/>
      <c r="M1637" s="30"/>
      <c r="N1637" s="14">
        <v>1</v>
      </c>
      <c r="O1637" s="30" t="s">
        <v>1379</v>
      </c>
      <c r="P1637" s="31"/>
    </row>
    <row r="1638" spans="1:16" ht="15" hidden="1" customHeight="1" x14ac:dyDescent="0.25">
      <c r="A1638" s="182" t="s">
        <v>3299</v>
      </c>
      <c r="B1638" s="30" t="s">
        <v>3370</v>
      </c>
      <c r="C1638" s="30">
        <v>36498</v>
      </c>
      <c r="D1638" s="30" t="s">
        <v>3301</v>
      </c>
      <c r="E1638" s="67" t="s">
        <v>3371</v>
      </c>
      <c r="F1638" s="30" t="s">
        <v>3371</v>
      </c>
      <c r="G1638" s="105" t="s">
        <v>3390</v>
      </c>
      <c r="H1638" s="183" t="s">
        <v>3391</v>
      </c>
      <c r="I1638" s="90"/>
      <c r="J1638" s="155">
        <v>1</v>
      </c>
      <c r="K1638" s="90"/>
      <c r="L1638" s="30">
        <v>1</v>
      </c>
      <c r="M1638" s="30"/>
      <c r="N1638" s="14">
        <v>1</v>
      </c>
      <c r="O1638" s="30" t="s">
        <v>1379</v>
      </c>
      <c r="P1638" s="31"/>
    </row>
    <row r="1639" spans="1:16" ht="15" hidden="1" customHeight="1" x14ac:dyDescent="0.25">
      <c r="A1639" s="182" t="s">
        <v>3299</v>
      </c>
      <c r="B1639" s="30" t="s">
        <v>3370</v>
      </c>
      <c r="C1639" s="30">
        <v>36498</v>
      </c>
      <c r="D1639" s="30" t="s">
        <v>3301</v>
      </c>
      <c r="E1639" s="67" t="s">
        <v>3371</v>
      </c>
      <c r="F1639" s="30" t="s">
        <v>3371</v>
      </c>
      <c r="G1639" s="105" t="s">
        <v>3392</v>
      </c>
      <c r="H1639" s="183" t="s">
        <v>3393</v>
      </c>
      <c r="I1639" s="90"/>
      <c r="J1639" s="155">
        <v>1</v>
      </c>
      <c r="K1639" s="90">
        <v>1</v>
      </c>
      <c r="L1639" s="30"/>
      <c r="M1639" s="30"/>
      <c r="N1639" s="30"/>
      <c r="O1639" s="30" t="s">
        <v>1379</v>
      </c>
      <c r="P1639" s="31"/>
    </row>
    <row r="1640" spans="1:16" ht="15" hidden="1" customHeight="1" x14ac:dyDescent="0.25">
      <c r="A1640" s="182" t="s">
        <v>3299</v>
      </c>
      <c r="B1640" s="30" t="s">
        <v>3370</v>
      </c>
      <c r="C1640" s="30">
        <v>36498</v>
      </c>
      <c r="D1640" s="30" t="s">
        <v>3301</v>
      </c>
      <c r="E1640" s="67" t="s">
        <v>3371</v>
      </c>
      <c r="F1640" s="30" t="s">
        <v>3371</v>
      </c>
      <c r="G1640" s="105" t="s">
        <v>3394</v>
      </c>
      <c r="H1640" s="183" t="s">
        <v>3395</v>
      </c>
      <c r="I1640" s="90"/>
      <c r="J1640" s="155">
        <v>1</v>
      </c>
      <c r="K1640" s="90">
        <v>1</v>
      </c>
      <c r="L1640" s="30"/>
      <c r="M1640" s="30"/>
      <c r="N1640" s="14">
        <v>1</v>
      </c>
      <c r="O1640" s="30" t="s">
        <v>1379</v>
      </c>
      <c r="P1640" s="31"/>
    </row>
    <row r="1641" spans="1:16" ht="15" hidden="1" customHeight="1" x14ac:dyDescent="0.25">
      <c r="A1641" s="182" t="s">
        <v>3299</v>
      </c>
      <c r="B1641" s="30" t="s">
        <v>3370</v>
      </c>
      <c r="C1641" s="30">
        <v>36498</v>
      </c>
      <c r="D1641" s="30" t="s">
        <v>3301</v>
      </c>
      <c r="E1641" s="67" t="s">
        <v>3371</v>
      </c>
      <c r="F1641" s="30" t="s">
        <v>3371</v>
      </c>
      <c r="G1641" s="105" t="s">
        <v>3396</v>
      </c>
      <c r="H1641" s="183" t="s">
        <v>3397</v>
      </c>
      <c r="I1641" s="90"/>
      <c r="J1641" s="155">
        <v>1</v>
      </c>
      <c r="K1641" s="90">
        <v>1</v>
      </c>
      <c r="L1641" s="30"/>
      <c r="M1641" s="30"/>
      <c r="N1641" s="30"/>
      <c r="O1641" s="30" t="s">
        <v>1379</v>
      </c>
      <c r="P1641" s="31"/>
    </row>
    <row r="1642" spans="1:16" ht="15" hidden="1" customHeight="1" x14ac:dyDescent="0.25">
      <c r="A1642" s="182" t="s">
        <v>3299</v>
      </c>
      <c r="B1642" s="30" t="s">
        <v>3370</v>
      </c>
      <c r="C1642" s="30">
        <v>36498</v>
      </c>
      <c r="D1642" s="30" t="s">
        <v>3301</v>
      </c>
      <c r="E1642" s="67" t="s">
        <v>3371</v>
      </c>
      <c r="F1642" s="30" t="s">
        <v>3371</v>
      </c>
      <c r="G1642" s="105" t="s">
        <v>3398</v>
      </c>
      <c r="H1642" s="183" t="s">
        <v>3399</v>
      </c>
      <c r="I1642" s="90"/>
      <c r="J1642" s="155">
        <v>1</v>
      </c>
      <c r="K1642" s="90">
        <v>1</v>
      </c>
      <c r="L1642" s="30"/>
      <c r="M1642" s="30">
        <v>1</v>
      </c>
      <c r="N1642" s="14">
        <v>1</v>
      </c>
      <c r="O1642" s="30" t="s">
        <v>1379</v>
      </c>
      <c r="P1642" s="31"/>
    </row>
    <row r="1643" spans="1:16" ht="15" hidden="1" customHeight="1" x14ac:dyDescent="0.25">
      <c r="A1643" s="182" t="s">
        <v>3299</v>
      </c>
      <c r="B1643" s="30" t="s">
        <v>3370</v>
      </c>
      <c r="C1643" s="30">
        <v>36498</v>
      </c>
      <c r="D1643" s="30" t="s">
        <v>3301</v>
      </c>
      <c r="E1643" s="67" t="s">
        <v>3371</v>
      </c>
      <c r="F1643" s="30" t="s">
        <v>3371</v>
      </c>
      <c r="G1643" s="105" t="s">
        <v>3400</v>
      </c>
      <c r="H1643" s="183" t="s">
        <v>3401</v>
      </c>
      <c r="I1643" s="90"/>
      <c r="J1643" s="155">
        <v>1</v>
      </c>
      <c r="K1643" s="90">
        <v>1</v>
      </c>
      <c r="L1643" s="30"/>
      <c r="M1643" s="30">
        <v>1</v>
      </c>
      <c r="N1643" s="30"/>
      <c r="O1643" s="30" t="s">
        <v>1379</v>
      </c>
      <c r="P1643" s="31"/>
    </row>
    <row r="1644" spans="1:16" ht="15" hidden="1" customHeight="1" x14ac:dyDescent="0.25">
      <c r="A1644" s="182" t="s">
        <v>3299</v>
      </c>
      <c r="B1644" s="30" t="s">
        <v>3370</v>
      </c>
      <c r="C1644" s="30">
        <v>36498</v>
      </c>
      <c r="D1644" s="30" t="s">
        <v>3301</v>
      </c>
      <c r="E1644" s="67" t="s">
        <v>3371</v>
      </c>
      <c r="F1644" s="30" t="s">
        <v>3371</v>
      </c>
      <c r="G1644" s="105" t="s">
        <v>3402</v>
      </c>
      <c r="H1644" s="183" t="s">
        <v>3403</v>
      </c>
      <c r="I1644" s="90"/>
      <c r="J1644" s="155">
        <v>1</v>
      </c>
      <c r="K1644" s="90">
        <v>1</v>
      </c>
      <c r="L1644" s="30"/>
      <c r="M1644" s="30"/>
      <c r="N1644" s="14">
        <v>1</v>
      </c>
      <c r="O1644" s="30" t="s">
        <v>1379</v>
      </c>
      <c r="P1644" s="31"/>
    </row>
    <row r="1645" spans="1:16" ht="15" hidden="1" customHeight="1" x14ac:dyDescent="0.25">
      <c r="A1645" s="182" t="s">
        <v>3299</v>
      </c>
      <c r="B1645" s="30" t="s">
        <v>3370</v>
      </c>
      <c r="C1645" s="30">
        <v>36498</v>
      </c>
      <c r="D1645" s="30" t="s">
        <v>3301</v>
      </c>
      <c r="E1645" s="67" t="s">
        <v>3371</v>
      </c>
      <c r="F1645" s="30" t="s">
        <v>3371</v>
      </c>
      <c r="G1645" s="105" t="s">
        <v>3404</v>
      </c>
      <c r="H1645" s="183" t="s">
        <v>3405</v>
      </c>
      <c r="I1645" s="90"/>
      <c r="J1645" s="155">
        <v>1</v>
      </c>
      <c r="K1645" s="90">
        <v>1</v>
      </c>
      <c r="L1645" s="30"/>
      <c r="M1645" s="30"/>
      <c r="N1645" s="14">
        <v>1</v>
      </c>
      <c r="O1645" s="30" t="s">
        <v>1379</v>
      </c>
      <c r="P1645" s="31"/>
    </row>
    <row r="1646" spans="1:16" ht="15" hidden="1" customHeight="1" x14ac:dyDescent="0.25">
      <c r="A1646" s="182" t="s">
        <v>3299</v>
      </c>
      <c r="B1646" s="30" t="s">
        <v>3370</v>
      </c>
      <c r="C1646" s="30">
        <v>36498</v>
      </c>
      <c r="D1646" s="30" t="s">
        <v>3301</v>
      </c>
      <c r="E1646" s="67" t="s">
        <v>3371</v>
      </c>
      <c r="F1646" s="30" t="s">
        <v>3371</v>
      </c>
      <c r="G1646" s="105" t="s">
        <v>3406</v>
      </c>
      <c r="H1646" s="183" t="s">
        <v>3407</v>
      </c>
      <c r="I1646" s="90"/>
      <c r="J1646" s="155">
        <v>1</v>
      </c>
      <c r="K1646" s="90">
        <v>1</v>
      </c>
      <c r="L1646" s="30"/>
      <c r="M1646" s="30"/>
      <c r="N1646" s="14">
        <v>1</v>
      </c>
      <c r="O1646" s="30" t="s">
        <v>1379</v>
      </c>
      <c r="P1646" s="31"/>
    </row>
    <row r="1647" spans="1:16" ht="15" hidden="1" customHeight="1" x14ac:dyDescent="0.25">
      <c r="A1647" s="182" t="s">
        <v>3299</v>
      </c>
      <c r="B1647" s="30" t="s">
        <v>3370</v>
      </c>
      <c r="C1647" s="30">
        <v>36498</v>
      </c>
      <c r="D1647" s="30" t="s">
        <v>3301</v>
      </c>
      <c r="E1647" s="67" t="s">
        <v>3371</v>
      </c>
      <c r="F1647" s="30" t="s">
        <v>3371</v>
      </c>
      <c r="G1647" s="105" t="s">
        <v>3408</v>
      </c>
      <c r="H1647" s="183" t="s">
        <v>3409</v>
      </c>
      <c r="I1647" s="90"/>
      <c r="J1647" s="155">
        <v>1</v>
      </c>
      <c r="K1647" s="90">
        <v>1</v>
      </c>
      <c r="L1647" s="30"/>
      <c r="M1647" s="30">
        <v>1</v>
      </c>
      <c r="N1647" s="14">
        <v>1</v>
      </c>
      <c r="O1647" s="30" t="s">
        <v>1379</v>
      </c>
      <c r="P1647" s="31"/>
    </row>
    <row r="1648" spans="1:16" ht="15" hidden="1" customHeight="1" x14ac:dyDescent="0.25">
      <c r="A1648" s="182" t="s">
        <v>3299</v>
      </c>
      <c r="B1648" s="30" t="s">
        <v>3370</v>
      </c>
      <c r="C1648" s="30">
        <v>40939</v>
      </c>
      <c r="D1648" s="30" t="s">
        <v>3301</v>
      </c>
      <c r="E1648" s="67" t="s">
        <v>3371</v>
      </c>
      <c r="F1648" s="30" t="s">
        <v>3410</v>
      </c>
      <c r="G1648" s="105" t="s">
        <v>3411</v>
      </c>
      <c r="H1648" s="183" t="s">
        <v>3412</v>
      </c>
      <c r="I1648" s="90"/>
      <c r="J1648" s="155">
        <v>1</v>
      </c>
      <c r="K1648" s="90">
        <v>1</v>
      </c>
      <c r="L1648" s="30"/>
      <c r="M1648" s="30"/>
      <c r="N1648" s="30"/>
      <c r="O1648" s="30" t="s">
        <v>1379</v>
      </c>
      <c r="P1648" s="31"/>
    </row>
    <row r="1649" spans="1:16" ht="15" hidden="1" customHeight="1" x14ac:dyDescent="0.25">
      <c r="A1649" s="182" t="s">
        <v>3299</v>
      </c>
      <c r="B1649" s="30" t="s">
        <v>3370</v>
      </c>
      <c r="C1649" s="30">
        <v>62949</v>
      </c>
      <c r="D1649" s="30" t="s">
        <v>3301</v>
      </c>
      <c r="E1649" s="67" t="s">
        <v>3371</v>
      </c>
      <c r="F1649" s="30" t="s">
        <v>3413</v>
      </c>
      <c r="G1649" s="105" t="s">
        <v>3414</v>
      </c>
      <c r="H1649" s="183" t="s">
        <v>3415</v>
      </c>
      <c r="I1649" s="90"/>
      <c r="J1649" s="155">
        <v>1</v>
      </c>
      <c r="K1649" s="90"/>
      <c r="L1649" s="30">
        <v>1</v>
      </c>
      <c r="M1649" s="30">
        <v>1</v>
      </c>
      <c r="N1649" s="14">
        <v>1</v>
      </c>
      <c r="O1649" s="30" t="s">
        <v>1379</v>
      </c>
      <c r="P1649" s="31"/>
    </row>
    <row r="1650" spans="1:16" ht="15" hidden="1" customHeight="1" thickBot="1" x14ac:dyDescent="0.25">
      <c r="A1650" s="184" t="s">
        <v>3299</v>
      </c>
      <c r="B1650" s="32" t="s">
        <v>3370</v>
      </c>
      <c r="C1650" s="32">
        <v>62949</v>
      </c>
      <c r="D1650" s="32" t="s">
        <v>3301</v>
      </c>
      <c r="E1650" s="68" t="s">
        <v>3371</v>
      </c>
      <c r="F1650" s="32" t="s">
        <v>3413</v>
      </c>
      <c r="G1650" s="109" t="s">
        <v>3416</v>
      </c>
      <c r="H1650" s="185" t="s">
        <v>3417</v>
      </c>
      <c r="I1650" s="91"/>
      <c r="J1650" s="157">
        <v>1</v>
      </c>
      <c r="K1650" s="91">
        <v>1</v>
      </c>
      <c r="L1650" s="32"/>
      <c r="M1650" s="32"/>
      <c r="N1650" s="16">
        <v>1</v>
      </c>
      <c r="O1650" s="32" t="s">
        <v>1379</v>
      </c>
      <c r="P1650" s="33"/>
    </row>
    <row r="1651" spans="1:16" ht="15.75" hidden="1" thickBot="1" x14ac:dyDescent="0.3">
      <c r="A1651" s="178" t="s">
        <v>3299</v>
      </c>
      <c r="B1651" s="46" t="s">
        <v>3370</v>
      </c>
      <c r="C1651" s="46" t="s">
        <v>39</v>
      </c>
      <c r="D1651" s="46" t="s">
        <v>3301</v>
      </c>
      <c r="E1651" s="65" t="s">
        <v>3371</v>
      </c>
      <c r="F1651" s="46" t="s">
        <v>39</v>
      </c>
      <c r="G1651" s="121" t="s">
        <v>39</v>
      </c>
      <c r="H1651" s="179" t="s">
        <v>39</v>
      </c>
      <c r="I1651" s="88">
        <f>SUM(I1630:I1650)</f>
        <v>0</v>
      </c>
      <c r="J1651" s="179">
        <f>SUM(J1630:J1650)</f>
        <v>21</v>
      </c>
      <c r="K1651" s="88">
        <f>SUM(K1630:K1650)</f>
        <v>19</v>
      </c>
      <c r="L1651" s="46">
        <f t="shared" ref="L1651" si="248">SUM(L1630:L1650)</f>
        <v>2</v>
      </c>
      <c r="M1651" s="46">
        <f t="shared" ref="M1651:P1651" si="249">SUM(M1630:M1650)</f>
        <v>7</v>
      </c>
      <c r="N1651" s="46">
        <f t="shared" si="249"/>
        <v>15</v>
      </c>
      <c r="O1651" s="46">
        <f t="shared" si="249"/>
        <v>1</v>
      </c>
      <c r="P1651" s="47">
        <f t="shared" si="249"/>
        <v>1</v>
      </c>
    </row>
    <row r="1652" spans="1:16" ht="15" hidden="1" customHeight="1" thickBot="1" x14ac:dyDescent="0.25">
      <c r="A1652" s="176" t="s">
        <v>3299</v>
      </c>
      <c r="B1652" s="26" t="s">
        <v>3418</v>
      </c>
      <c r="C1652" s="26">
        <v>44478</v>
      </c>
      <c r="D1652" s="26" t="s">
        <v>3301</v>
      </c>
      <c r="E1652" s="64" t="s">
        <v>3419</v>
      </c>
      <c r="F1652" s="26" t="s">
        <v>3419</v>
      </c>
      <c r="G1652" s="114" t="s">
        <v>3420</v>
      </c>
      <c r="H1652" s="177" t="s">
        <v>3421</v>
      </c>
      <c r="I1652" s="87"/>
      <c r="J1652" s="162">
        <v>1</v>
      </c>
      <c r="K1652" s="87">
        <v>1</v>
      </c>
      <c r="L1652" s="26"/>
      <c r="M1652" s="26"/>
      <c r="N1652" s="26"/>
      <c r="O1652" s="26" t="s">
        <v>1379</v>
      </c>
      <c r="P1652" s="27"/>
    </row>
    <row r="1653" spans="1:16" ht="15.75" hidden="1" thickBot="1" x14ac:dyDescent="0.3">
      <c r="A1653" s="178" t="s">
        <v>3299</v>
      </c>
      <c r="B1653" s="46" t="s">
        <v>3418</v>
      </c>
      <c r="C1653" s="46" t="s">
        <v>39</v>
      </c>
      <c r="D1653" s="46" t="s">
        <v>3301</v>
      </c>
      <c r="E1653" s="65" t="s">
        <v>3419</v>
      </c>
      <c r="F1653" s="46" t="s">
        <v>39</v>
      </c>
      <c r="G1653" s="121" t="s">
        <v>39</v>
      </c>
      <c r="H1653" s="179" t="s">
        <v>39</v>
      </c>
      <c r="I1653" s="88">
        <f>SUM(I1652)</f>
        <v>0</v>
      </c>
      <c r="J1653" s="179">
        <f>SUM(J1652)</f>
        <v>1</v>
      </c>
      <c r="K1653" s="88">
        <f>SUM(K1652)</f>
        <v>1</v>
      </c>
      <c r="L1653" s="46">
        <f t="shared" ref="L1653" si="250">SUM(L1652)</f>
        <v>0</v>
      </c>
      <c r="M1653" s="46">
        <f t="shared" ref="M1653:P1653" si="251">SUM(M1652)</f>
        <v>0</v>
      </c>
      <c r="N1653" s="46">
        <f t="shared" si="251"/>
        <v>0</v>
      </c>
      <c r="O1653" s="46">
        <f t="shared" si="251"/>
        <v>0</v>
      </c>
      <c r="P1653" s="47">
        <f t="shared" si="251"/>
        <v>0</v>
      </c>
    </row>
    <row r="1654" spans="1:16" ht="15" hidden="1" customHeight="1" x14ac:dyDescent="0.25">
      <c r="A1654" s="180" t="s">
        <v>3299</v>
      </c>
      <c r="B1654" s="28" t="s">
        <v>3422</v>
      </c>
      <c r="C1654" s="28">
        <v>11845</v>
      </c>
      <c r="D1654" s="28" t="s">
        <v>3301</v>
      </c>
      <c r="E1654" s="66" t="s">
        <v>3423</v>
      </c>
      <c r="F1654" s="28" t="s">
        <v>3424</v>
      </c>
      <c r="G1654" s="113" t="s">
        <v>1512</v>
      </c>
      <c r="H1654" s="181" t="s">
        <v>3425</v>
      </c>
      <c r="I1654" s="89"/>
      <c r="J1654" s="153">
        <v>1</v>
      </c>
      <c r="K1654" s="89">
        <v>1</v>
      </c>
      <c r="L1654" s="28"/>
      <c r="M1654" s="28"/>
      <c r="N1654" s="12">
        <v>1</v>
      </c>
      <c r="O1654" s="28" t="s">
        <v>1379</v>
      </c>
      <c r="P1654" s="29"/>
    </row>
    <row r="1655" spans="1:16" ht="15" hidden="1" customHeight="1" x14ac:dyDescent="0.25">
      <c r="A1655" s="182" t="s">
        <v>3299</v>
      </c>
      <c r="B1655" s="30" t="s">
        <v>3422</v>
      </c>
      <c r="C1655" s="30">
        <v>17806</v>
      </c>
      <c r="D1655" s="30" t="s">
        <v>3301</v>
      </c>
      <c r="E1655" s="67" t="s">
        <v>3423</v>
      </c>
      <c r="F1655" s="30" t="s">
        <v>3426</v>
      </c>
      <c r="G1655" s="105" t="s">
        <v>3427</v>
      </c>
      <c r="H1655" s="183" t="s">
        <v>3428</v>
      </c>
      <c r="I1655" s="90"/>
      <c r="J1655" s="155">
        <v>1</v>
      </c>
      <c r="K1655" s="90">
        <v>1</v>
      </c>
      <c r="L1655" s="30"/>
      <c r="M1655" s="30"/>
      <c r="N1655" s="30"/>
      <c r="O1655" s="30" t="s">
        <v>1379</v>
      </c>
      <c r="P1655" s="31"/>
    </row>
    <row r="1656" spans="1:16" ht="15" hidden="1" customHeight="1" x14ac:dyDescent="0.25">
      <c r="A1656" s="182" t="s">
        <v>3299</v>
      </c>
      <c r="B1656" s="30" t="s">
        <v>3422</v>
      </c>
      <c r="C1656" s="30">
        <v>35300</v>
      </c>
      <c r="D1656" s="30" t="s">
        <v>3301</v>
      </c>
      <c r="E1656" s="67" t="s">
        <v>3423</v>
      </c>
      <c r="F1656" s="30" t="s">
        <v>3429</v>
      </c>
      <c r="G1656" s="105" t="s">
        <v>3430</v>
      </c>
      <c r="H1656" s="183" t="s">
        <v>3431</v>
      </c>
      <c r="I1656" s="90"/>
      <c r="J1656" s="155">
        <v>1</v>
      </c>
      <c r="K1656" s="90">
        <v>1</v>
      </c>
      <c r="L1656" s="30"/>
      <c r="M1656" s="30"/>
      <c r="N1656" s="14">
        <v>1</v>
      </c>
      <c r="O1656" s="30" t="s">
        <v>1379</v>
      </c>
      <c r="P1656" s="31"/>
    </row>
    <row r="1657" spans="1:16" ht="15" hidden="1" customHeight="1" x14ac:dyDescent="0.25">
      <c r="A1657" s="182" t="s">
        <v>3299</v>
      </c>
      <c r="B1657" s="30" t="s">
        <v>3422</v>
      </c>
      <c r="C1657" s="30">
        <v>38950</v>
      </c>
      <c r="D1657" s="30" t="s">
        <v>3301</v>
      </c>
      <c r="E1657" s="67" t="s">
        <v>3423</v>
      </c>
      <c r="F1657" s="30" t="s">
        <v>3432</v>
      </c>
      <c r="G1657" s="105" t="s">
        <v>3433</v>
      </c>
      <c r="H1657" s="183" t="s">
        <v>3434</v>
      </c>
      <c r="I1657" s="90"/>
      <c r="J1657" s="155">
        <v>1</v>
      </c>
      <c r="K1657" s="90">
        <v>1</v>
      </c>
      <c r="L1657" s="30"/>
      <c r="M1657" s="30"/>
      <c r="N1657" s="30"/>
      <c r="O1657" s="30" t="s">
        <v>1379</v>
      </c>
      <c r="P1657" s="31"/>
    </row>
    <row r="1658" spans="1:16" ht="15" hidden="1" customHeight="1" x14ac:dyDescent="0.25">
      <c r="A1658" s="182" t="s">
        <v>3299</v>
      </c>
      <c r="B1658" s="30" t="s">
        <v>3422</v>
      </c>
      <c r="C1658" s="30">
        <v>47086</v>
      </c>
      <c r="D1658" s="30" t="s">
        <v>3301</v>
      </c>
      <c r="E1658" s="67" t="s">
        <v>3423</v>
      </c>
      <c r="F1658" s="30" t="s">
        <v>3435</v>
      </c>
      <c r="G1658" s="105" t="s">
        <v>3436</v>
      </c>
      <c r="H1658" s="183" t="s">
        <v>3437</v>
      </c>
      <c r="I1658" s="90"/>
      <c r="J1658" s="155">
        <v>1</v>
      </c>
      <c r="K1658" s="90">
        <v>1</v>
      </c>
      <c r="L1658" s="30"/>
      <c r="M1658" s="30"/>
      <c r="N1658" s="14">
        <v>1</v>
      </c>
      <c r="O1658" s="30" t="s">
        <v>1379</v>
      </c>
      <c r="P1658" s="31"/>
    </row>
    <row r="1659" spans="1:16" ht="15" hidden="1" customHeight="1" x14ac:dyDescent="0.25">
      <c r="A1659" s="182" t="s">
        <v>3299</v>
      </c>
      <c r="B1659" s="30" t="s">
        <v>3422</v>
      </c>
      <c r="C1659" s="30">
        <v>47113</v>
      </c>
      <c r="D1659" s="30" t="s">
        <v>3301</v>
      </c>
      <c r="E1659" s="67" t="s">
        <v>3423</v>
      </c>
      <c r="F1659" s="30" t="s">
        <v>3438</v>
      </c>
      <c r="G1659" s="105" t="s">
        <v>3439</v>
      </c>
      <c r="H1659" s="183" t="s">
        <v>3440</v>
      </c>
      <c r="I1659" s="90"/>
      <c r="J1659" s="155">
        <v>1</v>
      </c>
      <c r="K1659" s="90">
        <v>1</v>
      </c>
      <c r="L1659" s="30"/>
      <c r="M1659" s="30">
        <v>1</v>
      </c>
      <c r="N1659" s="14">
        <v>1</v>
      </c>
      <c r="O1659" s="30" t="s">
        <v>1379</v>
      </c>
      <c r="P1659" s="31"/>
    </row>
    <row r="1660" spans="1:16" ht="15" hidden="1" customHeight="1" x14ac:dyDescent="0.25">
      <c r="A1660" s="182" t="s">
        <v>3299</v>
      </c>
      <c r="B1660" s="30" t="s">
        <v>3422</v>
      </c>
      <c r="C1660" s="30">
        <v>62858</v>
      </c>
      <c r="D1660" s="30" t="s">
        <v>3301</v>
      </c>
      <c r="E1660" s="67" t="s">
        <v>3423</v>
      </c>
      <c r="F1660" s="30" t="s">
        <v>3441</v>
      </c>
      <c r="G1660" s="105" t="s">
        <v>3442</v>
      </c>
      <c r="H1660" s="183" t="s">
        <v>3443</v>
      </c>
      <c r="I1660" s="90"/>
      <c r="J1660" s="155">
        <v>1</v>
      </c>
      <c r="K1660" s="90">
        <v>1</v>
      </c>
      <c r="L1660" s="30"/>
      <c r="M1660" s="30">
        <v>1</v>
      </c>
      <c r="N1660" s="14">
        <v>1</v>
      </c>
      <c r="O1660" s="30" t="s">
        <v>1379</v>
      </c>
      <c r="P1660" s="31"/>
    </row>
    <row r="1661" spans="1:16" ht="15" hidden="1" customHeight="1" x14ac:dyDescent="0.25">
      <c r="A1661" s="182" t="s">
        <v>3299</v>
      </c>
      <c r="B1661" s="30" t="s">
        <v>3422</v>
      </c>
      <c r="C1661" s="30">
        <v>66915</v>
      </c>
      <c r="D1661" s="30" t="s">
        <v>3301</v>
      </c>
      <c r="E1661" s="67" t="s">
        <v>3423</v>
      </c>
      <c r="F1661" s="30" t="s">
        <v>3444</v>
      </c>
      <c r="G1661" s="105" t="s">
        <v>3445</v>
      </c>
      <c r="H1661" s="183" t="s">
        <v>3446</v>
      </c>
      <c r="I1661" s="90"/>
      <c r="J1661" s="155">
        <v>1</v>
      </c>
      <c r="K1661" s="90">
        <v>1</v>
      </c>
      <c r="L1661" s="30"/>
      <c r="M1661" s="30"/>
      <c r="N1661" s="14">
        <v>1</v>
      </c>
      <c r="O1661" s="30" t="s">
        <v>1379</v>
      </c>
      <c r="P1661" s="31"/>
    </row>
    <row r="1662" spans="1:16" ht="15" hidden="1" customHeight="1" x14ac:dyDescent="0.25">
      <c r="A1662" s="182" t="s">
        <v>3299</v>
      </c>
      <c r="B1662" s="30" t="s">
        <v>3422</v>
      </c>
      <c r="C1662" s="30">
        <v>69874</v>
      </c>
      <c r="D1662" s="30" t="s">
        <v>3301</v>
      </c>
      <c r="E1662" s="67" t="s">
        <v>3423</v>
      </c>
      <c r="F1662" s="30" t="s">
        <v>3447</v>
      </c>
      <c r="G1662" s="105" t="s">
        <v>3448</v>
      </c>
      <c r="H1662" s="183" t="s">
        <v>3449</v>
      </c>
      <c r="I1662" s="90"/>
      <c r="J1662" s="155">
        <v>1</v>
      </c>
      <c r="K1662" s="90">
        <v>1</v>
      </c>
      <c r="L1662" s="30"/>
      <c r="M1662" s="30"/>
      <c r="N1662" s="14">
        <v>1</v>
      </c>
      <c r="O1662" s="30" t="s">
        <v>1379</v>
      </c>
      <c r="P1662" s="31"/>
    </row>
    <row r="1663" spans="1:16" ht="15" hidden="1" customHeight="1" x14ac:dyDescent="0.25">
      <c r="A1663" s="182" t="s">
        <v>3299</v>
      </c>
      <c r="B1663" s="30" t="s">
        <v>3422</v>
      </c>
      <c r="C1663" s="30">
        <v>73242</v>
      </c>
      <c r="D1663" s="30" t="s">
        <v>3301</v>
      </c>
      <c r="E1663" s="67" t="s">
        <v>3423</v>
      </c>
      <c r="F1663" s="30" t="s">
        <v>3450</v>
      </c>
      <c r="G1663" s="105" t="s">
        <v>3451</v>
      </c>
      <c r="H1663" s="183" t="s">
        <v>3452</v>
      </c>
      <c r="I1663" s="90"/>
      <c r="J1663" s="155">
        <v>1</v>
      </c>
      <c r="K1663" s="90"/>
      <c r="L1663" s="30">
        <v>1</v>
      </c>
      <c r="M1663" s="30">
        <v>1</v>
      </c>
      <c r="N1663" s="14">
        <v>1</v>
      </c>
      <c r="O1663" s="30" t="s">
        <v>1379</v>
      </c>
      <c r="P1663" s="31"/>
    </row>
    <row r="1664" spans="1:16" ht="15" hidden="1" customHeight="1" x14ac:dyDescent="0.25">
      <c r="A1664" s="182" t="s">
        <v>3299</v>
      </c>
      <c r="B1664" s="30" t="s">
        <v>3422</v>
      </c>
      <c r="C1664" s="30">
        <v>73242</v>
      </c>
      <c r="D1664" s="30" t="s">
        <v>3301</v>
      </c>
      <c r="E1664" s="67" t="s">
        <v>3423</v>
      </c>
      <c r="F1664" s="30" t="s">
        <v>3450</v>
      </c>
      <c r="G1664" s="105" t="s">
        <v>3453</v>
      </c>
      <c r="H1664" s="183" t="s">
        <v>3454</v>
      </c>
      <c r="I1664" s="90"/>
      <c r="J1664" s="155">
        <v>1</v>
      </c>
      <c r="K1664" s="90">
        <v>1</v>
      </c>
      <c r="L1664" s="30"/>
      <c r="M1664" s="30"/>
      <c r="N1664" s="30"/>
      <c r="O1664" s="30" t="s">
        <v>1379</v>
      </c>
      <c r="P1664" s="31"/>
    </row>
    <row r="1665" spans="1:16" ht="15" hidden="1" customHeight="1" thickBot="1" x14ac:dyDescent="0.25">
      <c r="A1665" s="184" t="s">
        <v>3299</v>
      </c>
      <c r="B1665" s="32" t="s">
        <v>3422</v>
      </c>
      <c r="C1665" s="32">
        <v>78080</v>
      </c>
      <c r="D1665" s="32" t="s">
        <v>3301</v>
      </c>
      <c r="E1665" s="68" t="s">
        <v>3423</v>
      </c>
      <c r="F1665" s="32" t="s">
        <v>3455</v>
      </c>
      <c r="G1665" s="109" t="s">
        <v>3456</v>
      </c>
      <c r="H1665" s="185" t="s">
        <v>3457</v>
      </c>
      <c r="I1665" s="91"/>
      <c r="J1665" s="157">
        <v>1</v>
      </c>
      <c r="K1665" s="91">
        <v>1</v>
      </c>
      <c r="L1665" s="32"/>
      <c r="M1665" s="32"/>
      <c r="N1665" s="16">
        <v>1</v>
      </c>
      <c r="O1665" s="32" t="s">
        <v>1379</v>
      </c>
      <c r="P1665" s="33"/>
    </row>
    <row r="1666" spans="1:16" ht="15.75" hidden="1" thickBot="1" x14ac:dyDescent="0.3">
      <c r="A1666" s="178" t="s">
        <v>3299</v>
      </c>
      <c r="B1666" s="46" t="s">
        <v>3422</v>
      </c>
      <c r="C1666" s="46" t="s">
        <v>39</v>
      </c>
      <c r="D1666" s="46" t="s">
        <v>3301</v>
      </c>
      <c r="E1666" s="65" t="s">
        <v>3423</v>
      </c>
      <c r="F1666" s="46" t="s">
        <v>39</v>
      </c>
      <c r="G1666" s="121" t="s">
        <v>39</v>
      </c>
      <c r="H1666" s="179" t="s">
        <v>39</v>
      </c>
      <c r="I1666" s="88">
        <f>SUM(I1654:I1665)</f>
        <v>0</v>
      </c>
      <c r="J1666" s="179">
        <f>SUM(J1654:J1665)</f>
        <v>12</v>
      </c>
      <c r="K1666" s="88">
        <f>SUM(K1654:K1665)</f>
        <v>11</v>
      </c>
      <c r="L1666" s="46">
        <f t="shared" ref="L1666" si="252">SUM(L1654:L1665)</f>
        <v>1</v>
      </c>
      <c r="M1666" s="46">
        <f t="shared" ref="M1666:P1666" si="253">SUM(M1654:M1665)</f>
        <v>3</v>
      </c>
      <c r="N1666" s="46">
        <f t="shared" si="253"/>
        <v>9</v>
      </c>
      <c r="O1666" s="46">
        <f t="shared" si="253"/>
        <v>0</v>
      </c>
      <c r="P1666" s="47">
        <f t="shared" si="253"/>
        <v>0</v>
      </c>
    </row>
    <row r="1667" spans="1:16" ht="15" hidden="1" customHeight="1" x14ac:dyDescent="0.25">
      <c r="A1667" s="180" t="s">
        <v>3299</v>
      </c>
      <c r="B1667" s="28" t="s">
        <v>3458</v>
      </c>
      <c r="C1667" s="28">
        <v>56784</v>
      </c>
      <c r="D1667" s="28" t="s">
        <v>3301</v>
      </c>
      <c r="E1667" s="66" t="s">
        <v>3301</v>
      </c>
      <c r="F1667" s="28" t="s">
        <v>3301</v>
      </c>
      <c r="G1667" s="113" t="s">
        <v>3459</v>
      </c>
      <c r="H1667" s="181" t="s">
        <v>3460</v>
      </c>
      <c r="I1667" s="89"/>
      <c r="J1667" s="153">
        <v>1</v>
      </c>
      <c r="K1667" s="89">
        <v>1</v>
      </c>
      <c r="L1667" s="28"/>
      <c r="M1667" s="28">
        <v>1</v>
      </c>
      <c r="N1667" s="28"/>
      <c r="O1667" s="28" t="s">
        <v>1379</v>
      </c>
      <c r="P1667" s="29"/>
    </row>
    <row r="1668" spans="1:16" ht="15" hidden="1" customHeight="1" x14ac:dyDescent="0.25">
      <c r="A1668" s="182" t="s">
        <v>3299</v>
      </c>
      <c r="B1668" s="30" t="s">
        <v>3458</v>
      </c>
      <c r="C1668" s="30">
        <v>56784</v>
      </c>
      <c r="D1668" s="30" t="s">
        <v>3301</v>
      </c>
      <c r="E1668" s="67" t="s">
        <v>3301</v>
      </c>
      <c r="F1668" s="30" t="s">
        <v>3301</v>
      </c>
      <c r="G1668" s="105" t="s">
        <v>3461</v>
      </c>
      <c r="H1668" s="183" t="s">
        <v>3462</v>
      </c>
      <c r="I1668" s="90"/>
      <c r="J1668" s="155">
        <v>1</v>
      </c>
      <c r="K1668" s="90">
        <v>1</v>
      </c>
      <c r="L1668" s="30"/>
      <c r="M1668" s="30"/>
      <c r="N1668" s="30"/>
      <c r="O1668" s="30" t="s">
        <v>1379</v>
      </c>
      <c r="P1668" s="31"/>
    </row>
    <row r="1669" spans="1:16" ht="15" hidden="1" customHeight="1" x14ac:dyDescent="0.25">
      <c r="A1669" s="182" t="s">
        <v>3299</v>
      </c>
      <c r="B1669" s="30" t="s">
        <v>3458</v>
      </c>
      <c r="C1669" s="30">
        <v>56784</v>
      </c>
      <c r="D1669" s="30" t="s">
        <v>3301</v>
      </c>
      <c r="E1669" s="67" t="s">
        <v>3301</v>
      </c>
      <c r="F1669" s="30" t="s">
        <v>3301</v>
      </c>
      <c r="G1669" s="105" t="s">
        <v>3463</v>
      </c>
      <c r="H1669" s="183" t="s">
        <v>3464</v>
      </c>
      <c r="I1669" s="90"/>
      <c r="J1669" s="155">
        <v>1</v>
      </c>
      <c r="K1669" s="90">
        <v>1</v>
      </c>
      <c r="L1669" s="30"/>
      <c r="M1669" s="30">
        <v>1</v>
      </c>
      <c r="N1669" s="14">
        <v>1</v>
      </c>
      <c r="O1669" s="30" t="s">
        <v>1379</v>
      </c>
      <c r="P1669" s="31"/>
    </row>
    <row r="1670" spans="1:16" ht="15" hidden="1" customHeight="1" x14ac:dyDescent="0.25">
      <c r="A1670" s="182" t="s">
        <v>3299</v>
      </c>
      <c r="B1670" s="30" t="s">
        <v>3458</v>
      </c>
      <c r="C1670" s="30">
        <v>56784</v>
      </c>
      <c r="D1670" s="30" t="s">
        <v>3301</v>
      </c>
      <c r="E1670" s="67" t="s">
        <v>3301</v>
      </c>
      <c r="F1670" s="30" t="s">
        <v>3301</v>
      </c>
      <c r="G1670" s="105" t="s">
        <v>3465</v>
      </c>
      <c r="H1670" s="183" t="s">
        <v>3466</v>
      </c>
      <c r="I1670" s="90"/>
      <c r="J1670" s="155">
        <v>1</v>
      </c>
      <c r="K1670" s="90">
        <v>1</v>
      </c>
      <c r="L1670" s="30"/>
      <c r="M1670" s="30">
        <v>1</v>
      </c>
      <c r="N1670" s="14">
        <v>1</v>
      </c>
      <c r="O1670" s="30"/>
      <c r="P1670" s="31"/>
    </row>
    <row r="1671" spans="1:16" ht="15" hidden="1" customHeight="1" x14ac:dyDescent="0.25">
      <c r="A1671" s="182" t="s">
        <v>3299</v>
      </c>
      <c r="B1671" s="30" t="s">
        <v>3458</v>
      </c>
      <c r="C1671" s="30">
        <v>56784</v>
      </c>
      <c r="D1671" s="30" t="s">
        <v>3301</v>
      </c>
      <c r="E1671" s="67" t="s">
        <v>3301</v>
      </c>
      <c r="F1671" s="30" t="s">
        <v>3301</v>
      </c>
      <c r="G1671" s="105" t="s">
        <v>3467</v>
      </c>
      <c r="H1671" s="183" t="s">
        <v>3468</v>
      </c>
      <c r="I1671" s="90"/>
      <c r="J1671" s="155">
        <v>1</v>
      </c>
      <c r="K1671" s="90">
        <v>1</v>
      </c>
      <c r="L1671" s="30"/>
      <c r="M1671" s="30"/>
      <c r="N1671" s="14">
        <v>1</v>
      </c>
      <c r="O1671" s="30" t="s">
        <v>1379</v>
      </c>
      <c r="P1671" s="31"/>
    </row>
    <row r="1672" spans="1:16" ht="15" hidden="1" customHeight="1" x14ac:dyDescent="0.25">
      <c r="A1672" s="182" t="s">
        <v>3299</v>
      </c>
      <c r="B1672" s="30" t="s">
        <v>3458</v>
      </c>
      <c r="C1672" s="30">
        <v>56784</v>
      </c>
      <c r="D1672" s="30" t="s">
        <v>3301</v>
      </c>
      <c r="E1672" s="67" t="s">
        <v>3301</v>
      </c>
      <c r="F1672" s="30" t="s">
        <v>3301</v>
      </c>
      <c r="G1672" s="105" t="s">
        <v>3469</v>
      </c>
      <c r="H1672" s="183" t="s">
        <v>3470</v>
      </c>
      <c r="I1672" s="90"/>
      <c r="J1672" s="155">
        <v>1</v>
      </c>
      <c r="K1672" s="90"/>
      <c r="L1672" s="30">
        <v>1</v>
      </c>
      <c r="M1672" s="30">
        <v>1</v>
      </c>
      <c r="N1672" s="30"/>
      <c r="O1672" s="30" t="s">
        <v>1379</v>
      </c>
      <c r="P1672" s="31"/>
    </row>
    <row r="1673" spans="1:16" ht="15" hidden="1" customHeight="1" x14ac:dyDescent="0.25">
      <c r="A1673" s="182" t="s">
        <v>3299</v>
      </c>
      <c r="B1673" s="30" t="s">
        <v>3458</v>
      </c>
      <c r="C1673" s="30">
        <v>56784</v>
      </c>
      <c r="D1673" s="30" t="s">
        <v>3301</v>
      </c>
      <c r="E1673" s="67" t="s">
        <v>3301</v>
      </c>
      <c r="F1673" s="30" t="s">
        <v>3301</v>
      </c>
      <c r="G1673" s="105" t="s">
        <v>3471</v>
      </c>
      <c r="H1673" s="183" t="s">
        <v>3472</v>
      </c>
      <c r="I1673" s="90"/>
      <c r="J1673" s="155">
        <v>1</v>
      </c>
      <c r="K1673" s="90">
        <v>1</v>
      </c>
      <c r="L1673" s="30"/>
      <c r="M1673" s="30"/>
      <c r="N1673" s="30"/>
      <c r="O1673" s="30" t="s">
        <v>1379</v>
      </c>
      <c r="P1673" s="31"/>
    </row>
    <row r="1674" spans="1:16" ht="15" hidden="1" customHeight="1" x14ac:dyDescent="0.25">
      <c r="A1674" s="182" t="s">
        <v>3299</v>
      </c>
      <c r="B1674" s="30" t="s">
        <v>3458</v>
      </c>
      <c r="C1674" s="30">
        <v>56784</v>
      </c>
      <c r="D1674" s="30" t="s">
        <v>3301</v>
      </c>
      <c r="E1674" s="67" t="s">
        <v>3301</v>
      </c>
      <c r="F1674" s="30" t="s">
        <v>3301</v>
      </c>
      <c r="G1674" s="105" t="s">
        <v>3473</v>
      </c>
      <c r="H1674" s="183" t="s">
        <v>3474</v>
      </c>
      <c r="I1674" s="90"/>
      <c r="J1674" s="155">
        <v>1</v>
      </c>
      <c r="K1674" s="90"/>
      <c r="L1674" s="30">
        <v>1</v>
      </c>
      <c r="M1674" s="30">
        <v>1</v>
      </c>
      <c r="N1674" s="14">
        <v>1</v>
      </c>
      <c r="O1674" s="30" t="s">
        <v>1379</v>
      </c>
      <c r="P1674" s="31"/>
    </row>
    <row r="1675" spans="1:16" ht="15" hidden="1" customHeight="1" x14ac:dyDescent="0.25">
      <c r="A1675" s="182" t="s">
        <v>3299</v>
      </c>
      <c r="B1675" s="30" t="s">
        <v>3458</v>
      </c>
      <c r="C1675" s="30">
        <v>56784</v>
      </c>
      <c r="D1675" s="30" t="s">
        <v>3301</v>
      </c>
      <c r="E1675" s="67" t="s">
        <v>3301</v>
      </c>
      <c r="F1675" s="30" t="s">
        <v>3301</v>
      </c>
      <c r="G1675" s="105" t="s">
        <v>3475</v>
      </c>
      <c r="H1675" s="183" t="s">
        <v>3476</v>
      </c>
      <c r="I1675" s="90"/>
      <c r="J1675" s="155">
        <v>1</v>
      </c>
      <c r="K1675" s="90">
        <v>1</v>
      </c>
      <c r="L1675" s="30"/>
      <c r="M1675" s="30">
        <v>1</v>
      </c>
      <c r="N1675" s="14">
        <v>1</v>
      </c>
      <c r="O1675" s="30" t="s">
        <v>1379</v>
      </c>
      <c r="P1675" s="31"/>
    </row>
    <row r="1676" spans="1:16" ht="15" hidden="1" customHeight="1" x14ac:dyDescent="0.25">
      <c r="A1676" s="182" t="s">
        <v>3299</v>
      </c>
      <c r="B1676" s="30" t="s">
        <v>3458</v>
      </c>
      <c r="C1676" s="30">
        <v>56784</v>
      </c>
      <c r="D1676" s="30" t="s">
        <v>3301</v>
      </c>
      <c r="E1676" s="67" t="s">
        <v>3301</v>
      </c>
      <c r="F1676" s="30" t="s">
        <v>3301</v>
      </c>
      <c r="G1676" s="105" t="s">
        <v>3477</v>
      </c>
      <c r="H1676" s="183" t="s">
        <v>3478</v>
      </c>
      <c r="I1676" s="90"/>
      <c r="J1676" s="155">
        <v>1</v>
      </c>
      <c r="K1676" s="90">
        <v>1</v>
      </c>
      <c r="L1676" s="30"/>
      <c r="M1676" s="30">
        <v>1</v>
      </c>
      <c r="N1676" s="14">
        <v>1</v>
      </c>
      <c r="O1676" s="30" t="s">
        <v>1379</v>
      </c>
      <c r="P1676" s="31"/>
    </row>
    <row r="1677" spans="1:16" ht="15" hidden="1" customHeight="1" x14ac:dyDescent="0.25">
      <c r="A1677" s="182" t="s">
        <v>3299</v>
      </c>
      <c r="B1677" s="30" t="s">
        <v>3458</v>
      </c>
      <c r="C1677" s="30">
        <v>56784</v>
      </c>
      <c r="D1677" s="30" t="s">
        <v>3301</v>
      </c>
      <c r="E1677" s="67" t="s">
        <v>3301</v>
      </c>
      <c r="F1677" s="30" t="s">
        <v>3301</v>
      </c>
      <c r="G1677" s="105" t="s">
        <v>3479</v>
      </c>
      <c r="H1677" s="183" t="s">
        <v>3480</v>
      </c>
      <c r="I1677" s="90"/>
      <c r="J1677" s="155">
        <v>1</v>
      </c>
      <c r="K1677" s="90">
        <v>1</v>
      </c>
      <c r="L1677" s="30"/>
      <c r="M1677" s="30"/>
      <c r="N1677" s="30"/>
      <c r="O1677" s="30" t="s">
        <v>1379</v>
      </c>
      <c r="P1677" s="31"/>
    </row>
    <row r="1678" spans="1:16" ht="15" hidden="1" customHeight="1" x14ac:dyDescent="0.25">
      <c r="A1678" s="182" t="s">
        <v>3299</v>
      </c>
      <c r="B1678" s="30" t="s">
        <v>3458</v>
      </c>
      <c r="C1678" s="30">
        <v>56784</v>
      </c>
      <c r="D1678" s="30" t="s">
        <v>3301</v>
      </c>
      <c r="E1678" s="67" t="s">
        <v>3301</v>
      </c>
      <c r="F1678" s="30" t="s">
        <v>3301</v>
      </c>
      <c r="G1678" s="105" t="s">
        <v>3481</v>
      </c>
      <c r="H1678" s="183" t="s">
        <v>3482</v>
      </c>
      <c r="I1678" s="90"/>
      <c r="J1678" s="155">
        <v>1</v>
      </c>
      <c r="K1678" s="90">
        <v>1</v>
      </c>
      <c r="L1678" s="30"/>
      <c r="M1678" s="30">
        <v>1</v>
      </c>
      <c r="N1678" s="14">
        <v>1</v>
      </c>
      <c r="O1678" s="30" t="s">
        <v>1379</v>
      </c>
      <c r="P1678" s="31"/>
    </row>
    <row r="1679" spans="1:16" ht="15" hidden="1" customHeight="1" x14ac:dyDescent="0.25">
      <c r="A1679" s="182" t="s">
        <v>3299</v>
      </c>
      <c r="B1679" s="30" t="s">
        <v>3458</v>
      </c>
      <c r="C1679" s="30">
        <v>56784</v>
      </c>
      <c r="D1679" s="30" t="s">
        <v>3301</v>
      </c>
      <c r="E1679" s="67" t="s">
        <v>3301</v>
      </c>
      <c r="F1679" s="30" t="s">
        <v>3301</v>
      </c>
      <c r="G1679" s="105" t="s">
        <v>3483</v>
      </c>
      <c r="H1679" s="183" t="s">
        <v>3484</v>
      </c>
      <c r="I1679" s="90"/>
      <c r="J1679" s="155">
        <v>1</v>
      </c>
      <c r="K1679" s="90"/>
      <c r="L1679" s="30">
        <v>1</v>
      </c>
      <c r="M1679" s="30">
        <v>1</v>
      </c>
      <c r="N1679" s="14">
        <v>1</v>
      </c>
      <c r="O1679" s="30" t="s">
        <v>1379</v>
      </c>
      <c r="P1679" s="31"/>
    </row>
    <row r="1680" spans="1:16" ht="15" hidden="1" customHeight="1" x14ac:dyDescent="0.25">
      <c r="A1680" s="182" t="s">
        <v>3299</v>
      </c>
      <c r="B1680" s="30" t="s">
        <v>3458</v>
      </c>
      <c r="C1680" s="30">
        <v>56784</v>
      </c>
      <c r="D1680" s="30" t="s">
        <v>3301</v>
      </c>
      <c r="E1680" s="67" t="s">
        <v>3301</v>
      </c>
      <c r="F1680" s="30" t="s">
        <v>3301</v>
      </c>
      <c r="G1680" s="105" t="s">
        <v>3485</v>
      </c>
      <c r="H1680" s="183" t="s">
        <v>3486</v>
      </c>
      <c r="I1680" s="90"/>
      <c r="J1680" s="155">
        <v>1</v>
      </c>
      <c r="K1680" s="90">
        <v>1</v>
      </c>
      <c r="L1680" s="30"/>
      <c r="M1680" s="30">
        <v>1</v>
      </c>
      <c r="N1680" s="14">
        <v>1</v>
      </c>
      <c r="O1680" s="30" t="s">
        <v>1379</v>
      </c>
      <c r="P1680" s="31"/>
    </row>
    <row r="1681" spans="1:16" ht="15" hidden="1" customHeight="1" x14ac:dyDescent="0.25">
      <c r="A1681" s="182" t="s">
        <v>3299</v>
      </c>
      <c r="B1681" s="30" t="s">
        <v>3458</v>
      </c>
      <c r="C1681" s="30">
        <v>56784</v>
      </c>
      <c r="D1681" s="30" t="s">
        <v>3301</v>
      </c>
      <c r="E1681" s="67" t="s">
        <v>3301</v>
      </c>
      <c r="F1681" s="30" t="s">
        <v>3301</v>
      </c>
      <c r="G1681" s="105" t="s">
        <v>3487</v>
      </c>
      <c r="H1681" s="183" t="s">
        <v>3488</v>
      </c>
      <c r="I1681" s="90"/>
      <c r="J1681" s="155">
        <v>1</v>
      </c>
      <c r="K1681" s="90">
        <v>1</v>
      </c>
      <c r="L1681" s="30"/>
      <c r="M1681" s="30">
        <v>1</v>
      </c>
      <c r="N1681" s="14">
        <v>1</v>
      </c>
      <c r="O1681" s="30" t="s">
        <v>1379</v>
      </c>
      <c r="P1681" s="31"/>
    </row>
    <row r="1682" spans="1:16" ht="15" hidden="1" customHeight="1" x14ac:dyDescent="0.25">
      <c r="A1682" s="182" t="s">
        <v>3299</v>
      </c>
      <c r="B1682" s="30" t="s">
        <v>3458</v>
      </c>
      <c r="C1682" s="30">
        <v>56784</v>
      </c>
      <c r="D1682" s="30" t="s">
        <v>3301</v>
      </c>
      <c r="E1682" s="67" t="s">
        <v>3301</v>
      </c>
      <c r="F1682" s="30" t="s">
        <v>3301</v>
      </c>
      <c r="G1682" s="105" t="s">
        <v>3489</v>
      </c>
      <c r="H1682" s="183" t="s">
        <v>3490</v>
      </c>
      <c r="I1682" s="90"/>
      <c r="J1682" s="155">
        <v>1</v>
      </c>
      <c r="K1682" s="90">
        <v>1</v>
      </c>
      <c r="L1682" s="30"/>
      <c r="M1682" s="30"/>
      <c r="N1682" s="14">
        <v>1</v>
      </c>
      <c r="O1682" s="30" t="s">
        <v>1379</v>
      </c>
      <c r="P1682" s="31"/>
    </row>
    <row r="1683" spans="1:16" ht="15" hidden="1" customHeight="1" x14ac:dyDescent="0.25">
      <c r="A1683" s="182" t="s">
        <v>3299</v>
      </c>
      <c r="B1683" s="30" t="s">
        <v>3458</v>
      </c>
      <c r="C1683" s="30">
        <v>56784</v>
      </c>
      <c r="D1683" s="30" t="s">
        <v>3301</v>
      </c>
      <c r="E1683" s="67" t="s">
        <v>3301</v>
      </c>
      <c r="F1683" s="30" t="s">
        <v>3301</v>
      </c>
      <c r="G1683" s="105" t="s">
        <v>3491</v>
      </c>
      <c r="H1683" s="183" t="s">
        <v>3492</v>
      </c>
      <c r="I1683" s="90"/>
      <c r="J1683" s="155">
        <v>1</v>
      </c>
      <c r="K1683" s="90">
        <v>1</v>
      </c>
      <c r="L1683" s="30"/>
      <c r="M1683" s="30">
        <v>1</v>
      </c>
      <c r="N1683" s="14">
        <v>1</v>
      </c>
      <c r="O1683" s="30">
        <v>1</v>
      </c>
      <c r="P1683" s="31">
        <v>1</v>
      </c>
    </row>
    <row r="1684" spans="1:16" ht="15" hidden="1" customHeight="1" x14ac:dyDescent="0.25">
      <c r="A1684" s="182" t="s">
        <v>3299</v>
      </c>
      <c r="B1684" s="30" t="s">
        <v>3458</v>
      </c>
      <c r="C1684" s="30">
        <v>56784</v>
      </c>
      <c r="D1684" s="30" t="s">
        <v>3301</v>
      </c>
      <c r="E1684" s="67" t="s">
        <v>3301</v>
      </c>
      <c r="F1684" s="30" t="s">
        <v>3301</v>
      </c>
      <c r="G1684" s="105" t="s">
        <v>3493</v>
      </c>
      <c r="H1684" s="183" t="s">
        <v>3494</v>
      </c>
      <c r="I1684" s="90"/>
      <c r="J1684" s="155">
        <v>1</v>
      </c>
      <c r="K1684" s="90">
        <v>1</v>
      </c>
      <c r="L1684" s="30"/>
      <c r="M1684" s="30">
        <v>1</v>
      </c>
      <c r="N1684" s="14">
        <v>1</v>
      </c>
      <c r="O1684" s="30">
        <v>1</v>
      </c>
      <c r="P1684" s="31"/>
    </row>
    <row r="1685" spans="1:16" ht="15" hidden="1" customHeight="1" x14ac:dyDescent="0.25">
      <c r="A1685" s="182" t="s">
        <v>3299</v>
      </c>
      <c r="B1685" s="30" t="s">
        <v>3458</v>
      </c>
      <c r="C1685" s="30">
        <v>56784</v>
      </c>
      <c r="D1685" s="30" t="s">
        <v>3301</v>
      </c>
      <c r="E1685" s="67" t="s">
        <v>3301</v>
      </c>
      <c r="F1685" s="30" t="s">
        <v>3301</v>
      </c>
      <c r="G1685" s="105" t="s">
        <v>3495</v>
      </c>
      <c r="H1685" s="183" t="s">
        <v>3496</v>
      </c>
      <c r="I1685" s="90"/>
      <c r="J1685" s="155">
        <v>1</v>
      </c>
      <c r="K1685" s="90">
        <v>1</v>
      </c>
      <c r="L1685" s="30"/>
      <c r="M1685" s="30"/>
      <c r="N1685" s="30"/>
      <c r="O1685" s="30" t="s">
        <v>1379</v>
      </c>
      <c r="P1685" s="31"/>
    </row>
    <row r="1686" spans="1:16" ht="15" hidden="1" customHeight="1" x14ac:dyDescent="0.25">
      <c r="A1686" s="182" t="s">
        <v>3299</v>
      </c>
      <c r="B1686" s="30" t="s">
        <v>3458</v>
      </c>
      <c r="C1686" s="30">
        <v>56784</v>
      </c>
      <c r="D1686" s="30" t="s">
        <v>3301</v>
      </c>
      <c r="E1686" s="67" t="s">
        <v>3301</v>
      </c>
      <c r="F1686" s="30" t="s">
        <v>3301</v>
      </c>
      <c r="G1686" s="105" t="s">
        <v>3497</v>
      </c>
      <c r="H1686" s="183" t="s">
        <v>3498</v>
      </c>
      <c r="I1686" s="90"/>
      <c r="J1686" s="155">
        <v>1</v>
      </c>
      <c r="K1686" s="90">
        <v>1</v>
      </c>
      <c r="L1686" s="30"/>
      <c r="M1686" s="30">
        <v>1</v>
      </c>
      <c r="N1686" s="14">
        <v>1</v>
      </c>
      <c r="O1686" s="30" t="s">
        <v>1379</v>
      </c>
      <c r="P1686" s="31"/>
    </row>
    <row r="1687" spans="1:16" ht="15" hidden="1" customHeight="1" x14ac:dyDescent="0.25">
      <c r="A1687" s="182" t="s">
        <v>3299</v>
      </c>
      <c r="B1687" s="30" t="s">
        <v>3458</v>
      </c>
      <c r="C1687" s="30">
        <v>56784</v>
      </c>
      <c r="D1687" s="30" t="s">
        <v>3301</v>
      </c>
      <c r="E1687" s="67" t="s">
        <v>3301</v>
      </c>
      <c r="F1687" s="30" t="s">
        <v>3301</v>
      </c>
      <c r="G1687" s="105" t="s">
        <v>3499</v>
      </c>
      <c r="H1687" s="183" t="s">
        <v>3500</v>
      </c>
      <c r="I1687" s="90"/>
      <c r="J1687" s="155">
        <v>1</v>
      </c>
      <c r="K1687" s="90">
        <v>1</v>
      </c>
      <c r="L1687" s="30"/>
      <c r="M1687" s="30"/>
      <c r="N1687" s="14">
        <v>1</v>
      </c>
      <c r="O1687" s="30" t="s">
        <v>1379</v>
      </c>
      <c r="P1687" s="31"/>
    </row>
    <row r="1688" spans="1:16" ht="15" hidden="1" customHeight="1" x14ac:dyDescent="0.25">
      <c r="A1688" s="182" t="s">
        <v>3299</v>
      </c>
      <c r="B1688" s="30" t="s">
        <v>3458</v>
      </c>
      <c r="C1688" s="30">
        <v>56784</v>
      </c>
      <c r="D1688" s="30" t="s">
        <v>3301</v>
      </c>
      <c r="E1688" s="67" t="s">
        <v>3301</v>
      </c>
      <c r="F1688" s="30" t="s">
        <v>3301</v>
      </c>
      <c r="G1688" s="105" t="s">
        <v>3501</v>
      </c>
      <c r="H1688" s="183" t="s">
        <v>3502</v>
      </c>
      <c r="I1688" s="90"/>
      <c r="J1688" s="155">
        <v>1</v>
      </c>
      <c r="K1688" s="90">
        <v>1</v>
      </c>
      <c r="L1688" s="30"/>
      <c r="M1688" s="30">
        <v>1</v>
      </c>
      <c r="N1688" s="14">
        <v>1</v>
      </c>
      <c r="O1688" s="30" t="s">
        <v>1379</v>
      </c>
      <c r="P1688" s="31"/>
    </row>
    <row r="1689" spans="1:16" ht="15" hidden="1" customHeight="1" x14ac:dyDescent="0.25">
      <c r="A1689" s="182" t="s">
        <v>3299</v>
      </c>
      <c r="B1689" s="30" t="s">
        <v>3458</v>
      </c>
      <c r="C1689" s="30">
        <v>56784</v>
      </c>
      <c r="D1689" s="30" t="s">
        <v>3301</v>
      </c>
      <c r="E1689" s="67" t="s">
        <v>3301</v>
      </c>
      <c r="F1689" s="30" t="s">
        <v>3301</v>
      </c>
      <c r="G1689" s="105" t="s">
        <v>3503</v>
      </c>
      <c r="H1689" s="183" t="s">
        <v>3504</v>
      </c>
      <c r="I1689" s="90"/>
      <c r="J1689" s="155">
        <v>1</v>
      </c>
      <c r="K1689" s="90">
        <v>1</v>
      </c>
      <c r="L1689" s="30"/>
      <c r="M1689" s="30">
        <v>1</v>
      </c>
      <c r="N1689" s="14">
        <v>1</v>
      </c>
      <c r="O1689" s="30" t="s">
        <v>1379</v>
      </c>
      <c r="P1689" s="31"/>
    </row>
    <row r="1690" spans="1:16" ht="15" hidden="1" customHeight="1" x14ac:dyDescent="0.25">
      <c r="A1690" s="182" t="s">
        <v>3299</v>
      </c>
      <c r="B1690" s="30" t="s">
        <v>3458</v>
      </c>
      <c r="C1690" s="30">
        <v>56784</v>
      </c>
      <c r="D1690" s="30" t="s">
        <v>3301</v>
      </c>
      <c r="E1690" s="67" t="s">
        <v>3301</v>
      </c>
      <c r="F1690" s="30" t="s">
        <v>3301</v>
      </c>
      <c r="G1690" s="105" t="s">
        <v>3505</v>
      </c>
      <c r="H1690" s="183" t="s">
        <v>3506</v>
      </c>
      <c r="I1690" s="90"/>
      <c r="J1690" s="155">
        <v>1</v>
      </c>
      <c r="K1690" s="90">
        <v>1</v>
      </c>
      <c r="L1690" s="30"/>
      <c r="M1690" s="30"/>
      <c r="N1690" s="30"/>
      <c r="O1690" s="30" t="s">
        <v>1379</v>
      </c>
      <c r="P1690" s="31"/>
    </row>
    <row r="1691" spans="1:16" ht="15" hidden="1" customHeight="1" x14ac:dyDescent="0.25">
      <c r="A1691" s="182" t="s">
        <v>3299</v>
      </c>
      <c r="B1691" s="30" t="s">
        <v>3458</v>
      </c>
      <c r="C1691" s="30">
        <v>56784</v>
      </c>
      <c r="D1691" s="30" t="s">
        <v>3301</v>
      </c>
      <c r="E1691" s="67" t="s">
        <v>3301</v>
      </c>
      <c r="F1691" s="30" t="s">
        <v>3301</v>
      </c>
      <c r="G1691" s="105" t="s">
        <v>3507</v>
      </c>
      <c r="H1691" s="183" t="s">
        <v>3508</v>
      </c>
      <c r="I1691" s="90"/>
      <c r="J1691" s="155">
        <v>1</v>
      </c>
      <c r="K1691" s="90">
        <v>1</v>
      </c>
      <c r="L1691" s="30"/>
      <c r="M1691" s="30">
        <v>1</v>
      </c>
      <c r="N1691" s="14">
        <v>1</v>
      </c>
      <c r="O1691" s="30"/>
      <c r="P1691" s="31"/>
    </row>
    <row r="1692" spans="1:16" ht="15" hidden="1" customHeight="1" x14ac:dyDescent="0.25">
      <c r="A1692" s="182" t="s">
        <v>3299</v>
      </c>
      <c r="B1692" s="30" t="s">
        <v>3458</v>
      </c>
      <c r="C1692" s="30">
        <v>56784</v>
      </c>
      <c r="D1692" s="30" t="s">
        <v>3301</v>
      </c>
      <c r="E1692" s="67" t="s">
        <v>3301</v>
      </c>
      <c r="F1692" s="30" t="s">
        <v>3301</v>
      </c>
      <c r="G1692" s="105" t="s">
        <v>3509</v>
      </c>
      <c r="H1692" s="183" t="s">
        <v>3510</v>
      </c>
      <c r="I1692" s="90"/>
      <c r="J1692" s="155">
        <v>1</v>
      </c>
      <c r="K1692" s="90">
        <v>1</v>
      </c>
      <c r="L1692" s="30"/>
      <c r="M1692" s="30"/>
      <c r="N1692" s="14">
        <v>1</v>
      </c>
      <c r="O1692" s="30" t="s">
        <v>1379</v>
      </c>
      <c r="P1692" s="31"/>
    </row>
    <row r="1693" spans="1:16" ht="15" hidden="1" customHeight="1" x14ac:dyDescent="0.25">
      <c r="A1693" s="182" t="s">
        <v>3299</v>
      </c>
      <c r="B1693" s="30" t="s">
        <v>3458</v>
      </c>
      <c r="C1693" s="30">
        <v>56784</v>
      </c>
      <c r="D1693" s="30" t="s">
        <v>3301</v>
      </c>
      <c r="E1693" s="67" t="s">
        <v>3301</v>
      </c>
      <c r="F1693" s="30" t="s">
        <v>3301</v>
      </c>
      <c r="G1693" s="105" t="s">
        <v>3511</v>
      </c>
      <c r="H1693" s="183" t="s">
        <v>3512</v>
      </c>
      <c r="I1693" s="90"/>
      <c r="J1693" s="155">
        <v>1</v>
      </c>
      <c r="K1693" s="90"/>
      <c r="L1693" s="30">
        <v>1</v>
      </c>
      <c r="M1693" s="30">
        <v>1</v>
      </c>
      <c r="N1693" s="14">
        <v>1</v>
      </c>
      <c r="O1693" s="30" t="s">
        <v>1379</v>
      </c>
      <c r="P1693" s="31"/>
    </row>
    <row r="1694" spans="1:16" ht="15" hidden="1" customHeight="1" x14ac:dyDescent="0.25">
      <c r="A1694" s="182" t="s">
        <v>3299</v>
      </c>
      <c r="B1694" s="30" t="s">
        <v>3458</v>
      </c>
      <c r="C1694" s="30">
        <v>56784</v>
      </c>
      <c r="D1694" s="30" t="s">
        <v>3301</v>
      </c>
      <c r="E1694" s="67" t="s">
        <v>3301</v>
      </c>
      <c r="F1694" s="30" t="s">
        <v>3301</v>
      </c>
      <c r="G1694" s="105" t="s">
        <v>3513</v>
      </c>
      <c r="H1694" s="183" t="s">
        <v>3514</v>
      </c>
      <c r="I1694" s="90"/>
      <c r="J1694" s="155">
        <v>1</v>
      </c>
      <c r="K1694" s="90">
        <v>1</v>
      </c>
      <c r="L1694" s="30"/>
      <c r="M1694" s="30"/>
      <c r="N1694" s="30"/>
      <c r="O1694" s="30" t="s">
        <v>1379</v>
      </c>
      <c r="P1694" s="31"/>
    </row>
    <row r="1695" spans="1:16" ht="15" hidden="1" customHeight="1" x14ac:dyDescent="0.25">
      <c r="A1695" s="182" t="s">
        <v>3299</v>
      </c>
      <c r="B1695" s="30" t="s">
        <v>3458</v>
      </c>
      <c r="C1695" s="30">
        <v>56784</v>
      </c>
      <c r="D1695" s="30" t="s">
        <v>3301</v>
      </c>
      <c r="E1695" s="67" t="s">
        <v>3301</v>
      </c>
      <c r="F1695" s="30" t="s">
        <v>3301</v>
      </c>
      <c r="G1695" s="105" t="s">
        <v>3515</v>
      </c>
      <c r="H1695" s="183" t="s">
        <v>3516</v>
      </c>
      <c r="I1695" s="90"/>
      <c r="J1695" s="183">
        <v>1</v>
      </c>
      <c r="K1695" s="90"/>
      <c r="L1695" s="30"/>
      <c r="M1695" s="30"/>
      <c r="N1695" s="14">
        <v>1</v>
      </c>
      <c r="O1695" s="30" t="s">
        <v>1379</v>
      </c>
      <c r="P1695" s="31"/>
    </row>
    <row r="1696" spans="1:16" ht="15" hidden="1" customHeight="1" x14ac:dyDescent="0.25">
      <c r="A1696" s="182" t="s">
        <v>3299</v>
      </c>
      <c r="B1696" s="30" t="s">
        <v>3458</v>
      </c>
      <c r="C1696" s="30">
        <v>56784</v>
      </c>
      <c r="D1696" s="30" t="s">
        <v>3301</v>
      </c>
      <c r="E1696" s="67" t="s">
        <v>3301</v>
      </c>
      <c r="F1696" s="30" t="s">
        <v>3301</v>
      </c>
      <c r="G1696" s="105" t="s">
        <v>3517</v>
      </c>
      <c r="H1696" s="183" t="s">
        <v>3518</v>
      </c>
      <c r="I1696" s="90"/>
      <c r="J1696" s="155">
        <v>1</v>
      </c>
      <c r="K1696" s="90">
        <v>1</v>
      </c>
      <c r="L1696" s="30"/>
      <c r="M1696" s="30">
        <v>1</v>
      </c>
      <c r="N1696" s="14">
        <v>1</v>
      </c>
      <c r="O1696" s="30" t="s">
        <v>1379</v>
      </c>
      <c r="P1696" s="31"/>
    </row>
    <row r="1697" spans="1:16" ht="15" hidden="1" customHeight="1" x14ac:dyDescent="0.25">
      <c r="A1697" s="182" t="s">
        <v>3299</v>
      </c>
      <c r="B1697" s="30" t="s">
        <v>3458</v>
      </c>
      <c r="C1697" s="30">
        <v>56784</v>
      </c>
      <c r="D1697" s="30" t="s">
        <v>3301</v>
      </c>
      <c r="E1697" s="67" t="s">
        <v>3301</v>
      </c>
      <c r="F1697" s="30" t="s">
        <v>3301</v>
      </c>
      <c r="G1697" s="105" t="s">
        <v>3519</v>
      </c>
      <c r="H1697" s="183" t="s">
        <v>3520</v>
      </c>
      <c r="I1697" s="90"/>
      <c r="J1697" s="155">
        <v>1</v>
      </c>
      <c r="K1697" s="90">
        <v>1</v>
      </c>
      <c r="L1697" s="30"/>
      <c r="M1697" s="30"/>
      <c r="N1697" s="14">
        <v>1</v>
      </c>
      <c r="O1697" s="30" t="s">
        <v>1379</v>
      </c>
      <c r="P1697" s="31"/>
    </row>
    <row r="1698" spans="1:16" ht="15" hidden="1" customHeight="1" x14ac:dyDescent="0.25">
      <c r="A1698" s="182" t="s">
        <v>3299</v>
      </c>
      <c r="B1698" s="30" t="s">
        <v>3458</v>
      </c>
      <c r="C1698" s="30">
        <v>56784</v>
      </c>
      <c r="D1698" s="30" t="s">
        <v>3301</v>
      </c>
      <c r="E1698" s="67" t="s">
        <v>3301</v>
      </c>
      <c r="F1698" s="30" t="s">
        <v>3301</v>
      </c>
      <c r="G1698" s="105" t="s">
        <v>3521</v>
      </c>
      <c r="H1698" s="183" t="s">
        <v>3522</v>
      </c>
      <c r="I1698" s="90"/>
      <c r="J1698" s="155">
        <v>1</v>
      </c>
      <c r="K1698" s="90">
        <v>1</v>
      </c>
      <c r="L1698" s="30"/>
      <c r="M1698" s="30">
        <v>1</v>
      </c>
      <c r="N1698" s="14">
        <v>1</v>
      </c>
      <c r="O1698" s="30" t="s">
        <v>1379</v>
      </c>
      <c r="P1698" s="31"/>
    </row>
    <row r="1699" spans="1:16" ht="15" hidden="1" customHeight="1" x14ac:dyDescent="0.25">
      <c r="A1699" s="182" t="s">
        <v>3299</v>
      </c>
      <c r="B1699" s="30" t="s">
        <v>3458</v>
      </c>
      <c r="C1699" s="30">
        <v>56784</v>
      </c>
      <c r="D1699" s="30" t="s">
        <v>3301</v>
      </c>
      <c r="E1699" s="67" t="s">
        <v>3301</v>
      </c>
      <c r="F1699" s="30" t="s">
        <v>3301</v>
      </c>
      <c r="G1699" s="105" t="s">
        <v>3523</v>
      </c>
      <c r="H1699" s="183" t="s">
        <v>3524</v>
      </c>
      <c r="I1699" s="90"/>
      <c r="J1699" s="155">
        <v>1</v>
      </c>
      <c r="K1699" s="90">
        <v>1</v>
      </c>
      <c r="L1699" s="30"/>
      <c r="M1699" s="30"/>
      <c r="N1699" s="30"/>
      <c r="O1699" s="30" t="s">
        <v>1379</v>
      </c>
      <c r="P1699" s="31"/>
    </row>
    <row r="1700" spans="1:16" ht="15" hidden="1" customHeight="1" x14ac:dyDescent="0.25">
      <c r="A1700" s="182" t="s">
        <v>3299</v>
      </c>
      <c r="B1700" s="30" t="s">
        <v>3458</v>
      </c>
      <c r="C1700" s="30">
        <v>56784</v>
      </c>
      <c r="D1700" s="30" t="s">
        <v>3301</v>
      </c>
      <c r="E1700" s="67" t="s">
        <v>3301</v>
      </c>
      <c r="F1700" s="30" t="s">
        <v>3301</v>
      </c>
      <c r="G1700" s="105" t="s">
        <v>3525</v>
      </c>
      <c r="H1700" s="183" t="s">
        <v>3526</v>
      </c>
      <c r="I1700" s="90"/>
      <c r="J1700" s="155">
        <v>1</v>
      </c>
      <c r="K1700" s="90"/>
      <c r="L1700" s="30">
        <v>1</v>
      </c>
      <c r="M1700" s="30">
        <v>1</v>
      </c>
      <c r="N1700" s="14">
        <v>1</v>
      </c>
      <c r="O1700" s="30" t="s">
        <v>1379</v>
      </c>
      <c r="P1700" s="31"/>
    </row>
    <row r="1701" spans="1:16" ht="15" hidden="1" customHeight="1" x14ac:dyDescent="0.25">
      <c r="A1701" s="182" t="s">
        <v>3299</v>
      </c>
      <c r="B1701" s="30" t="s">
        <v>3458</v>
      </c>
      <c r="C1701" s="30">
        <v>56784</v>
      </c>
      <c r="D1701" s="30" t="s">
        <v>3301</v>
      </c>
      <c r="E1701" s="67" t="s">
        <v>3301</v>
      </c>
      <c r="F1701" s="30" t="s">
        <v>3301</v>
      </c>
      <c r="G1701" s="105" t="s">
        <v>3527</v>
      </c>
      <c r="H1701" s="183" t="s">
        <v>3528</v>
      </c>
      <c r="I1701" s="90"/>
      <c r="J1701" s="155">
        <v>1</v>
      </c>
      <c r="K1701" s="90">
        <v>1</v>
      </c>
      <c r="L1701" s="30"/>
      <c r="M1701" s="30">
        <v>1</v>
      </c>
      <c r="N1701" s="14">
        <v>1</v>
      </c>
      <c r="O1701" s="30" t="s">
        <v>1379</v>
      </c>
      <c r="P1701" s="31"/>
    </row>
    <row r="1702" spans="1:16" ht="15" hidden="1" customHeight="1" x14ac:dyDescent="0.25">
      <c r="A1702" s="182" t="s">
        <v>3299</v>
      </c>
      <c r="B1702" s="30" t="s">
        <v>3458</v>
      </c>
      <c r="C1702" s="30">
        <v>56784</v>
      </c>
      <c r="D1702" s="30" t="s">
        <v>3301</v>
      </c>
      <c r="E1702" s="67" t="s">
        <v>3301</v>
      </c>
      <c r="F1702" s="30" t="s">
        <v>3301</v>
      </c>
      <c r="G1702" s="105" t="s">
        <v>3529</v>
      </c>
      <c r="H1702" s="183" t="s">
        <v>3530</v>
      </c>
      <c r="I1702" s="90"/>
      <c r="J1702" s="155">
        <v>1</v>
      </c>
      <c r="K1702" s="90">
        <v>1</v>
      </c>
      <c r="L1702" s="30"/>
      <c r="M1702" s="30"/>
      <c r="N1702" s="30"/>
      <c r="O1702" s="30" t="s">
        <v>1379</v>
      </c>
      <c r="P1702" s="31"/>
    </row>
    <row r="1703" spans="1:16" ht="15" hidden="1" customHeight="1" x14ac:dyDescent="0.25">
      <c r="A1703" s="182" t="s">
        <v>3299</v>
      </c>
      <c r="B1703" s="30" t="s">
        <v>3458</v>
      </c>
      <c r="C1703" s="30">
        <v>56784</v>
      </c>
      <c r="D1703" s="30" t="s">
        <v>3301</v>
      </c>
      <c r="E1703" s="67" t="s">
        <v>3301</v>
      </c>
      <c r="F1703" s="30" t="s">
        <v>3301</v>
      </c>
      <c r="G1703" s="105" t="s">
        <v>3531</v>
      </c>
      <c r="H1703" s="183" t="s">
        <v>3532</v>
      </c>
      <c r="I1703" s="90"/>
      <c r="J1703" s="155">
        <v>1</v>
      </c>
      <c r="K1703" s="90">
        <v>1</v>
      </c>
      <c r="L1703" s="30"/>
      <c r="M1703" s="30"/>
      <c r="N1703" s="30"/>
      <c r="O1703" s="30" t="s">
        <v>1379</v>
      </c>
      <c r="P1703" s="31"/>
    </row>
    <row r="1704" spans="1:16" ht="15" hidden="1" customHeight="1" x14ac:dyDescent="0.25">
      <c r="A1704" s="182" t="s">
        <v>3299</v>
      </c>
      <c r="B1704" s="30" t="s">
        <v>3458</v>
      </c>
      <c r="C1704" s="30">
        <v>56784</v>
      </c>
      <c r="D1704" s="30" t="s">
        <v>3301</v>
      </c>
      <c r="E1704" s="67" t="s">
        <v>3301</v>
      </c>
      <c r="F1704" s="30" t="s">
        <v>3301</v>
      </c>
      <c r="G1704" s="105" t="s">
        <v>3533</v>
      </c>
      <c r="H1704" s="183" t="s">
        <v>3534</v>
      </c>
      <c r="I1704" s="90"/>
      <c r="J1704" s="155">
        <v>1</v>
      </c>
      <c r="K1704" s="90">
        <v>1</v>
      </c>
      <c r="L1704" s="30"/>
      <c r="M1704" s="30"/>
      <c r="N1704" s="14">
        <v>1</v>
      </c>
      <c r="O1704" s="30" t="s">
        <v>1379</v>
      </c>
      <c r="P1704" s="31"/>
    </row>
    <row r="1705" spans="1:16" ht="15" hidden="1" customHeight="1" x14ac:dyDescent="0.25">
      <c r="A1705" s="182" t="s">
        <v>3299</v>
      </c>
      <c r="B1705" s="30" t="s">
        <v>3458</v>
      </c>
      <c r="C1705" s="30">
        <v>56784</v>
      </c>
      <c r="D1705" s="30" t="s">
        <v>3301</v>
      </c>
      <c r="E1705" s="67" t="s">
        <v>3301</v>
      </c>
      <c r="F1705" s="30" t="s">
        <v>3301</v>
      </c>
      <c r="G1705" s="105" t="s">
        <v>3535</v>
      </c>
      <c r="H1705" s="183" t="s">
        <v>3536</v>
      </c>
      <c r="I1705" s="90"/>
      <c r="J1705" s="155">
        <v>1</v>
      </c>
      <c r="K1705" s="90">
        <v>1</v>
      </c>
      <c r="L1705" s="30"/>
      <c r="M1705" s="30">
        <v>1</v>
      </c>
      <c r="N1705" s="14">
        <v>1</v>
      </c>
      <c r="O1705" s="30" t="s">
        <v>1379</v>
      </c>
      <c r="P1705" s="31"/>
    </row>
    <row r="1706" spans="1:16" ht="15" hidden="1" customHeight="1" x14ac:dyDescent="0.25">
      <c r="A1706" s="182" t="s">
        <v>3299</v>
      </c>
      <c r="B1706" s="30" t="s">
        <v>3458</v>
      </c>
      <c r="C1706" s="30">
        <v>56784</v>
      </c>
      <c r="D1706" s="30" t="s">
        <v>3301</v>
      </c>
      <c r="E1706" s="67" t="s">
        <v>3301</v>
      </c>
      <c r="F1706" s="30" t="s">
        <v>3301</v>
      </c>
      <c r="G1706" s="105" t="s">
        <v>3537</v>
      </c>
      <c r="H1706" s="183" t="s">
        <v>3538</v>
      </c>
      <c r="I1706" s="90"/>
      <c r="J1706" s="155">
        <v>1</v>
      </c>
      <c r="K1706" s="90">
        <v>1</v>
      </c>
      <c r="L1706" s="30"/>
      <c r="M1706" s="30">
        <v>1</v>
      </c>
      <c r="N1706" s="14">
        <v>1</v>
      </c>
      <c r="O1706" s="30" t="s">
        <v>1379</v>
      </c>
      <c r="P1706" s="31"/>
    </row>
    <row r="1707" spans="1:16" ht="15" hidden="1" customHeight="1" x14ac:dyDescent="0.25">
      <c r="A1707" s="182" t="s">
        <v>3299</v>
      </c>
      <c r="B1707" s="30" t="s">
        <v>3458</v>
      </c>
      <c r="C1707" s="30">
        <v>56784</v>
      </c>
      <c r="D1707" s="30" t="s">
        <v>3301</v>
      </c>
      <c r="E1707" s="67" t="s">
        <v>3301</v>
      </c>
      <c r="F1707" s="30" t="s">
        <v>3301</v>
      </c>
      <c r="G1707" s="105" t="s">
        <v>3539</v>
      </c>
      <c r="H1707" s="183" t="s">
        <v>3540</v>
      </c>
      <c r="I1707" s="90"/>
      <c r="J1707" s="155">
        <v>1</v>
      </c>
      <c r="K1707" s="90">
        <v>1</v>
      </c>
      <c r="L1707" s="30"/>
      <c r="M1707" s="30">
        <v>1</v>
      </c>
      <c r="N1707" s="14">
        <v>1</v>
      </c>
      <c r="O1707" s="30" t="s">
        <v>1379</v>
      </c>
      <c r="P1707" s="31"/>
    </row>
    <row r="1708" spans="1:16" ht="15" hidden="1" customHeight="1" x14ac:dyDescent="0.25">
      <c r="A1708" s="182" t="s">
        <v>3299</v>
      </c>
      <c r="B1708" s="30" t="s">
        <v>3458</v>
      </c>
      <c r="C1708" s="30">
        <v>56784</v>
      </c>
      <c r="D1708" s="30" t="s">
        <v>3301</v>
      </c>
      <c r="E1708" s="67" t="s">
        <v>3301</v>
      </c>
      <c r="F1708" s="30" t="s">
        <v>3301</v>
      </c>
      <c r="G1708" s="105" t="s">
        <v>3541</v>
      </c>
      <c r="H1708" s="183" t="s">
        <v>3542</v>
      </c>
      <c r="I1708" s="90"/>
      <c r="J1708" s="155">
        <v>1</v>
      </c>
      <c r="K1708" s="90">
        <v>1</v>
      </c>
      <c r="L1708" s="30"/>
      <c r="M1708" s="30"/>
      <c r="N1708" s="14">
        <v>1</v>
      </c>
      <c r="O1708" s="30" t="s">
        <v>1379</v>
      </c>
      <c r="P1708" s="31"/>
    </row>
    <row r="1709" spans="1:16" ht="15" hidden="1" customHeight="1" x14ac:dyDescent="0.25">
      <c r="A1709" s="182" t="s">
        <v>3299</v>
      </c>
      <c r="B1709" s="30" t="s">
        <v>3458</v>
      </c>
      <c r="C1709" s="30">
        <v>56784</v>
      </c>
      <c r="D1709" s="30" t="s">
        <v>3301</v>
      </c>
      <c r="E1709" s="67" t="s">
        <v>3301</v>
      </c>
      <c r="F1709" s="30" t="s">
        <v>3301</v>
      </c>
      <c r="G1709" s="105" t="s">
        <v>3543</v>
      </c>
      <c r="H1709" s="183" t="s">
        <v>3544</v>
      </c>
      <c r="I1709" s="90"/>
      <c r="J1709" s="155">
        <v>1</v>
      </c>
      <c r="K1709" s="90">
        <v>1</v>
      </c>
      <c r="L1709" s="30"/>
      <c r="M1709" s="30">
        <v>1</v>
      </c>
      <c r="N1709" s="14">
        <v>1</v>
      </c>
      <c r="O1709" s="30">
        <v>1</v>
      </c>
      <c r="P1709" s="31"/>
    </row>
    <row r="1710" spans="1:16" ht="15" hidden="1" customHeight="1" x14ac:dyDescent="0.25">
      <c r="A1710" s="182" t="s">
        <v>3299</v>
      </c>
      <c r="B1710" s="30" t="s">
        <v>3458</v>
      </c>
      <c r="C1710" s="30">
        <v>56784</v>
      </c>
      <c r="D1710" s="30" t="s">
        <v>3301</v>
      </c>
      <c r="E1710" s="67" t="s">
        <v>3301</v>
      </c>
      <c r="F1710" s="30" t="s">
        <v>3301</v>
      </c>
      <c r="G1710" s="105" t="s">
        <v>3545</v>
      </c>
      <c r="H1710" s="183" t="s">
        <v>3546</v>
      </c>
      <c r="I1710" s="90"/>
      <c r="J1710" s="155">
        <v>1</v>
      </c>
      <c r="K1710" s="90">
        <v>1</v>
      </c>
      <c r="L1710" s="30"/>
      <c r="M1710" s="30"/>
      <c r="N1710" s="30"/>
      <c r="O1710" s="30" t="s">
        <v>1379</v>
      </c>
      <c r="P1710" s="31"/>
    </row>
    <row r="1711" spans="1:16" ht="15" hidden="1" customHeight="1" x14ac:dyDescent="0.25">
      <c r="A1711" s="182" t="s">
        <v>3299</v>
      </c>
      <c r="B1711" s="30" t="s">
        <v>3458</v>
      </c>
      <c r="C1711" s="30">
        <v>56784</v>
      </c>
      <c r="D1711" s="30" t="s">
        <v>3301</v>
      </c>
      <c r="E1711" s="67" t="s">
        <v>3301</v>
      </c>
      <c r="F1711" s="30" t="s">
        <v>3301</v>
      </c>
      <c r="G1711" s="105" t="s">
        <v>3547</v>
      </c>
      <c r="H1711" s="183" t="s">
        <v>3548</v>
      </c>
      <c r="I1711" s="90"/>
      <c r="J1711" s="155">
        <v>1</v>
      </c>
      <c r="K1711" s="90">
        <v>1</v>
      </c>
      <c r="L1711" s="30"/>
      <c r="M1711" s="30"/>
      <c r="N1711" s="14">
        <v>1</v>
      </c>
      <c r="O1711" s="30" t="s">
        <v>1379</v>
      </c>
      <c r="P1711" s="31"/>
    </row>
    <row r="1712" spans="1:16" ht="15" hidden="1" customHeight="1" x14ac:dyDescent="0.25">
      <c r="A1712" s="182" t="s">
        <v>3299</v>
      </c>
      <c r="B1712" s="30" t="s">
        <v>3458</v>
      </c>
      <c r="C1712" s="30">
        <v>56784</v>
      </c>
      <c r="D1712" s="30" t="s">
        <v>3301</v>
      </c>
      <c r="E1712" s="67" t="s">
        <v>3301</v>
      </c>
      <c r="F1712" s="30" t="s">
        <v>3301</v>
      </c>
      <c r="G1712" s="105" t="s">
        <v>3549</v>
      </c>
      <c r="H1712" s="183" t="s">
        <v>3550</v>
      </c>
      <c r="I1712" s="90"/>
      <c r="J1712" s="155">
        <v>1</v>
      </c>
      <c r="K1712" s="90">
        <v>1</v>
      </c>
      <c r="L1712" s="30"/>
      <c r="M1712" s="30">
        <v>1</v>
      </c>
      <c r="N1712" s="14">
        <v>1</v>
      </c>
      <c r="O1712" s="30" t="s">
        <v>1379</v>
      </c>
      <c r="P1712" s="31"/>
    </row>
    <row r="1713" spans="1:16" ht="15" hidden="1" customHeight="1" x14ac:dyDescent="0.25">
      <c r="A1713" s="182" t="s">
        <v>3299</v>
      </c>
      <c r="B1713" s="30" t="s">
        <v>3458</v>
      </c>
      <c r="C1713" s="30">
        <v>56784</v>
      </c>
      <c r="D1713" s="30" t="s">
        <v>3301</v>
      </c>
      <c r="E1713" s="67" t="s">
        <v>3301</v>
      </c>
      <c r="F1713" s="30" t="s">
        <v>3301</v>
      </c>
      <c r="G1713" s="105" t="s">
        <v>3551</v>
      </c>
      <c r="H1713" s="183" t="s">
        <v>3552</v>
      </c>
      <c r="I1713" s="90"/>
      <c r="J1713" s="155">
        <v>1</v>
      </c>
      <c r="K1713" s="90">
        <v>1</v>
      </c>
      <c r="L1713" s="30"/>
      <c r="M1713" s="30">
        <v>1</v>
      </c>
      <c r="N1713" s="14">
        <v>1</v>
      </c>
      <c r="O1713" s="30">
        <v>1</v>
      </c>
      <c r="P1713" s="31">
        <v>1</v>
      </c>
    </row>
    <row r="1714" spans="1:16" ht="15" hidden="1" customHeight="1" x14ac:dyDescent="0.25">
      <c r="A1714" s="182" t="s">
        <v>3299</v>
      </c>
      <c r="B1714" s="30" t="s">
        <v>3458</v>
      </c>
      <c r="C1714" s="30">
        <v>56784</v>
      </c>
      <c r="D1714" s="30" t="s">
        <v>3301</v>
      </c>
      <c r="E1714" s="67" t="s">
        <v>3301</v>
      </c>
      <c r="F1714" s="30" t="s">
        <v>3301</v>
      </c>
      <c r="G1714" s="105" t="s">
        <v>3553</v>
      </c>
      <c r="H1714" s="183" t="s">
        <v>3554</v>
      </c>
      <c r="I1714" s="90"/>
      <c r="J1714" s="155">
        <v>1</v>
      </c>
      <c r="K1714" s="90">
        <v>1</v>
      </c>
      <c r="L1714" s="30"/>
      <c r="M1714" s="30">
        <v>1</v>
      </c>
      <c r="N1714" s="14">
        <v>1</v>
      </c>
      <c r="O1714" s="30" t="s">
        <v>1379</v>
      </c>
      <c r="P1714" s="31"/>
    </row>
    <row r="1715" spans="1:16" ht="15" hidden="1" customHeight="1" x14ac:dyDescent="0.25">
      <c r="A1715" s="182" t="s">
        <v>3299</v>
      </c>
      <c r="B1715" s="30" t="s">
        <v>3458</v>
      </c>
      <c r="C1715" s="30">
        <v>56784</v>
      </c>
      <c r="D1715" s="30" t="s">
        <v>3301</v>
      </c>
      <c r="E1715" s="67" t="s">
        <v>3301</v>
      </c>
      <c r="F1715" s="30" t="s">
        <v>3301</v>
      </c>
      <c r="G1715" s="105" t="s">
        <v>3555</v>
      </c>
      <c r="H1715" s="183" t="s">
        <v>3556</v>
      </c>
      <c r="I1715" s="90"/>
      <c r="J1715" s="155">
        <v>1</v>
      </c>
      <c r="K1715" s="90">
        <v>1</v>
      </c>
      <c r="L1715" s="30"/>
      <c r="M1715" s="30"/>
      <c r="N1715" s="14">
        <v>1</v>
      </c>
      <c r="O1715" s="30" t="s">
        <v>1379</v>
      </c>
      <c r="P1715" s="31"/>
    </row>
    <row r="1716" spans="1:16" ht="15" hidden="1" customHeight="1" x14ac:dyDescent="0.25">
      <c r="A1716" s="182" t="s">
        <v>3299</v>
      </c>
      <c r="B1716" s="30" t="s">
        <v>3458</v>
      </c>
      <c r="C1716" s="30">
        <v>56784</v>
      </c>
      <c r="D1716" s="30" t="s">
        <v>3301</v>
      </c>
      <c r="E1716" s="67" t="s">
        <v>3301</v>
      </c>
      <c r="F1716" s="30" t="s">
        <v>3301</v>
      </c>
      <c r="G1716" s="105" t="s">
        <v>3557</v>
      </c>
      <c r="H1716" s="183" t="s">
        <v>3558</v>
      </c>
      <c r="I1716" s="90"/>
      <c r="J1716" s="155">
        <v>1</v>
      </c>
      <c r="K1716" s="90">
        <v>1</v>
      </c>
      <c r="L1716" s="30"/>
      <c r="M1716" s="30"/>
      <c r="N1716" s="14">
        <v>1</v>
      </c>
      <c r="O1716" s="30" t="s">
        <v>1379</v>
      </c>
      <c r="P1716" s="31"/>
    </row>
    <row r="1717" spans="1:16" ht="15" hidden="1" customHeight="1" x14ac:dyDescent="0.25">
      <c r="A1717" s="182" t="s">
        <v>3299</v>
      </c>
      <c r="B1717" s="30" t="s">
        <v>3458</v>
      </c>
      <c r="C1717" s="30">
        <v>56784</v>
      </c>
      <c r="D1717" s="30" t="s">
        <v>3301</v>
      </c>
      <c r="E1717" s="67" t="s">
        <v>3301</v>
      </c>
      <c r="F1717" s="30" t="s">
        <v>3301</v>
      </c>
      <c r="G1717" s="105" t="s">
        <v>3559</v>
      </c>
      <c r="H1717" s="183" t="s">
        <v>3560</v>
      </c>
      <c r="I1717" s="90"/>
      <c r="J1717" s="155">
        <v>1</v>
      </c>
      <c r="K1717" s="90">
        <v>1</v>
      </c>
      <c r="L1717" s="30"/>
      <c r="M1717" s="30">
        <v>1</v>
      </c>
      <c r="N1717" s="14">
        <v>1</v>
      </c>
      <c r="O1717" s="30">
        <v>1</v>
      </c>
      <c r="P1717" s="31"/>
    </row>
    <row r="1718" spans="1:16" ht="15" hidden="1" customHeight="1" x14ac:dyDescent="0.25">
      <c r="A1718" s="182" t="s">
        <v>3299</v>
      </c>
      <c r="B1718" s="30" t="s">
        <v>3458</v>
      </c>
      <c r="C1718" s="30">
        <v>56784</v>
      </c>
      <c r="D1718" s="30" t="s">
        <v>3301</v>
      </c>
      <c r="E1718" s="67" t="s">
        <v>3301</v>
      </c>
      <c r="F1718" s="30" t="s">
        <v>3301</v>
      </c>
      <c r="G1718" s="105" t="s">
        <v>3561</v>
      </c>
      <c r="H1718" s="183" t="s">
        <v>3562</v>
      </c>
      <c r="I1718" s="90"/>
      <c r="J1718" s="155">
        <v>1</v>
      </c>
      <c r="K1718" s="90">
        <v>1</v>
      </c>
      <c r="L1718" s="30"/>
      <c r="M1718" s="30"/>
      <c r="N1718" s="30"/>
      <c r="O1718" s="30" t="s">
        <v>1379</v>
      </c>
      <c r="P1718" s="31"/>
    </row>
    <row r="1719" spans="1:16" ht="15" hidden="1" customHeight="1" x14ac:dyDescent="0.25">
      <c r="A1719" s="182" t="s">
        <v>3299</v>
      </c>
      <c r="B1719" s="30" t="s">
        <v>3458</v>
      </c>
      <c r="C1719" s="30">
        <v>56784</v>
      </c>
      <c r="D1719" s="30" t="s">
        <v>3301</v>
      </c>
      <c r="E1719" s="67" t="s">
        <v>3301</v>
      </c>
      <c r="F1719" s="30" t="s">
        <v>3301</v>
      </c>
      <c r="G1719" s="105" t="s">
        <v>3563</v>
      </c>
      <c r="H1719" s="183" t="s">
        <v>3564</v>
      </c>
      <c r="I1719" s="90"/>
      <c r="J1719" s="155">
        <v>1</v>
      </c>
      <c r="K1719" s="90">
        <v>1</v>
      </c>
      <c r="L1719" s="30"/>
      <c r="M1719" s="30">
        <v>1</v>
      </c>
      <c r="N1719" s="30"/>
      <c r="O1719" s="30" t="s">
        <v>1379</v>
      </c>
      <c r="P1719" s="31"/>
    </row>
    <row r="1720" spans="1:16" ht="15" hidden="1" customHeight="1" x14ac:dyDescent="0.25">
      <c r="A1720" s="182" t="s">
        <v>3299</v>
      </c>
      <c r="B1720" s="30" t="s">
        <v>3458</v>
      </c>
      <c r="C1720" s="30">
        <v>56784</v>
      </c>
      <c r="D1720" s="30" t="s">
        <v>3301</v>
      </c>
      <c r="E1720" s="67" t="s">
        <v>3301</v>
      </c>
      <c r="F1720" s="30" t="s">
        <v>3301</v>
      </c>
      <c r="G1720" s="105" t="s">
        <v>3565</v>
      </c>
      <c r="H1720" s="183" t="s">
        <v>3566</v>
      </c>
      <c r="I1720" s="90"/>
      <c r="J1720" s="155">
        <v>1</v>
      </c>
      <c r="K1720" s="90">
        <v>1</v>
      </c>
      <c r="L1720" s="30"/>
      <c r="M1720" s="30"/>
      <c r="N1720" s="14">
        <v>1</v>
      </c>
      <c r="O1720" s="30" t="s">
        <v>1379</v>
      </c>
      <c r="P1720" s="31"/>
    </row>
    <row r="1721" spans="1:16" ht="15" hidden="1" customHeight="1" x14ac:dyDescent="0.25">
      <c r="A1721" s="182" t="s">
        <v>3299</v>
      </c>
      <c r="B1721" s="30" t="s">
        <v>3458</v>
      </c>
      <c r="C1721" s="30">
        <v>56784</v>
      </c>
      <c r="D1721" s="30" t="s">
        <v>3301</v>
      </c>
      <c r="E1721" s="67" t="s">
        <v>3301</v>
      </c>
      <c r="F1721" s="30" t="s">
        <v>3301</v>
      </c>
      <c r="G1721" s="105" t="s">
        <v>3567</v>
      </c>
      <c r="H1721" s="183" t="s">
        <v>3568</v>
      </c>
      <c r="I1721" s="90"/>
      <c r="J1721" s="155">
        <v>1</v>
      </c>
      <c r="K1721" s="90">
        <v>1</v>
      </c>
      <c r="L1721" s="30"/>
      <c r="M1721" s="30">
        <v>1</v>
      </c>
      <c r="N1721" s="14">
        <v>1</v>
      </c>
      <c r="O1721" s="30" t="s">
        <v>1379</v>
      </c>
      <c r="P1721" s="31"/>
    </row>
    <row r="1722" spans="1:16" ht="15" hidden="1" customHeight="1" x14ac:dyDescent="0.25">
      <c r="A1722" s="182" t="s">
        <v>3299</v>
      </c>
      <c r="B1722" s="30" t="s">
        <v>3458</v>
      </c>
      <c r="C1722" s="30">
        <v>56784</v>
      </c>
      <c r="D1722" s="30" t="s">
        <v>3301</v>
      </c>
      <c r="E1722" s="67" t="s">
        <v>3301</v>
      </c>
      <c r="F1722" s="30" t="s">
        <v>3301</v>
      </c>
      <c r="G1722" s="105" t="s">
        <v>3569</v>
      </c>
      <c r="H1722" s="183" t="s">
        <v>3570</v>
      </c>
      <c r="I1722" s="90"/>
      <c r="J1722" s="155">
        <v>1</v>
      </c>
      <c r="K1722" s="90"/>
      <c r="L1722" s="30">
        <v>1</v>
      </c>
      <c r="M1722" s="30">
        <v>1</v>
      </c>
      <c r="N1722" s="14">
        <v>1</v>
      </c>
      <c r="O1722" s="30" t="s">
        <v>1379</v>
      </c>
      <c r="P1722" s="31"/>
    </row>
    <row r="1723" spans="1:16" ht="15" hidden="1" customHeight="1" x14ac:dyDescent="0.25">
      <c r="A1723" s="182" t="s">
        <v>3299</v>
      </c>
      <c r="B1723" s="30" t="s">
        <v>3458</v>
      </c>
      <c r="C1723" s="30">
        <v>56784</v>
      </c>
      <c r="D1723" s="30" t="s">
        <v>3301</v>
      </c>
      <c r="E1723" s="67" t="s">
        <v>3301</v>
      </c>
      <c r="F1723" s="30" t="s">
        <v>3301</v>
      </c>
      <c r="G1723" s="105" t="s">
        <v>3571</v>
      </c>
      <c r="H1723" s="183" t="s">
        <v>3572</v>
      </c>
      <c r="I1723" s="90"/>
      <c r="J1723" s="155">
        <v>1</v>
      </c>
      <c r="K1723" s="90">
        <v>1</v>
      </c>
      <c r="L1723" s="30"/>
      <c r="M1723" s="30"/>
      <c r="N1723" s="14">
        <v>1</v>
      </c>
      <c r="O1723" s="30" t="s">
        <v>1379</v>
      </c>
      <c r="P1723" s="31"/>
    </row>
    <row r="1724" spans="1:16" ht="15" hidden="1" customHeight="1" x14ac:dyDescent="0.25">
      <c r="A1724" s="182" t="s">
        <v>3299</v>
      </c>
      <c r="B1724" s="30" t="s">
        <v>3458</v>
      </c>
      <c r="C1724" s="30">
        <v>56784</v>
      </c>
      <c r="D1724" s="30" t="s">
        <v>3301</v>
      </c>
      <c r="E1724" s="67" t="s">
        <v>3301</v>
      </c>
      <c r="F1724" s="30" t="s">
        <v>3301</v>
      </c>
      <c r="G1724" s="105" t="s">
        <v>3573</v>
      </c>
      <c r="H1724" s="183" t="s">
        <v>3574</v>
      </c>
      <c r="I1724" s="90"/>
      <c r="J1724" s="155">
        <v>1</v>
      </c>
      <c r="K1724" s="90">
        <v>1</v>
      </c>
      <c r="L1724" s="30"/>
      <c r="M1724" s="30">
        <v>1</v>
      </c>
      <c r="N1724" s="14">
        <v>1</v>
      </c>
      <c r="O1724" s="30" t="s">
        <v>1379</v>
      </c>
      <c r="P1724" s="31"/>
    </row>
    <row r="1725" spans="1:16" ht="15" hidden="1" customHeight="1" x14ac:dyDescent="0.25">
      <c r="A1725" s="182" t="s">
        <v>3299</v>
      </c>
      <c r="B1725" s="30" t="s">
        <v>3458</v>
      </c>
      <c r="C1725" s="30">
        <v>56784</v>
      </c>
      <c r="D1725" s="30" t="s">
        <v>3301</v>
      </c>
      <c r="E1725" s="67" t="s">
        <v>3301</v>
      </c>
      <c r="F1725" s="30" t="s">
        <v>3301</v>
      </c>
      <c r="G1725" s="105" t="s">
        <v>3575</v>
      </c>
      <c r="H1725" s="183" t="s">
        <v>3576</v>
      </c>
      <c r="I1725" s="90"/>
      <c r="J1725" s="155">
        <v>1</v>
      </c>
      <c r="K1725" s="90">
        <v>1</v>
      </c>
      <c r="L1725" s="30"/>
      <c r="M1725" s="30"/>
      <c r="N1725" s="30"/>
      <c r="O1725" s="30" t="s">
        <v>1379</v>
      </c>
      <c r="P1725" s="31"/>
    </row>
    <row r="1726" spans="1:16" ht="15" hidden="1" customHeight="1" x14ac:dyDescent="0.25">
      <c r="A1726" s="182" t="s">
        <v>3299</v>
      </c>
      <c r="B1726" s="30" t="s">
        <v>3458</v>
      </c>
      <c r="C1726" s="30">
        <v>56784</v>
      </c>
      <c r="D1726" s="30" t="s">
        <v>3301</v>
      </c>
      <c r="E1726" s="67" t="s">
        <v>3301</v>
      </c>
      <c r="F1726" s="30" t="s">
        <v>3301</v>
      </c>
      <c r="G1726" s="105" t="s">
        <v>3577</v>
      </c>
      <c r="H1726" s="183" t="s">
        <v>3578</v>
      </c>
      <c r="I1726" s="90"/>
      <c r="J1726" s="155">
        <v>1</v>
      </c>
      <c r="K1726" s="90">
        <v>1</v>
      </c>
      <c r="L1726" s="30"/>
      <c r="M1726" s="30">
        <v>1</v>
      </c>
      <c r="N1726" s="14">
        <v>1</v>
      </c>
      <c r="O1726" s="30" t="s">
        <v>1379</v>
      </c>
      <c r="P1726" s="31"/>
    </row>
    <row r="1727" spans="1:16" ht="15" hidden="1" customHeight="1" x14ac:dyDescent="0.25">
      <c r="A1727" s="182" t="s">
        <v>3299</v>
      </c>
      <c r="B1727" s="30" t="s">
        <v>3458</v>
      </c>
      <c r="C1727" s="30">
        <v>56784</v>
      </c>
      <c r="D1727" s="30" t="s">
        <v>3301</v>
      </c>
      <c r="E1727" s="67" t="s">
        <v>3301</v>
      </c>
      <c r="F1727" s="30" t="s">
        <v>3301</v>
      </c>
      <c r="G1727" s="105" t="s">
        <v>3579</v>
      </c>
      <c r="H1727" s="183" t="s">
        <v>3580</v>
      </c>
      <c r="I1727" s="90"/>
      <c r="J1727" s="155">
        <v>1</v>
      </c>
      <c r="K1727" s="90">
        <v>1</v>
      </c>
      <c r="L1727" s="30"/>
      <c r="M1727" s="30">
        <v>1</v>
      </c>
      <c r="N1727" s="14">
        <v>1</v>
      </c>
      <c r="O1727" s="30" t="s">
        <v>1379</v>
      </c>
      <c r="P1727" s="31"/>
    </row>
    <row r="1728" spans="1:16" ht="15" hidden="1" customHeight="1" x14ac:dyDescent="0.25">
      <c r="A1728" s="182" t="s">
        <v>3299</v>
      </c>
      <c r="B1728" s="30" t="s">
        <v>3458</v>
      </c>
      <c r="C1728" s="30">
        <v>56784</v>
      </c>
      <c r="D1728" s="30" t="s">
        <v>3301</v>
      </c>
      <c r="E1728" s="67" t="s">
        <v>3301</v>
      </c>
      <c r="F1728" s="30" t="s">
        <v>3301</v>
      </c>
      <c r="G1728" s="105" t="s">
        <v>3581</v>
      </c>
      <c r="H1728" s="183" t="s">
        <v>3582</v>
      </c>
      <c r="I1728" s="90"/>
      <c r="J1728" s="155">
        <v>1</v>
      </c>
      <c r="K1728" s="90">
        <v>1</v>
      </c>
      <c r="L1728" s="30"/>
      <c r="M1728" s="30">
        <v>1</v>
      </c>
      <c r="N1728" s="14">
        <v>1</v>
      </c>
      <c r="O1728" s="30"/>
      <c r="P1728" s="31"/>
    </row>
    <row r="1729" spans="1:16" ht="15" hidden="1" customHeight="1" x14ac:dyDescent="0.25">
      <c r="A1729" s="182" t="s">
        <v>3299</v>
      </c>
      <c r="B1729" s="30" t="s">
        <v>3458</v>
      </c>
      <c r="C1729" s="30">
        <v>56784</v>
      </c>
      <c r="D1729" s="30" t="s">
        <v>3301</v>
      </c>
      <c r="E1729" s="67" t="s">
        <v>3301</v>
      </c>
      <c r="F1729" s="30" t="s">
        <v>3301</v>
      </c>
      <c r="G1729" s="105" t="s">
        <v>3583</v>
      </c>
      <c r="H1729" s="183" t="s">
        <v>3584</v>
      </c>
      <c r="I1729" s="90"/>
      <c r="J1729" s="155">
        <v>1</v>
      </c>
      <c r="K1729" s="90">
        <v>1</v>
      </c>
      <c r="L1729" s="30"/>
      <c r="M1729" s="30">
        <v>1</v>
      </c>
      <c r="N1729" s="14">
        <v>1</v>
      </c>
      <c r="O1729" s="30" t="s">
        <v>1379</v>
      </c>
      <c r="P1729" s="31"/>
    </row>
    <row r="1730" spans="1:16" ht="15" hidden="1" customHeight="1" x14ac:dyDescent="0.25">
      <c r="A1730" s="182" t="s">
        <v>3299</v>
      </c>
      <c r="B1730" s="30" t="s">
        <v>3458</v>
      </c>
      <c r="C1730" s="30">
        <v>56784</v>
      </c>
      <c r="D1730" s="30" t="s">
        <v>3301</v>
      </c>
      <c r="E1730" s="67" t="s">
        <v>3301</v>
      </c>
      <c r="F1730" s="30" t="s">
        <v>3301</v>
      </c>
      <c r="G1730" s="105" t="s">
        <v>3585</v>
      </c>
      <c r="H1730" s="183" t="s">
        <v>3586</v>
      </c>
      <c r="I1730" s="90"/>
      <c r="J1730" s="155">
        <v>1</v>
      </c>
      <c r="K1730" s="90">
        <v>1</v>
      </c>
      <c r="L1730" s="30"/>
      <c r="M1730" s="30"/>
      <c r="N1730" s="14">
        <v>1</v>
      </c>
      <c r="O1730" s="30" t="s">
        <v>1379</v>
      </c>
      <c r="P1730" s="31"/>
    </row>
    <row r="1731" spans="1:16" ht="15" hidden="1" customHeight="1" x14ac:dyDescent="0.25">
      <c r="A1731" s="182" t="s">
        <v>3299</v>
      </c>
      <c r="B1731" s="30" t="s">
        <v>3458</v>
      </c>
      <c r="C1731" s="30">
        <v>56784</v>
      </c>
      <c r="D1731" s="30" t="s">
        <v>3301</v>
      </c>
      <c r="E1731" s="67" t="s">
        <v>3301</v>
      </c>
      <c r="F1731" s="30" t="s">
        <v>3301</v>
      </c>
      <c r="G1731" s="105" t="s">
        <v>3587</v>
      </c>
      <c r="H1731" s="183" t="s">
        <v>3588</v>
      </c>
      <c r="I1731" s="90"/>
      <c r="J1731" s="155">
        <v>1</v>
      </c>
      <c r="K1731" s="90">
        <v>1</v>
      </c>
      <c r="L1731" s="30"/>
      <c r="M1731" s="30"/>
      <c r="N1731" s="30"/>
      <c r="O1731" s="30" t="s">
        <v>1379</v>
      </c>
      <c r="P1731" s="31"/>
    </row>
    <row r="1732" spans="1:16" ht="15" hidden="1" customHeight="1" x14ac:dyDescent="0.25">
      <c r="A1732" s="182" t="s">
        <v>3299</v>
      </c>
      <c r="B1732" s="30" t="s">
        <v>3458</v>
      </c>
      <c r="C1732" s="30">
        <v>56784</v>
      </c>
      <c r="D1732" s="30" t="s">
        <v>3301</v>
      </c>
      <c r="E1732" s="67" t="s">
        <v>3301</v>
      </c>
      <c r="F1732" s="30" t="s">
        <v>3301</v>
      </c>
      <c r="G1732" s="105" t="s">
        <v>3589</v>
      </c>
      <c r="H1732" s="183" t="s">
        <v>3590</v>
      </c>
      <c r="I1732" s="90"/>
      <c r="J1732" s="155">
        <v>1</v>
      </c>
      <c r="K1732" s="90">
        <v>1</v>
      </c>
      <c r="L1732" s="30"/>
      <c r="M1732" s="30"/>
      <c r="N1732" s="14">
        <v>1</v>
      </c>
      <c r="O1732" s="30" t="s">
        <v>1379</v>
      </c>
      <c r="P1732" s="31"/>
    </row>
    <row r="1733" spans="1:16" ht="15" hidden="1" customHeight="1" x14ac:dyDescent="0.25">
      <c r="A1733" s="182" t="s">
        <v>3299</v>
      </c>
      <c r="B1733" s="30" t="s">
        <v>3458</v>
      </c>
      <c r="C1733" s="30">
        <v>56784</v>
      </c>
      <c r="D1733" s="30" t="s">
        <v>3301</v>
      </c>
      <c r="E1733" s="67" t="s">
        <v>3301</v>
      </c>
      <c r="F1733" s="30" t="s">
        <v>3301</v>
      </c>
      <c r="G1733" s="105" t="s">
        <v>3591</v>
      </c>
      <c r="H1733" s="183" t="s">
        <v>3592</v>
      </c>
      <c r="I1733" s="90"/>
      <c r="J1733" s="155">
        <v>1</v>
      </c>
      <c r="K1733" s="90">
        <v>1</v>
      </c>
      <c r="L1733" s="30"/>
      <c r="M1733" s="30">
        <v>1</v>
      </c>
      <c r="N1733" s="14">
        <v>1</v>
      </c>
      <c r="O1733" s="30" t="s">
        <v>1379</v>
      </c>
      <c r="P1733" s="31"/>
    </row>
    <row r="1734" spans="1:16" ht="15" hidden="1" customHeight="1" x14ac:dyDescent="0.25">
      <c r="A1734" s="182" t="s">
        <v>3299</v>
      </c>
      <c r="B1734" s="30" t="s">
        <v>3458</v>
      </c>
      <c r="C1734" s="30">
        <v>56784</v>
      </c>
      <c r="D1734" s="30" t="s">
        <v>3301</v>
      </c>
      <c r="E1734" s="67" t="s">
        <v>3301</v>
      </c>
      <c r="F1734" s="30" t="s">
        <v>3301</v>
      </c>
      <c r="G1734" s="105" t="s">
        <v>3593</v>
      </c>
      <c r="H1734" s="183" t="s">
        <v>3594</v>
      </c>
      <c r="I1734" s="90"/>
      <c r="J1734" s="155">
        <v>1</v>
      </c>
      <c r="K1734" s="90">
        <v>1</v>
      </c>
      <c r="L1734" s="30"/>
      <c r="M1734" s="30">
        <v>1</v>
      </c>
      <c r="N1734" s="14">
        <v>1</v>
      </c>
      <c r="O1734" s="30">
        <v>1</v>
      </c>
      <c r="P1734" s="31">
        <v>1</v>
      </c>
    </row>
    <row r="1735" spans="1:16" ht="15" hidden="1" customHeight="1" x14ac:dyDescent="0.25">
      <c r="A1735" s="182" t="s">
        <v>3299</v>
      </c>
      <c r="B1735" s="30" t="s">
        <v>3458</v>
      </c>
      <c r="C1735" s="30">
        <v>56784</v>
      </c>
      <c r="D1735" s="30" t="s">
        <v>3301</v>
      </c>
      <c r="E1735" s="67" t="s">
        <v>3301</v>
      </c>
      <c r="F1735" s="30" t="s">
        <v>3301</v>
      </c>
      <c r="G1735" s="105" t="s">
        <v>3595</v>
      </c>
      <c r="H1735" s="183" t="s">
        <v>3596</v>
      </c>
      <c r="I1735" s="90"/>
      <c r="J1735" s="155">
        <v>1</v>
      </c>
      <c r="K1735" s="90"/>
      <c r="L1735" s="30">
        <v>1</v>
      </c>
      <c r="M1735" s="30"/>
      <c r="N1735" s="14">
        <v>1</v>
      </c>
      <c r="O1735" s="30" t="s">
        <v>1379</v>
      </c>
      <c r="P1735" s="31"/>
    </row>
    <row r="1736" spans="1:16" ht="15" hidden="1" customHeight="1" x14ac:dyDescent="0.25">
      <c r="A1736" s="182" t="s">
        <v>3299</v>
      </c>
      <c r="B1736" s="30" t="s">
        <v>3458</v>
      </c>
      <c r="C1736" s="30">
        <v>56784</v>
      </c>
      <c r="D1736" s="30" t="s">
        <v>3301</v>
      </c>
      <c r="E1736" s="67" t="s">
        <v>3301</v>
      </c>
      <c r="F1736" s="30" t="s">
        <v>3301</v>
      </c>
      <c r="G1736" s="105" t="s">
        <v>3597</v>
      </c>
      <c r="H1736" s="183" t="s">
        <v>3598</v>
      </c>
      <c r="I1736" s="90"/>
      <c r="J1736" s="155">
        <v>1</v>
      </c>
      <c r="K1736" s="90">
        <v>1</v>
      </c>
      <c r="L1736" s="30"/>
      <c r="M1736" s="30">
        <v>1</v>
      </c>
      <c r="N1736" s="14">
        <v>1</v>
      </c>
      <c r="O1736" s="30" t="s">
        <v>1379</v>
      </c>
      <c r="P1736" s="31"/>
    </row>
    <row r="1737" spans="1:16" ht="15" hidden="1" customHeight="1" x14ac:dyDescent="0.25">
      <c r="A1737" s="182" t="s">
        <v>3299</v>
      </c>
      <c r="B1737" s="30" t="s">
        <v>3458</v>
      </c>
      <c r="C1737" s="30">
        <v>56784</v>
      </c>
      <c r="D1737" s="30" t="s">
        <v>3301</v>
      </c>
      <c r="E1737" s="67" t="s">
        <v>3301</v>
      </c>
      <c r="F1737" s="30" t="s">
        <v>3301</v>
      </c>
      <c r="G1737" s="105" t="s">
        <v>3599</v>
      </c>
      <c r="H1737" s="183" t="s">
        <v>3600</v>
      </c>
      <c r="I1737" s="90"/>
      <c r="J1737" s="155">
        <v>1</v>
      </c>
      <c r="K1737" s="90">
        <v>1</v>
      </c>
      <c r="L1737" s="30"/>
      <c r="M1737" s="30"/>
      <c r="N1737" s="14">
        <v>1</v>
      </c>
      <c r="O1737" s="30" t="s">
        <v>1379</v>
      </c>
      <c r="P1737" s="31"/>
    </row>
    <row r="1738" spans="1:16" ht="15" hidden="1" customHeight="1" x14ac:dyDescent="0.25">
      <c r="A1738" s="182" t="s">
        <v>3299</v>
      </c>
      <c r="B1738" s="30" t="s">
        <v>3458</v>
      </c>
      <c r="C1738" s="30">
        <v>56784</v>
      </c>
      <c r="D1738" s="30" t="s">
        <v>3301</v>
      </c>
      <c r="E1738" s="67" t="s">
        <v>3301</v>
      </c>
      <c r="F1738" s="30" t="s">
        <v>3301</v>
      </c>
      <c r="G1738" s="105" t="s">
        <v>3601</v>
      </c>
      <c r="H1738" s="183" t="s">
        <v>3602</v>
      </c>
      <c r="I1738" s="90"/>
      <c r="J1738" s="155">
        <v>1</v>
      </c>
      <c r="K1738" s="90">
        <v>1</v>
      </c>
      <c r="L1738" s="30"/>
      <c r="M1738" s="30"/>
      <c r="N1738" s="30"/>
      <c r="O1738" s="30" t="s">
        <v>1379</v>
      </c>
      <c r="P1738" s="31"/>
    </row>
    <row r="1739" spans="1:16" ht="15" hidden="1" customHeight="1" x14ac:dyDescent="0.25">
      <c r="A1739" s="182" t="s">
        <v>3299</v>
      </c>
      <c r="B1739" s="30" t="s">
        <v>3458</v>
      </c>
      <c r="C1739" s="30">
        <v>56784</v>
      </c>
      <c r="D1739" s="30" t="s">
        <v>3301</v>
      </c>
      <c r="E1739" s="67" t="s">
        <v>3301</v>
      </c>
      <c r="F1739" s="30" t="s">
        <v>3301</v>
      </c>
      <c r="G1739" s="105" t="s">
        <v>3603</v>
      </c>
      <c r="H1739" s="183" t="s">
        <v>3604</v>
      </c>
      <c r="I1739" s="90"/>
      <c r="J1739" s="155">
        <v>1</v>
      </c>
      <c r="K1739" s="90">
        <v>1</v>
      </c>
      <c r="L1739" s="30"/>
      <c r="M1739" s="30"/>
      <c r="N1739" s="14">
        <v>1</v>
      </c>
      <c r="O1739" s="30" t="s">
        <v>1379</v>
      </c>
      <c r="P1739" s="31"/>
    </row>
    <row r="1740" spans="1:16" ht="15" hidden="1" customHeight="1" x14ac:dyDescent="0.25">
      <c r="A1740" s="182" t="s">
        <v>3299</v>
      </c>
      <c r="B1740" s="30" t="s">
        <v>3458</v>
      </c>
      <c r="C1740" s="30">
        <v>56784</v>
      </c>
      <c r="D1740" s="30" t="s">
        <v>3301</v>
      </c>
      <c r="E1740" s="67" t="s">
        <v>3301</v>
      </c>
      <c r="F1740" s="30" t="s">
        <v>3301</v>
      </c>
      <c r="G1740" s="105" t="s">
        <v>3605</v>
      </c>
      <c r="H1740" s="183" t="s">
        <v>3606</v>
      </c>
      <c r="I1740" s="90"/>
      <c r="J1740" s="155">
        <v>1</v>
      </c>
      <c r="K1740" s="90">
        <v>1</v>
      </c>
      <c r="L1740" s="30"/>
      <c r="M1740" s="30">
        <v>1</v>
      </c>
      <c r="N1740" s="14">
        <v>1</v>
      </c>
      <c r="O1740" s="30" t="s">
        <v>1379</v>
      </c>
      <c r="P1740" s="31"/>
    </row>
    <row r="1741" spans="1:16" ht="15" hidden="1" customHeight="1" x14ac:dyDescent="0.25">
      <c r="A1741" s="182" t="s">
        <v>3299</v>
      </c>
      <c r="B1741" s="30" t="s">
        <v>3458</v>
      </c>
      <c r="C1741" s="30">
        <v>56784</v>
      </c>
      <c r="D1741" s="30" t="s">
        <v>3301</v>
      </c>
      <c r="E1741" s="67" t="s">
        <v>3301</v>
      </c>
      <c r="F1741" s="30" t="s">
        <v>3301</v>
      </c>
      <c r="G1741" s="105" t="s">
        <v>3607</v>
      </c>
      <c r="H1741" s="183" t="s">
        <v>3608</v>
      </c>
      <c r="I1741" s="90"/>
      <c r="J1741" s="155">
        <v>1</v>
      </c>
      <c r="K1741" s="90">
        <v>1</v>
      </c>
      <c r="L1741" s="30"/>
      <c r="M1741" s="30">
        <v>1</v>
      </c>
      <c r="N1741" s="14">
        <v>1</v>
      </c>
      <c r="O1741" s="30" t="s">
        <v>1379</v>
      </c>
      <c r="P1741" s="31"/>
    </row>
    <row r="1742" spans="1:16" ht="15" hidden="1" customHeight="1" x14ac:dyDescent="0.25">
      <c r="A1742" s="182" t="s">
        <v>3299</v>
      </c>
      <c r="B1742" s="30" t="s">
        <v>3458</v>
      </c>
      <c r="C1742" s="30">
        <v>56784</v>
      </c>
      <c r="D1742" s="30" t="s">
        <v>3301</v>
      </c>
      <c r="E1742" s="67" t="s">
        <v>3301</v>
      </c>
      <c r="F1742" s="30" t="s">
        <v>3301</v>
      </c>
      <c r="G1742" s="105" t="s">
        <v>3609</v>
      </c>
      <c r="H1742" s="183" t="s">
        <v>3610</v>
      </c>
      <c r="I1742" s="90"/>
      <c r="J1742" s="155">
        <v>1</v>
      </c>
      <c r="K1742" s="90">
        <v>1</v>
      </c>
      <c r="L1742" s="30"/>
      <c r="M1742" s="30"/>
      <c r="N1742" s="14">
        <v>1</v>
      </c>
      <c r="O1742" s="30" t="s">
        <v>1379</v>
      </c>
      <c r="P1742" s="31"/>
    </row>
    <row r="1743" spans="1:16" ht="15" hidden="1" customHeight="1" x14ac:dyDescent="0.25">
      <c r="A1743" s="182" t="s">
        <v>3299</v>
      </c>
      <c r="B1743" s="30" t="s">
        <v>3458</v>
      </c>
      <c r="C1743" s="30">
        <v>56784</v>
      </c>
      <c r="D1743" s="30" t="s">
        <v>3301</v>
      </c>
      <c r="E1743" s="67" t="s">
        <v>3301</v>
      </c>
      <c r="F1743" s="30" t="s">
        <v>3301</v>
      </c>
      <c r="G1743" s="105" t="s">
        <v>3611</v>
      </c>
      <c r="H1743" s="183" t="s">
        <v>3612</v>
      </c>
      <c r="I1743" s="90"/>
      <c r="J1743" s="155">
        <v>1</v>
      </c>
      <c r="K1743" s="90">
        <v>1</v>
      </c>
      <c r="L1743" s="30"/>
      <c r="M1743" s="30">
        <v>1</v>
      </c>
      <c r="N1743" s="14">
        <v>1</v>
      </c>
      <c r="O1743" s="30" t="s">
        <v>1379</v>
      </c>
      <c r="P1743" s="31"/>
    </row>
    <row r="1744" spans="1:16" ht="15" hidden="1" customHeight="1" x14ac:dyDescent="0.25">
      <c r="A1744" s="182" t="s">
        <v>3299</v>
      </c>
      <c r="B1744" s="30" t="s">
        <v>3458</v>
      </c>
      <c r="C1744" s="30">
        <v>56784</v>
      </c>
      <c r="D1744" s="30" t="s">
        <v>3301</v>
      </c>
      <c r="E1744" s="67" t="s">
        <v>3301</v>
      </c>
      <c r="F1744" s="30" t="s">
        <v>3301</v>
      </c>
      <c r="G1744" s="105" t="s">
        <v>3613</v>
      </c>
      <c r="H1744" s="183" t="s">
        <v>3614</v>
      </c>
      <c r="I1744" s="90"/>
      <c r="J1744" s="155">
        <v>1</v>
      </c>
      <c r="K1744" s="90">
        <v>1</v>
      </c>
      <c r="L1744" s="30"/>
      <c r="M1744" s="30"/>
      <c r="N1744" s="14">
        <v>1</v>
      </c>
      <c r="O1744" s="30" t="s">
        <v>1379</v>
      </c>
      <c r="P1744" s="31"/>
    </row>
    <row r="1745" spans="1:16" ht="15" hidden="1" customHeight="1" x14ac:dyDescent="0.25">
      <c r="A1745" s="182" t="s">
        <v>3299</v>
      </c>
      <c r="B1745" s="30" t="s">
        <v>3458</v>
      </c>
      <c r="C1745" s="30">
        <v>56784</v>
      </c>
      <c r="D1745" s="30" t="s">
        <v>3301</v>
      </c>
      <c r="E1745" s="67" t="s">
        <v>3301</v>
      </c>
      <c r="F1745" s="30" t="s">
        <v>3301</v>
      </c>
      <c r="G1745" s="105" t="s">
        <v>3615</v>
      </c>
      <c r="H1745" s="183" t="s">
        <v>3616</v>
      </c>
      <c r="I1745" s="90"/>
      <c r="J1745" s="155">
        <v>1</v>
      </c>
      <c r="K1745" s="90">
        <v>1</v>
      </c>
      <c r="L1745" s="30"/>
      <c r="M1745" s="30"/>
      <c r="N1745" s="30"/>
      <c r="O1745" s="30" t="s">
        <v>1379</v>
      </c>
      <c r="P1745" s="31"/>
    </row>
    <row r="1746" spans="1:16" ht="15" hidden="1" customHeight="1" x14ac:dyDescent="0.25">
      <c r="A1746" s="182" t="s">
        <v>3299</v>
      </c>
      <c r="B1746" s="30" t="s">
        <v>3458</v>
      </c>
      <c r="C1746" s="30">
        <v>56784</v>
      </c>
      <c r="D1746" s="30" t="s">
        <v>3301</v>
      </c>
      <c r="E1746" s="67" t="s">
        <v>3301</v>
      </c>
      <c r="F1746" s="30" t="s">
        <v>3301</v>
      </c>
      <c r="G1746" s="105" t="s">
        <v>3617</v>
      </c>
      <c r="H1746" s="183" t="s">
        <v>3618</v>
      </c>
      <c r="I1746" s="90"/>
      <c r="J1746" s="155">
        <v>1</v>
      </c>
      <c r="K1746" s="90">
        <v>1</v>
      </c>
      <c r="L1746" s="30"/>
      <c r="M1746" s="30"/>
      <c r="N1746" s="14">
        <v>1</v>
      </c>
      <c r="O1746" s="30" t="s">
        <v>1379</v>
      </c>
      <c r="P1746" s="31"/>
    </row>
    <row r="1747" spans="1:16" ht="15" hidden="1" customHeight="1" x14ac:dyDescent="0.25">
      <c r="A1747" s="182" t="s">
        <v>3299</v>
      </c>
      <c r="B1747" s="30" t="s">
        <v>3458</v>
      </c>
      <c r="C1747" s="30">
        <v>56784</v>
      </c>
      <c r="D1747" s="30" t="s">
        <v>3301</v>
      </c>
      <c r="E1747" s="67" t="s">
        <v>3301</v>
      </c>
      <c r="F1747" s="30" t="s">
        <v>3301</v>
      </c>
      <c r="G1747" s="105" t="s">
        <v>3619</v>
      </c>
      <c r="H1747" s="183" t="s">
        <v>3620</v>
      </c>
      <c r="I1747" s="90"/>
      <c r="J1747" s="155">
        <v>1</v>
      </c>
      <c r="K1747" s="90">
        <v>1</v>
      </c>
      <c r="L1747" s="30"/>
      <c r="M1747" s="30"/>
      <c r="N1747" s="30"/>
      <c r="O1747" s="30" t="s">
        <v>1379</v>
      </c>
      <c r="P1747" s="31"/>
    </row>
    <row r="1748" spans="1:16" ht="15" hidden="1" customHeight="1" x14ac:dyDescent="0.25">
      <c r="A1748" s="182" t="s">
        <v>3299</v>
      </c>
      <c r="B1748" s="30" t="s">
        <v>3458</v>
      </c>
      <c r="C1748" s="30">
        <v>56784</v>
      </c>
      <c r="D1748" s="30" t="s">
        <v>3301</v>
      </c>
      <c r="E1748" s="67" t="s">
        <v>3301</v>
      </c>
      <c r="F1748" s="30" t="s">
        <v>3301</v>
      </c>
      <c r="G1748" s="105" t="s">
        <v>3621</v>
      </c>
      <c r="H1748" s="183" t="s">
        <v>3622</v>
      </c>
      <c r="I1748" s="90"/>
      <c r="J1748" s="155">
        <v>1</v>
      </c>
      <c r="K1748" s="90">
        <v>1</v>
      </c>
      <c r="L1748" s="30"/>
      <c r="M1748" s="30"/>
      <c r="N1748" s="14">
        <v>1</v>
      </c>
      <c r="O1748" s="30" t="s">
        <v>1379</v>
      </c>
      <c r="P1748" s="31"/>
    </row>
    <row r="1749" spans="1:16" ht="15" hidden="1" customHeight="1" x14ac:dyDescent="0.25">
      <c r="A1749" s="182" t="s">
        <v>3299</v>
      </c>
      <c r="B1749" s="30" t="s">
        <v>3458</v>
      </c>
      <c r="C1749" s="30">
        <v>56784</v>
      </c>
      <c r="D1749" s="30" t="s">
        <v>3301</v>
      </c>
      <c r="E1749" s="67" t="s">
        <v>3301</v>
      </c>
      <c r="F1749" s="30" t="s">
        <v>3301</v>
      </c>
      <c r="G1749" s="105" t="s">
        <v>3623</v>
      </c>
      <c r="H1749" s="183" t="s">
        <v>3624</v>
      </c>
      <c r="I1749" s="90"/>
      <c r="J1749" s="155">
        <v>1</v>
      </c>
      <c r="K1749" s="90">
        <v>1</v>
      </c>
      <c r="L1749" s="30"/>
      <c r="M1749" s="30"/>
      <c r="N1749" s="30"/>
      <c r="O1749" s="30" t="s">
        <v>1379</v>
      </c>
      <c r="P1749" s="31"/>
    </row>
    <row r="1750" spans="1:16" ht="15" hidden="1" customHeight="1" x14ac:dyDescent="0.25">
      <c r="A1750" s="182" t="s">
        <v>3299</v>
      </c>
      <c r="B1750" s="30" t="s">
        <v>3458</v>
      </c>
      <c r="C1750" s="30">
        <v>56784</v>
      </c>
      <c r="D1750" s="30" t="s">
        <v>3301</v>
      </c>
      <c r="E1750" s="67" t="s">
        <v>3301</v>
      </c>
      <c r="F1750" s="30" t="s">
        <v>3301</v>
      </c>
      <c r="G1750" s="105" t="s">
        <v>3625</v>
      </c>
      <c r="H1750" s="183" t="s">
        <v>3626</v>
      </c>
      <c r="I1750" s="90"/>
      <c r="J1750" s="155">
        <v>1</v>
      </c>
      <c r="K1750" s="90">
        <v>1</v>
      </c>
      <c r="L1750" s="30"/>
      <c r="M1750" s="30">
        <v>1</v>
      </c>
      <c r="N1750" s="14">
        <v>1</v>
      </c>
      <c r="O1750" s="30" t="s">
        <v>1379</v>
      </c>
      <c r="P1750" s="31"/>
    </row>
    <row r="1751" spans="1:16" ht="15" hidden="1" customHeight="1" x14ac:dyDescent="0.25">
      <c r="A1751" s="182" t="s">
        <v>3299</v>
      </c>
      <c r="B1751" s="30" t="s">
        <v>3458</v>
      </c>
      <c r="C1751" s="30">
        <v>56784</v>
      </c>
      <c r="D1751" s="30" t="s">
        <v>3301</v>
      </c>
      <c r="E1751" s="67" t="s">
        <v>3301</v>
      </c>
      <c r="F1751" s="30" t="s">
        <v>3301</v>
      </c>
      <c r="G1751" s="105" t="s">
        <v>3627</v>
      </c>
      <c r="H1751" s="183" t="s">
        <v>3628</v>
      </c>
      <c r="I1751" s="90"/>
      <c r="J1751" s="155">
        <v>1</v>
      </c>
      <c r="K1751" s="90">
        <v>1</v>
      </c>
      <c r="L1751" s="30"/>
      <c r="M1751" s="30"/>
      <c r="N1751" s="30"/>
      <c r="O1751" s="30" t="s">
        <v>1379</v>
      </c>
      <c r="P1751" s="31"/>
    </row>
    <row r="1752" spans="1:16" ht="15" hidden="1" customHeight="1" x14ac:dyDescent="0.25">
      <c r="A1752" s="182" t="s">
        <v>3299</v>
      </c>
      <c r="B1752" s="30" t="s">
        <v>3458</v>
      </c>
      <c r="C1752" s="30">
        <v>56784</v>
      </c>
      <c r="D1752" s="30" t="s">
        <v>3301</v>
      </c>
      <c r="E1752" s="67" t="s">
        <v>3301</v>
      </c>
      <c r="F1752" s="30" t="s">
        <v>3301</v>
      </c>
      <c r="G1752" s="105" t="s">
        <v>3629</v>
      </c>
      <c r="H1752" s="183" t="s">
        <v>3630</v>
      </c>
      <c r="I1752" s="90"/>
      <c r="J1752" s="155">
        <v>1</v>
      </c>
      <c r="K1752" s="90">
        <v>1</v>
      </c>
      <c r="L1752" s="30"/>
      <c r="M1752" s="30">
        <v>1</v>
      </c>
      <c r="N1752" s="14">
        <v>1</v>
      </c>
      <c r="O1752" s="30" t="s">
        <v>1379</v>
      </c>
      <c r="P1752" s="31"/>
    </row>
    <row r="1753" spans="1:16" ht="15" hidden="1" customHeight="1" x14ac:dyDescent="0.25">
      <c r="A1753" s="182" t="s">
        <v>3299</v>
      </c>
      <c r="B1753" s="30" t="s">
        <v>3458</v>
      </c>
      <c r="C1753" s="30">
        <v>56784</v>
      </c>
      <c r="D1753" s="30" t="s">
        <v>3301</v>
      </c>
      <c r="E1753" s="67" t="s">
        <v>3301</v>
      </c>
      <c r="F1753" s="30" t="s">
        <v>3301</v>
      </c>
      <c r="G1753" s="105" t="s">
        <v>3631</v>
      </c>
      <c r="H1753" s="183" t="s">
        <v>3632</v>
      </c>
      <c r="I1753" s="90"/>
      <c r="J1753" s="155">
        <v>1</v>
      </c>
      <c r="K1753" s="90">
        <v>1</v>
      </c>
      <c r="L1753" s="30"/>
      <c r="M1753" s="30"/>
      <c r="N1753" s="30"/>
      <c r="O1753" s="30" t="s">
        <v>1379</v>
      </c>
      <c r="P1753" s="31"/>
    </row>
    <row r="1754" spans="1:16" ht="15" hidden="1" customHeight="1" x14ac:dyDescent="0.25">
      <c r="A1754" s="182" t="s">
        <v>3299</v>
      </c>
      <c r="B1754" s="30" t="s">
        <v>3458</v>
      </c>
      <c r="C1754" s="30">
        <v>56784</v>
      </c>
      <c r="D1754" s="30" t="s">
        <v>3301</v>
      </c>
      <c r="E1754" s="67" t="s">
        <v>3301</v>
      </c>
      <c r="F1754" s="30" t="s">
        <v>3301</v>
      </c>
      <c r="G1754" s="105" t="s">
        <v>3633</v>
      </c>
      <c r="H1754" s="183" t="s">
        <v>3634</v>
      </c>
      <c r="I1754" s="90"/>
      <c r="J1754" s="155">
        <v>1</v>
      </c>
      <c r="K1754" s="90">
        <v>1</v>
      </c>
      <c r="L1754" s="30"/>
      <c r="M1754" s="30">
        <v>1</v>
      </c>
      <c r="N1754" s="14">
        <v>1</v>
      </c>
      <c r="O1754" s="30" t="s">
        <v>1379</v>
      </c>
      <c r="P1754" s="31"/>
    </row>
    <row r="1755" spans="1:16" ht="15" hidden="1" customHeight="1" x14ac:dyDescent="0.25">
      <c r="A1755" s="182" t="s">
        <v>3299</v>
      </c>
      <c r="B1755" s="30" t="s">
        <v>3458</v>
      </c>
      <c r="C1755" s="30">
        <v>56784</v>
      </c>
      <c r="D1755" s="30" t="s">
        <v>3301</v>
      </c>
      <c r="E1755" s="67" t="s">
        <v>3301</v>
      </c>
      <c r="F1755" s="30" t="s">
        <v>3301</v>
      </c>
      <c r="G1755" s="105" t="s">
        <v>3635</v>
      </c>
      <c r="H1755" s="183" t="s">
        <v>3636</v>
      </c>
      <c r="I1755" s="90"/>
      <c r="J1755" s="155">
        <v>1</v>
      </c>
      <c r="K1755" s="90">
        <v>1</v>
      </c>
      <c r="L1755" s="30"/>
      <c r="M1755" s="30">
        <v>1</v>
      </c>
      <c r="N1755" s="14">
        <v>1</v>
      </c>
      <c r="O1755" s="30" t="s">
        <v>1379</v>
      </c>
      <c r="P1755" s="31"/>
    </row>
    <row r="1756" spans="1:16" ht="15" hidden="1" customHeight="1" x14ac:dyDescent="0.25">
      <c r="A1756" s="182" t="s">
        <v>3299</v>
      </c>
      <c r="B1756" s="30" t="s">
        <v>3458</v>
      </c>
      <c r="C1756" s="30">
        <v>56784</v>
      </c>
      <c r="D1756" s="30" t="s">
        <v>3301</v>
      </c>
      <c r="E1756" s="67" t="s">
        <v>3301</v>
      </c>
      <c r="F1756" s="30" t="s">
        <v>3301</v>
      </c>
      <c r="G1756" s="105" t="s">
        <v>3637</v>
      </c>
      <c r="H1756" s="183" t="s">
        <v>3638</v>
      </c>
      <c r="I1756" s="90"/>
      <c r="J1756" s="155">
        <v>1</v>
      </c>
      <c r="K1756" s="90">
        <v>1</v>
      </c>
      <c r="L1756" s="30"/>
      <c r="M1756" s="30">
        <v>1</v>
      </c>
      <c r="N1756" s="14">
        <v>1</v>
      </c>
      <c r="O1756" s="30" t="s">
        <v>1379</v>
      </c>
      <c r="P1756" s="31"/>
    </row>
    <row r="1757" spans="1:16" ht="15" hidden="1" customHeight="1" x14ac:dyDescent="0.25">
      <c r="A1757" s="182" t="s">
        <v>3299</v>
      </c>
      <c r="B1757" s="30" t="s">
        <v>3458</v>
      </c>
      <c r="C1757" s="30">
        <v>56784</v>
      </c>
      <c r="D1757" s="30" t="s">
        <v>3301</v>
      </c>
      <c r="E1757" s="67" t="s">
        <v>3301</v>
      </c>
      <c r="F1757" s="30" t="s">
        <v>3301</v>
      </c>
      <c r="G1757" s="105" t="s">
        <v>3639</v>
      </c>
      <c r="H1757" s="183" t="s">
        <v>3640</v>
      </c>
      <c r="I1757" s="90"/>
      <c r="J1757" s="155">
        <v>1</v>
      </c>
      <c r="K1757" s="90">
        <v>1</v>
      </c>
      <c r="L1757" s="30"/>
      <c r="M1757" s="30">
        <v>1</v>
      </c>
      <c r="N1757" s="14">
        <v>1</v>
      </c>
      <c r="O1757" s="30" t="s">
        <v>1379</v>
      </c>
      <c r="P1757" s="31"/>
    </row>
    <row r="1758" spans="1:16" ht="15" hidden="1" customHeight="1" x14ac:dyDescent="0.25">
      <c r="A1758" s="182" t="s">
        <v>3299</v>
      </c>
      <c r="B1758" s="30" t="s">
        <v>3458</v>
      </c>
      <c r="C1758" s="30">
        <v>56784</v>
      </c>
      <c r="D1758" s="30" t="s">
        <v>3301</v>
      </c>
      <c r="E1758" s="67" t="s">
        <v>3301</v>
      </c>
      <c r="F1758" s="30" t="s">
        <v>3301</v>
      </c>
      <c r="G1758" s="105" t="s">
        <v>3641</v>
      </c>
      <c r="H1758" s="183" t="s">
        <v>3642</v>
      </c>
      <c r="I1758" s="90"/>
      <c r="J1758" s="155">
        <v>1</v>
      </c>
      <c r="K1758" s="90"/>
      <c r="L1758" s="30">
        <v>1</v>
      </c>
      <c r="M1758" s="30">
        <v>1</v>
      </c>
      <c r="N1758" s="14">
        <v>1</v>
      </c>
      <c r="O1758" s="30" t="s">
        <v>1379</v>
      </c>
      <c r="P1758" s="31"/>
    </row>
    <row r="1759" spans="1:16" ht="15" hidden="1" customHeight="1" x14ac:dyDescent="0.25">
      <c r="A1759" s="182" t="s">
        <v>3299</v>
      </c>
      <c r="B1759" s="30" t="s">
        <v>3458</v>
      </c>
      <c r="C1759" s="30">
        <v>56784</v>
      </c>
      <c r="D1759" s="30" t="s">
        <v>3301</v>
      </c>
      <c r="E1759" s="67" t="s">
        <v>3301</v>
      </c>
      <c r="F1759" s="30" t="s">
        <v>3301</v>
      </c>
      <c r="G1759" s="105" t="s">
        <v>3643</v>
      </c>
      <c r="H1759" s="183" t="s">
        <v>3644</v>
      </c>
      <c r="I1759" s="90"/>
      <c r="J1759" s="155">
        <v>1</v>
      </c>
      <c r="K1759" s="90">
        <v>1</v>
      </c>
      <c r="L1759" s="30"/>
      <c r="M1759" s="30"/>
      <c r="N1759" s="14">
        <v>1</v>
      </c>
      <c r="O1759" s="30" t="s">
        <v>1379</v>
      </c>
      <c r="P1759" s="31"/>
    </row>
    <row r="1760" spans="1:16" ht="15" hidden="1" customHeight="1" x14ac:dyDescent="0.25">
      <c r="A1760" s="182" t="s">
        <v>3299</v>
      </c>
      <c r="B1760" s="30" t="s">
        <v>3458</v>
      </c>
      <c r="C1760" s="30">
        <v>56784</v>
      </c>
      <c r="D1760" s="30" t="s">
        <v>3301</v>
      </c>
      <c r="E1760" s="67" t="s">
        <v>3301</v>
      </c>
      <c r="F1760" s="30" t="s">
        <v>3301</v>
      </c>
      <c r="G1760" s="105" t="s">
        <v>3645</v>
      </c>
      <c r="H1760" s="183" t="s">
        <v>3646</v>
      </c>
      <c r="I1760" s="90"/>
      <c r="J1760" s="155">
        <v>1</v>
      </c>
      <c r="K1760" s="90">
        <v>1</v>
      </c>
      <c r="L1760" s="30"/>
      <c r="M1760" s="30"/>
      <c r="N1760" s="30"/>
      <c r="O1760" s="30" t="s">
        <v>1379</v>
      </c>
      <c r="P1760" s="31"/>
    </row>
    <row r="1761" spans="1:16" ht="15" hidden="1" customHeight="1" x14ac:dyDescent="0.25">
      <c r="A1761" s="182" t="s">
        <v>3299</v>
      </c>
      <c r="B1761" s="30" t="s">
        <v>3458</v>
      </c>
      <c r="C1761" s="30">
        <v>56784</v>
      </c>
      <c r="D1761" s="30" t="s">
        <v>3301</v>
      </c>
      <c r="E1761" s="67" t="s">
        <v>3301</v>
      </c>
      <c r="F1761" s="30" t="s">
        <v>3301</v>
      </c>
      <c r="G1761" s="105" t="s">
        <v>3647</v>
      </c>
      <c r="H1761" s="183" t="s">
        <v>3648</v>
      </c>
      <c r="I1761" s="90"/>
      <c r="J1761" s="155">
        <v>1</v>
      </c>
      <c r="K1761" s="90">
        <v>1</v>
      </c>
      <c r="L1761" s="30"/>
      <c r="M1761" s="30">
        <v>1</v>
      </c>
      <c r="N1761" s="14">
        <v>1</v>
      </c>
      <c r="O1761" s="30" t="s">
        <v>1379</v>
      </c>
      <c r="P1761" s="31"/>
    </row>
    <row r="1762" spans="1:16" ht="15" hidden="1" customHeight="1" x14ac:dyDescent="0.25">
      <c r="A1762" s="182" t="s">
        <v>3299</v>
      </c>
      <c r="B1762" s="30" t="s">
        <v>3458</v>
      </c>
      <c r="C1762" s="30">
        <v>56784</v>
      </c>
      <c r="D1762" s="30" t="s">
        <v>3301</v>
      </c>
      <c r="E1762" s="67" t="s">
        <v>3301</v>
      </c>
      <c r="F1762" s="30" t="s">
        <v>3301</v>
      </c>
      <c r="G1762" s="105" t="s">
        <v>3649</v>
      </c>
      <c r="H1762" s="183" t="s">
        <v>3650</v>
      </c>
      <c r="I1762" s="90"/>
      <c r="J1762" s="155">
        <v>1</v>
      </c>
      <c r="K1762" s="90">
        <v>1</v>
      </c>
      <c r="L1762" s="30"/>
      <c r="M1762" s="30"/>
      <c r="N1762" s="14">
        <v>1</v>
      </c>
      <c r="O1762" s="30" t="s">
        <v>1379</v>
      </c>
      <c r="P1762" s="31"/>
    </row>
    <row r="1763" spans="1:16" ht="15" hidden="1" customHeight="1" x14ac:dyDescent="0.25">
      <c r="A1763" s="182" t="s">
        <v>3299</v>
      </c>
      <c r="B1763" s="30" t="s">
        <v>3458</v>
      </c>
      <c r="C1763" s="30">
        <v>56784</v>
      </c>
      <c r="D1763" s="30" t="s">
        <v>3301</v>
      </c>
      <c r="E1763" s="67" t="s">
        <v>3301</v>
      </c>
      <c r="F1763" s="30" t="s">
        <v>3301</v>
      </c>
      <c r="G1763" s="105" t="s">
        <v>3651</v>
      </c>
      <c r="H1763" s="183" t="s">
        <v>3652</v>
      </c>
      <c r="I1763" s="90"/>
      <c r="J1763" s="155">
        <v>1</v>
      </c>
      <c r="K1763" s="90">
        <v>1</v>
      </c>
      <c r="L1763" s="30"/>
      <c r="M1763" s="30"/>
      <c r="N1763" s="14">
        <v>1</v>
      </c>
      <c r="O1763" s="30" t="s">
        <v>1379</v>
      </c>
      <c r="P1763" s="31"/>
    </row>
    <row r="1764" spans="1:16" ht="15" hidden="1" customHeight="1" x14ac:dyDescent="0.25">
      <c r="A1764" s="182" t="s">
        <v>3299</v>
      </c>
      <c r="B1764" s="30" t="s">
        <v>3458</v>
      </c>
      <c r="C1764" s="30">
        <v>56784</v>
      </c>
      <c r="D1764" s="30" t="s">
        <v>3301</v>
      </c>
      <c r="E1764" s="67" t="s">
        <v>3301</v>
      </c>
      <c r="F1764" s="30" t="s">
        <v>3301</v>
      </c>
      <c r="G1764" s="105" t="s">
        <v>3653</v>
      </c>
      <c r="H1764" s="183" t="s">
        <v>3654</v>
      </c>
      <c r="I1764" s="90"/>
      <c r="J1764" s="155">
        <v>1</v>
      </c>
      <c r="K1764" s="90">
        <v>1</v>
      </c>
      <c r="L1764" s="30"/>
      <c r="M1764" s="30">
        <v>1</v>
      </c>
      <c r="N1764" s="14">
        <v>1</v>
      </c>
      <c r="O1764" s="30" t="s">
        <v>1379</v>
      </c>
      <c r="P1764" s="31"/>
    </row>
    <row r="1765" spans="1:16" ht="15" hidden="1" customHeight="1" x14ac:dyDescent="0.25">
      <c r="A1765" s="182" t="s">
        <v>3299</v>
      </c>
      <c r="B1765" s="30" t="s">
        <v>3458</v>
      </c>
      <c r="C1765" s="30">
        <v>56784</v>
      </c>
      <c r="D1765" s="30" t="s">
        <v>3301</v>
      </c>
      <c r="E1765" s="67" t="s">
        <v>3301</v>
      </c>
      <c r="F1765" s="30" t="s">
        <v>3301</v>
      </c>
      <c r="G1765" s="105" t="s">
        <v>3655</v>
      </c>
      <c r="H1765" s="183" t="s">
        <v>3656</v>
      </c>
      <c r="I1765" s="90"/>
      <c r="J1765" s="155">
        <v>1</v>
      </c>
      <c r="K1765" s="90">
        <v>1</v>
      </c>
      <c r="L1765" s="30"/>
      <c r="M1765" s="30"/>
      <c r="N1765" s="30"/>
      <c r="O1765" s="30" t="s">
        <v>1379</v>
      </c>
      <c r="P1765" s="31"/>
    </row>
    <row r="1766" spans="1:16" ht="15" hidden="1" customHeight="1" x14ac:dyDescent="0.25">
      <c r="A1766" s="182" t="s">
        <v>3299</v>
      </c>
      <c r="B1766" s="30" t="s">
        <v>3458</v>
      </c>
      <c r="C1766" s="30">
        <v>56784</v>
      </c>
      <c r="D1766" s="30" t="s">
        <v>3301</v>
      </c>
      <c r="E1766" s="67" t="s">
        <v>3301</v>
      </c>
      <c r="F1766" s="30" t="s">
        <v>3301</v>
      </c>
      <c r="G1766" s="105" t="s">
        <v>3657</v>
      </c>
      <c r="H1766" s="183" t="s">
        <v>3658</v>
      </c>
      <c r="I1766" s="90"/>
      <c r="J1766" s="155">
        <v>1</v>
      </c>
      <c r="K1766" s="90">
        <v>1</v>
      </c>
      <c r="L1766" s="30"/>
      <c r="M1766" s="30">
        <v>1</v>
      </c>
      <c r="N1766" s="14">
        <v>1</v>
      </c>
      <c r="O1766" s="30" t="s">
        <v>1379</v>
      </c>
      <c r="P1766" s="31"/>
    </row>
    <row r="1767" spans="1:16" ht="15" hidden="1" customHeight="1" x14ac:dyDescent="0.25">
      <c r="A1767" s="182" t="s">
        <v>3299</v>
      </c>
      <c r="B1767" s="30" t="s">
        <v>3458</v>
      </c>
      <c r="C1767" s="30">
        <v>56784</v>
      </c>
      <c r="D1767" s="30" t="s">
        <v>3301</v>
      </c>
      <c r="E1767" s="67" t="s">
        <v>3301</v>
      </c>
      <c r="F1767" s="30" t="s">
        <v>3301</v>
      </c>
      <c r="G1767" s="105" t="s">
        <v>3659</v>
      </c>
      <c r="H1767" s="183" t="s">
        <v>3660</v>
      </c>
      <c r="I1767" s="90"/>
      <c r="J1767" s="155">
        <v>1</v>
      </c>
      <c r="K1767" s="90">
        <v>1</v>
      </c>
      <c r="L1767" s="30"/>
      <c r="M1767" s="30">
        <v>1</v>
      </c>
      <c r="N1767" s="14">
        <v>1</v>
      </c>
      <c r="O1767" s="30" t="s">
        <v>1379</v>
      </c>
      <c r="P1767" s="31"/>
    </row>
    <row r="1768" spans="1:16" ht="15" hidden="1" customHeight="1" x14ac:dyDescent="0.25">
      <c r="A1768" s="182" t="s">
        <v>3299</v>
      </c>
      <c r="B1768" s="30" t="s">
        <v>3458</v>
      </c>
      <c r="C1768" s="30">
        <v>56784</v>
      </c>
      <c r="D1768" s="30" t="s">
        <v>3301</v>
      </c>
      <c r="E1768" s="67" t="s">
        <v>3301</v>
      </c>
      <c r="F1768" s="30" t="s">
        <v>3301</v>
      </c>
      <c r="G1768" s="105" t="s">
        <v>3661</v>
      </c>
      <c r="H1768" s="183" t="s">
        <v>3662</v>
      </c>
      <c r="I1768" s="90"/>
      <c r="J1768" s="155">
        <v>1</v>
      </c>
      <c r="K1768" s="90">
        <v>1</v>
      </c>
      <c r="L1768" s="30"/>
      <c r="M1768" s="30"/>
      <c r="N1768" s="14">
        <v>1</v>
      </c>
      <c r="O1768" s="30" t="s">
        <v>1379</v>
      </c>
      <c r="P1768" s="31"/>
    </row>
    <row r="1769" spans="1:16" ht="15" hidden="1" customHeight="1" x14ac:dyDescent="0.25">
      <c r="A1769" s="182" t="s">
        <v>3299</v>
      </c>
      <c r="B1769" s="30" t="s">
        <v>3458</v>
      </c>
      <c r="C1769" s="30">
        <v>56784</v>
      </c>
      <c r="D1769" s="30" t="s">
        <v>3301</v>
      </c>
      <c r="E1769" s="67" t="s">
        <v>3301</v>
      </c>
      <c r="F1769" s="30" t="s">
        <v>3301</v>
      </c>
      <c r="G1769" s="105" t="s">
        <v>3663</v>
      </c>
      <c r="H1769" s="183" t="s">
        <v>3664</v>
      </c>
      <c r="I1769" s="90"/>
      <c r="J1769" s="155">
        <v>1</v>
      </c>
      <c r="K1769" s="90">
        <v>1</v>
      </c>
      <c r="L1769" s="30"/>
      <c r="M1769" s="30"/>
      <c r="N1769" s="14">
        <v>1</v>
      </c>
      <c r="O1769" s="30" t="s">
        <v>1379</v>
      </c>
      <c r="P1769" s="31"/>
    </row>
    <row r="1770" spans="1:16" ht="15" hidden="1" customHeight="1" x14ac:dyDescent="0.25">
      <c r="A1770" s="182" t="s">
        <v>3299</v>
      </c>
      <c r="B1770" s="30" t="s">
        <v>3458</v>
      </c>
      <c r="C1770" s="30">
        <v>56784</v>
      </c>
      <c r="D1770" s="30" t="s">
        <v>3301</v>
      </c>
      <c r="E1770" s="67" t="s">
        <v>3301</v>
      </c>
      <c r="F1770" s="30" t="s">
        <v>3301</v>
      </c>
      <c r="G1770" s="105" t="s">
        <v>3665</v>
      </c>
      <c r="H1770" s="183" t="s">
        <v>3666</v>
      </c>
      <c r="I1770" s="90"/>
      <c r="J1770" s="155">
        <v>1</v>
      </c>
      <c r="K1770" s="90"/>
      <c r="L1770" s="30">
        <v>1</v>
      </c>
      <c r="M1770" s="30">
        <v>1</v>
      </c>
      <c r="N1770" s="14">
        <v>1</v>
      </c>
      <c r="O1770" s="30" t="s">
        <v>1379</v>
      </c>
      <c r="P1770" s="31"/>
    </row>
    <row r="1771" spans="1:16" ht="15" hidden="1" customHeight="1" x14ac:dyDescent="0.25">
      <c r="A1771" s="182" t="s">
        <v>3299</v>
      </c>
      <c r="B1771" s="30" t="s">
        <v>3458</v>
      </c>
      <c r="C1771" s="30">
        <v>56784</v>
      </c>
      <c r="D1771" s="30" t="s">
        <v>3301</v>
      </c>
      <c r="E1771" s="67" t="s">
        <v>3301</v>
      </c>
      <c r="F1771" s="30" t="s">
        <v>3301</v>
      </c>
      <c r="G1771" s="105" t="s">
        <v>3667</v>
      </c>
      <c r="H1771" s="183" t="s">
        <v>3668</v>
      </c>
      <c r="I1771" s="90"/>
      <c r="J1771" s="155">
        <v>1</v>
      </c>
      <c r="K1771" s="90">
        <v>1</v>
      </c>
      <c r="L1771" s="30"/>
      <c r="M1771" s="30"/>
      <c r="N1771" s="14">
        <v>1</v>
      </c>
      <c r="O1771" s="30" t="s">
        <v>1379</v>
      </c>
      <c r="P1771" s="31"/>
    </row>
    <row r="1772" spans="1:16" ht="15" hidden="1" customHeight="1" x14ac:dyDescent="0.25">
      <c r="A1772" s="182" t="s">
        <v>3299</v>
      </c>
      <c r="B1772" s="30" t="s">
        <v>3458</v>
      </c>
      <c r="C1772" s="30">
        <v>56784</v>
      </c>
      <c r="D1772" s="30" t="s">
        <v>3301</v>
      </c>
      <c r="E1772" s="67" t="s">
        <v>3301</v>
      </c>
      <c r="F1772" s="30" t="s">
        <v>3301</v>
      </c>
      <c r="G1772" s="105" t="s">
        <v>3669</v>
      </c>
      <c r="H1772" s="183" t="s">
        <v>3670</v>
      </c>
      <c r="I1772" s="90"/>
      <c r="J1772" s="155">
        <v>1</v>
      </c>
      <c r="K1772" s="90"/>
      <c r="L1772" s="30">
        <v>1</v>
      </c>
      <c r="M1772" s="30"/>
      <c r="N1772" s="30"/>
      <c r="O1772" s="30" t="s">
        <v>1379</v>
      </c>
      <c r="P1772" s="31"/>
    </row>
    <row r="1773" spans="1:16" ht="15" hidden="1" customHeight="1" x14ac:dyDescent="0.25">
      <c r="A1773" s="182" t="s">
        <v>3299</v>
      </c>
      <c r="B1773" s="30" t="s">
        <v>3458</v>
      </c>
      <c r="C1773" s="30">
        <v>56784</v>
      </c>
      <c r="D1773" s="30" t="s">
        <v>3301</v>
      </c>
      <c r="E1773" s="67" t="s">
        <v>3301</v>
      </c>
      <c r="F1773" s="30" t="s">
        <v>3301</v>
      </c>
      <c r="G1773" s="105" t="s">
        <v>3671</v>
      </c>
      <c r="H1773" s="183" t="s">
        <v>3672</v>
      </c>
      <c r="I1773" s="90"/>
      <c r="J1773" s="155">
        <v>1</v>
      </c>
      <c r="K1773" s="90">
        <v>1</v>
      </c>
      <c r="L1773" s="30"/>
      <c r="M1773" s="30"/>
      <c r="N1773" s="30"/>
      <c r="O1773" s="30" t="s">
        <v>1379</v>
      </c>
      <c r="P1773" s="31"/>
    </row>
    <row r="1774" spans="1:16" ht="15" hidden="1" customHeight="1" x14ac:dyDescent="0.25">
      <c r="A1774" s="182" t="s">
        <v>3299</v>
      </c>
      <c r="B1774" s="30" t="s">
        <v>3458</v>
      </c>
      <c r="C1774" s="30">
        <v>56784</v>
      </c>
      <c r="D1774" s="30" t="s">
        <v>3301</v>
      </c>
      <c r="E1774" s="67" t="s">
        <v>3301</v>
      </c>
      <c r="F1774" s="30" t="s">
        <v>3301</v>
      </c>
      <c r="G1774" s="105" t="s">
        <v>3673</v>
      </c>
      <c r="H1774" s="183" t="s">
        <v>3674</v>
      </c>
      <c r="I1774" s="90"/>
      <c r="J1774" s="155">
        <v>1</v>
      </c>
      <c r="K1774" s="90">
        <v>1</v>
      </c>
      <c r="L1774" s="30"/>
      <c r="M1774" s="30"/>
      <c r="N1774" s="14">
        <v>1</v>
      </c>
      <c r="O1774" s="30" t="s">
        <v>1379</v>
      </c>
      <c r="P1774" s="31"/>
    </row>
    <row r="1775" spans="1:16" ht="15" hidden="1" customHeight="1" x14ac:dyDescent="0.25">
      <c r="A1775" s="182" t="s">
        <v>3299</v>
      </c>
      <c r="B1775" s="30" t="s">
        <v>3458</v>
      </c>
      <c r="C1775" s="30">
        <v>56784</v>
      </c>
      <c r="D1775" s="30" t="s">
        <v>3301</v>
      </c>
      <c r="E1775" s="67" t="s">
        <v>3301</v>
      </c>
      <c r="F1775" s="30" t="s">
        <v>3301</v>
      </c>
      <c r="G1775" s="105" t="s">
        <v>3675</v>
      </c>
      <c r="H1775" s="183" t="s">
        <v>3676</v>
      </c>
      <c r="I1775" s="90"/>
      <c r="J1775" s="155">
        <v>1</v>
      </c>
      <c r="K1775" s="90">
        <v>1</v>
      </c>
      <c r="L1775" s="30"/>
      <c r="M1775" s="30"/>
      <c r="N1775" s="14">
        <v>1</v>
      </c>
      <c r="O1775" s="30" t="s">
        <v>1379</v>
      </c>
      <c r="P1775" s="31"/>
    </row>
    <row r="1776" spans="1:16" ht="15" hidden="1" customHeight="1" x14ac:dyDescent="0.25">
      <c r="A1776" s="182" t="s">
        <v>3299</v>
      </c>
      <c r="B1776" s="30" t="s">
        <v>3458</v>
      </c>
      <c r="C1776" s="30">
        <v>56784</v>
      </c>
      <c r="D1776" s="30" t="s">
        <v>3301</v>
      </c>
      <c r="E1776" s="67" t="s">
        <v>3301</v>
      </c>
      <c r="F1776" s="30" t="s">
        <v>3301</v>
      </c>
      <c r="G1776" s="105" t="s">
        <v>3677</v>
      </c>
      <c r="H1776" s="183" t="s">
        <v>3678</v>
      </c>
      <c r="I1776" s="90"/>
      <c r="J1776" s="155">
        <v>1</v>
      </c>
      <c r="K1776" s="90">
        <v>1</v>
      </c>
      <c r="L1776" s="30"/>
      <c r="M1776" s="30">
        <v>1</v>
      </c>
      <c r="N1776" s="14">
        <v>1</v>
      </c>
      <c r="O1776" s="30" t="s">
        <v>1379</v>
      </c>
      <c r="P1776" s="31"/>
    </row>
    <row r="1777" spans="1:16" ht="15" hidden="1" customHeight="1" x14ac:dyDescent="0.25">
      <c r="A1777" s="182" t="s">
        <v>3299</v>
      </c>
      <c r="B1777" s="30" t="s">
        <v>3458</v>
      </c>
      <c r="C1777" s="30">
        <v>56784</v>
      </c>
      <c r="D1777" s="30" t="s">
        <v>3301</v>
      </c>
      <c r="E1777" s="67" t="s">
        <v>3301</v>
      </c>
      <c r="F1777" s="30" t="s">
        <v>3301</v>
      </c>
      <c r="G1777" s="105" t="s">
        <v>3679</v>
      </c>
      <c r="H1777" s="183" t="s">
        <v>3680</v>
      </c>
      <c r="I1777" s="90"/>
      <c r="J1777" s="155">
        <v>1</v>
      </c>
      <c r="K1777" s="90">
        <v>1</v>
      </c>
      <c r="L1777" s="30"/>
      <c r="M1777" s="30"/>
      <c r="N1777" s="14">
        <v>1</v>
      </c>
      <c r="O1777" s="30" t="s">
        <v>1379</v>
      </c>
      <c r="P1777" s="31"/>
    </row>
    <row r="1778" spans="1:16" ht="15" hidden="1" customHeight="1" x14ac:dyDescent="0.25">
      <c r="A1778" s="182" t="s">
        <v>3299</v>
      </c>
      <c r="B1778" s="30" t="s">
        <v>3458</v>
      </c>
      <c r="C1778" s="30">
        <v>56784</v>
      </c>
      <c r="D1778" s="30" t="s">
        <v>3301</v>
      </c>
      <c r="E1778" s="67" t="s">
        <v>3301</v>
      </c>
      <c r="F1778" s="30" t="s">
        <v>3301</v>
      </c>
      <c r="G1778" s="105" t="s">
        <v>3681</v>
      </c>
      <c r="H1778" s="183" t="s">
        <v>3682</v>
      </c>
      <c r="I1778" s="90"/>
      <c r="J1778" s="155">
        <v>1</v>
      </c>
      <c r="K1778" s="90">
        <v>1</v>
      </c>
      <c r="L1778" s="30"/>
      <c r="M1778" s="30"/>
      <c r="N1778" s="30"/>
      <c r="O1778" s="30" t="s">
        <v>1379</v>
      </c>
      <c r="P1778" s="31"/>
    </row>
    <row r="1779" spans="1:16" ht="15" hidden="1" customHeight="1" x14ac:dyDescent="0.25">
      <c r="A1779" s="182" t="s">
        <v>3299</v>
      </c>
      <c r="B1779" s="30" t="s">
        <v>3458</v>
      </c>
      <c r="C1779" s="30">
        <v>56784</v>
      </c>
      <c r="D1779" s="30" t="s">
        <v>3301</v>
      </c>
      <c r="E1779" s="67" t="s">
        <v>3301</v>
      </c>
      <c r="F1779" s="30" t="s">
        <v>3301</v>
      </c>
      <c r="G1779" s="105" t="s">
        <v>3683</v>
      </c>
      <c r="H1779" s="183" t="s">
        <v>3684</v>
      </c>
      <c r="I1779" s="90"/>
      <c r="J1779" s="155">
        <v>1</v>
      </c>
      <c r="K1779" s="90">
        <v>1</v>
      </c>
      <c r="L1779" s="30"/>
      <c r="M1779" s="30">
        <v>1</v>
      </c>
      <c r="N1779" s="14">
        <v>1</v>
      </c>
      <c r="O1779" s="30" t="s">
        <v>1379</v>
      </c>
      <c r="P1779" s="31"/>
    </row>
    <row r="1780" spans="1:16" ht="15" hidden="1" customHeight="1" x14ac:dyDescent="0.25">
      <c r="A1780" s="182" t="s">
        <v>3299</v>
      </c>
      <c r="B1780" s="30" t="s">
        <v>3458</v>
      </c>
      <c r="C1780" s="30">
        <v>56784</v>
      </c>
      <c r="D1780" s="30" t="s">
        <v>3301</v>
      </c>
      <c r="E1780" s="67" t="s">
        <v>3301</v>
      </c>
      <c r="F1780" s="30" t="s">
        <v>3301</v>
      </c>
      <c r="G1780" s="105" t="s">
        <v>3685</v>
      </c>
      <c r="H1780" s="183" t="s">
        <v>3686</v>
      </c>
      <c r="I1780" s="90"/>
      <c r="J1780" s="155">
        <v>1</v>
      </c>
      <c r="K1780" s="90">
        <v>1</v>
      </c>
      <c r="L1780" s="30"/>
      <c r="M1780" s="30"/>
      <c r="N1780" s="14">
        <v>1</v>
      </c>
      <c r="O1780" s="30" t="s">
        <v>1379</v>
      </c>
      <c r="P1780" s="31"/>
    </row>
    <row r="1781" spans="1:16" ht="15" hidden="1" customHeight="1" x14ac:dyDescent="0.25">
      <c r="A1781" s="182" t="s">
        <v>3299</v>
      </c>
      <c r="B1781" s="30" t="s">
        <v>3458</v>
      </c>
      <c r="C1781" s="30">
        <v>56784</v>
      </c>
      <c r="D1781" s="30" t="s">
        <v>3301</v>
      </c>
      <c r="E1781" s="67" t="s">
        <v>3301</v>
      </c>
      <c r="F1781" s="30" t="s">
        <v>3301</v>
      </c>
      <c r="G1781" s="105" t="s">
        <v>3687</v>
      </c>
      <c r="H1781" s="183" t="s">
        <v>3688</v>
      </c>
      <c r="I1781" s="90"/>
      <c r="J1781" s="155">
        <v>1</v>
      </c>
      <c r="K1781" s="90"/>
      <c r="L1781" s="30">
        <v>1</v>
      </c>
      <c r="M1781" s="30">
        <v>1</v>
      </c>
      <c r="N1781" s="14">
        <v>1</v>
      </c>
      <c r="O1781" s="30" t="s">
        <v>1379</v>
      </c>
      <c r="P1781" s="31"/>
    </row>
    <row r="1782" spans="1:16" ht="15" hidden="1" customHeight="1" x14ac:dyDescent="0.25">
      <c r="A1782" s="182" t="s">
        <v>3299</v>
      </c>
      <c r="B1782" s="30" t="s">
        <v>3458</v>
      </c>
      <c r="C1782" s="30">
        <v>56784</v>
      </c>
      <c r="D1782" s="30" t="s">
        <v>3301</v>
      </c>
      <c r="E1782" s="67" t="s">
        <v>3301</v>
      </c>
      <c r="F1782" s="30" t="s">
        <v>3301</v>
      </c>
      <c r="G1782" s="105" t="s">
        <v>3689</v>
      </c>
      <c r="H1782" s="183" t="s">
        <v>3690</v>
      </c>
      <c r="I1782" s="90"/>
      <c r="J1782" s="155">
        <v>1</v>
      </c>
      <c r="K1782" s="90">
        <v>1</v>
      </c>
      <c r="L1782" s="30"/>
      <c r="M1782" s="30"/>
      <c r="N1782" s="30"/>
      <c r="O1782" s="30" t="s">
        <v>1379</v>
      </c>
      <c r="P1782" s="31"/>
    </row>
    <row r="1783" spans="1:16" ht="15" hidden="1" customHeight="1" x14ac:dyDescent="0.25">
      <c r="A1783" s="182" t="s">
        <v>3299</v>
      </c>
      <c r="B1783" s="30" t="s">
        <v>3458</v>
      </c>
      <c r="C1783" s="30">
        <v>56784</v>
      </c>
      <c r="D1783" s="30" t="s">
        <v>3301</v>
      </c>
      <c r="E1783" s="67" t="s">
        <v>3301</v>
      </c>
      <c r="F1783" s="30" t="s">
        <v>3301</v>
      </c>
      <c r="G1783" s="105" t="s">
        <v>3691</v>
      </c>
      <c r="H1783" s="183" t="s">
        <v>3692</v>
      </c>
      <c r="I1783" s="90"/>
      <c r="J1783" s="155">
        <v>1</v>
      </c>
      <c r="K1783" s="90">
        <v>1</v>
      </c>
      <c r="L1783" s="30"/>
      <c r="M1783" s="30">
        <v>1</v>
      </c>
      <c r="N1783" s="14">
        <v>1</v>
      </c>
      <c r="O1783" s="30" t="s">
        <v>1379</v>
      </c>
      <c r="P1783" s="31"/>
    </row>
    <row r="1784" spans="1:16" ht="15" hidden="1" customHeight="1" x14ac:dyDescent="0.25">
      <c r="A1784" s="182" t="s">
        <v>3299</v>
      </c>
      <c r="B1784" s="30" t="s">
        <v>3458</v>
      </c>
      <c r="C1784" s="30">
        <v>56784</v>
      </c>
      <c r="D1784" s="30" t="s">
        <v>3301</v>
      </c>
      <c r="E1784" s="67" t="s">
        <v>3301</v>
      </c>
      <c r="F1784" s="30" t="s">
        <v>3301</v>
      </c>
      <c r="G1784" s="105" t="s">
        <v>3693</v>
      </c>
      <c r="H1784" s="183" t="s">
        <v>3694</v>
      </c>
      <c r="I1784" s="90"/>
      <c r="J1784" s="155">
        <v>1</v>
      </c>
      <c r="K1784" s="90">
        <v>1</v>
      </c>
      <c r="L1784" s="30"/>
      <c r="M1784" s="30"/>
      <c r="N1784" s="14">
        <v>1</v>
      </c>
      <c r="O1784" s="30" t="s">
        <v>1379</v>
      </c>
      <c r="P1784" s="31"/>
    </row>
    <row r="1785" spans="1:16" ht="15" hidden="1" customHeight="1" x14ac:dyDescent="0.25">
      <c r="A1785" s="182" t="s">
        <v>3299</v>
      </c>
      <c r="B1785" s="30" t="s">
        <v>3458</v>
      </c>
      <c r="C1785" s="30">
        <v>56784</v>
      </c>
      <c r="D1785" s="30" t="s">
        <v>3301</v>
      </c>
      <c r="E1785" s="67" t="s">
        <v>3301</v>
      </c>
      <c r="F1785" s="30" t="s">
        <v>3301</v>
      </c>
      <c r="G1785" s="105" t="s">
        <v>3695</v>
      </c>
      <c r="H1785" s="183" t="s">
        <v>3696</v>
      </c>
      <c r="I1785" s="90"/>
      <c r="J1785" s="155">
        <v>1</v>
      </c>
      <c r="K1785" s="90">
        <v>1</v>
      </c>
      <c r="L1785" s="30"/>
      <c r="M1785" s="30">
        <v>1</v>
      </c>
      <c r="N1785" s="14">
        <v>1</v>
      </c>
      <c r="O1785" s="30" t="s">
        <v>1379</v>
      </c>
      <c r="P1785" s="31"/>
    </row>
    <row r="1786" spans="1:16" ht="15" hidden="1" customHeight="1" x14ac:dyDescent="0.25">
      <c r="A1786" s="182" t="s">
        <v>3299</v>
      </c>
      <c r="B1786" s="30" t="s">
        <v>3458</v>
      </c>
      <c r="C1786" s="30">
        <v>56784</v>
      </c>
      <c r="D1786" s="30" t="s">
        <v>3301</v>
      </c>
      <c r="E1786" s="67" t="s">
        <v>3301</v>
      </c>
      <c r="F1786" s="30" t="s">
        <v>3301</v>
      </c>
      <c r="G1786" s="105" t="s">
        <v>3697</v>
      </c>
      <c r="H1786" s="183" t="s">
        <v>3698</v>
      </c>
      <c r="I1786" s="90"/>
      <c r="J1786" s="155">
        <v>1</v>
      </c>
      <c r="K1786" s="90">
        <v>1</v>
      </c>
      <c r="L1786" s="30"/>
      <c r="M1786" s="30">
        <v>1</v>
      </c>
      <c r="N1786" s="14">
        <v>1</v>
      </c>
      <c r="O1786" s="30" t="s">
        <v>1379</v>
      </c>
      <c r="P1786" s="31"/>
    </row>
    <row r="1787" spans="1:16" ht="15" hidden="1" customHeight="1" x14ac:dyDescent="0.25">
      <c r="A1787" s="182" t="s">
        <v>3299</v>
      </c>
      <c r="B1787" s="30" t="s">
        <v>3458</v>
      </c>
      <c r="C1787" s="30">
        <v>56784</v>
      </c>
      <c r="D1787" s="30" t="s">
        <v>3301</v>
      </c>
      <c r="E1787" s="67" t="s">
        <v>3301</v>
      </c>
      <c r="F1787" s="30" t="s">
        <v>3301</v>
      </c>
      <c r="G1787" s="105" t="s">
        <v>3699</v>
      </c>
      <c r="H1787" s="183" t="s">
        <v>3700</v>
      </c>
      <c r="I1787" s="90"/>
      <c r="J1787" s="155">
        <v>1</v>
      </c>
      <c r="K1787" s="90">
        <v>1</v>
      </c>
      <c r="L1787" s="30"/>
      <c r="M1787" s="30"/>
      <c r="N1787" s="14">
        <v>1</v>
      </c>
      <c r="O1787" s="30" t="s">
        <v>1379</v>
      </c>
      <c r="P1787" s="31"/>
    </row>
    <row r="1788" spans="1:16" ht="15" hidden="1" customHeight="1" x14ac:dyDescent="0.25">
      <c r="A1788" s="182" t="s">
        <v>3299</v>
      </c>
      <c r="B1788" s="30" t="s">
        <v>3458</v>
      </c>
      <c r="C1788" s="30">
        <v>56784</v>
      </c>
      <c r="D1788" s="30" t="s">
        <v>3301</v>
      </c>
      <c r="E1788" s="67" t="s">
        <v>3301</v>
      </c>
      <c r="F1788" s="30" t="s">
        <v>3301</v>
      </c>
      <c r="G1788" s="105" t="s">
        <v>3701</v>
      </c>
      <c r="H1788" s="183" t="s">
        <v>3702</v>
      </c>
      <c r="I1788" s="90"/>
      <c r="J1788" s="155">
        <v>1</v>
      </c>
      <c r="K1788" s="90"/>
      <c r="L1788" s="30">
        <v>1</v>
      </c>
      <c r="M1788" s="30">
        <v>1</v>
      </c>
      <c r="N1788" s="14">
        <v>1</v>
      </c>
      <c r="O1788" s="30" t="s">
        <v>1379</v>
      </c>
      <c r="P1788" s="31"/>
    </row>
    <row r="1789" spans="1:16" ht="15" hidden="1" customHeight="1" x14ac:dyDescent="0.25">
      <c r="A1789" s="182" t="s">
        <v>3299</v>
      </c>
      <c r="B1789" s="30" t="s">
        <v>3458</v>
      </c>
      <c r="C1789" s="30">
        <v>56784</v>
      </c>
      <c r="D1789" s="30" t="s">
        <v>3301</v>
      </c>
      <c r="E1789" s="67" t="s">
        <v>3301</v>
      </c>
      <c r="F1789" s="30" t="s">
        <v>3301</v>
      </c>
      <c r="G1789" s="105" t="s">
        <v>3703</v>
      </c>
      <c r="H1789" s="183" t="s">
        <v>3704</v>
      </c>
      <c r="I1789" s="90"/>
      <c r="J1789" s="155">
        <v>1</v>
      </c>
      <c r="K1789" s="90">
        <v>1</v>
      </c>
      <c r="L1789" s="30"/>
      <c r="M1789" s="30"/>
      <c r="N1789" s="30"/>
      <c r="O1789" s="30" t="s">
        <v>1379</v>
      </c>
      <c r="P1789" s="31"/>
    </row>
    <row r="1790" spans="1:16" ht="15" hidden="1" customHeight="1" x14ac:dyDescent="0.25">
      <c r="A1790" s="182" t="s">
        <v>3299</v>
      </c>
      <c r="B1790" s="30" t="s">
        <v>3458</v>
      </c>
      <c r="C1790" s="30">
        <v>56784</v>
      </c>
      <c r="D1790" s="30" t="s">
        <v>3301</v>
      </c>
      <c r="E1790" s="67" t="s">
        <v>3301</v>
      </c>
      <c r="F1790" s="30" t="s">
        <v>3301</v>
      </c>
      <c r="G1790" s="105" t="s">
        <v>3705</v>
      </c>
      <c r="H1790" s="183" t="s">
        <v>3706</v>
      </c>
      <c r="I1790" s="90"/>
      <c r="J1790" s="155">
        <v>1</v>
      </c>
      <c r="K1790" s="90"/>
      <c r="L1790" s="30">
        <v>1</v>
      </c>
      <c r="M1790" s="30">
        <v>1</v>
      </c>
      <c r="N1790" s="14">
        <v>1</v>
      </c>
      <c r="O1790" s="30" t="s">
        <v>1379</v>
      </c>
      <c r="P1790" s="31"/>
    </row>
    <row r="1791" spans="1:16" ht="15" hidden="1" customHeight="1" x14ac:dyDescent="0.25">
      <c r="A1791" s="182" t="s">
        <v>3299</v>
      </c>
      <c r="B1791" s="30" t="s">
        <v>3458</v>
      </c>
      <c r="C1791" s="30">
        <v>56784</v>
      </c>
      <c r="D1791" s="30" t="s">
        <v>3301</v>
      </c>
      <c r="E1791" s="67" t="s">
        <v>3301</v>
      </c>
      <c r="F1791" s="30" t="s">
        <v>3301</v>
      </c>
      <c r="G1791" s="105" t="s">
        <v>3707</v>
      </c>
      <c r="H1791" s="183" t="s">
        <v>3708</v>
      </c>
      <c r="I1791" s="90"/>
      <c r="J1791" s="155">
        <v>1</v>
      </c>
      <c r="K1791" s="90">
        <v>1</v>
      </c>
      <c r="L1791" s="30"/>
      <c r="M1791" s="30">
        <v>1</v>
      </c>
      <c r="N1791" s="14">
        <v>1</v>
      </c>
      <c r="O1791" s="30" t="s">
        <v>1379</v>
      </c>
      <c r="P1791" s="31"/>
    </row>
    <row r="1792" spans="1:16" ht="15" hidden="1" customHeight="1" x14ac:dyDescent="0.25">
      <c r="A1792" s="182" t="s">
        <v>3299</v>
      </c>
      <c r="B1792" s="30" t="s">
        <v>3458</v>
      </c>
      <c r="C1792" s="30">
        <v>56784</v>
      </c>
      <c r="D1792" s="30" t="s">
        <v>3301</v>
      </c>
      <c r="E1792" s="67" t="s">
        <v>3301</v>
      </c>
      <c r="F1792" s="30" t="s">
        <v>3301</v>
      </c>
      <c r="G1792" s="105" t="s">
        <v>3709</v>
      </c>
      <c r="H1792" s="183" t="s">
        <v>3710</v>
      </c>
      <c r="I1792" s="90"/>
      <c r="J1792" s="155">
        <v>1</v>
      </c>
      <c r="K1792" s="90"/>
      <c r="L1792" s="30">
        <v>1</v>
      </c>
      <c r="M1792" s="30"/>
      <c r="N1792" s="14">
        <v>1</v>
      </c>
      <c r="O1792" s="30" t="s">
        <v>1379</v>
      </c>
      <c r="P1792" s="31"/>
    </row>
    <row r="1793" spans="1:16" ht="15" hidden="1" customHeight="1" x14ac:dyDescent="0.25">
      <c r="A1793" s="182" t="s">
        <v>3299</v>
      </c>
      <c r="B1793" s="30" t="s">
        <v>3458</v>
      </c>
      <c r="C1793" s="30">
        <v>56784</v>
      </c>
      <c r="D1793" s="30" t="s">
        <v>3301</v>
      </c>
      <c r="E1793" s="67" t="s">
        <v>3301</v>
      </c>
      <c r="F1793" s="30" t="s">
        <v>3301</v>
      </c>
      <c r="G1793" s="105" t="s">
        <v>3711</v>
      </c>
      <c r="H1793" s="183" t="s">
        <v>3712</v>
      </c>
      <c r="I1793" s="90"/>
      <c r="J1793" s="155">
        <v>1</v>
      </c>
      <c r="K1793" s="90">
        <v>1</v>
      </c>
      <c r="L1793" s="30"/>
      <c r="M1793" s="30">
        <v>1</v>
      </c>
      <c r="N1793" s="14">
        <v>1</v>
      </c>
      <c r="O1793" s="30" t="s">
        <v>1379</v>
      </c>
      <c r="P1793" s="31"/>
    </row>
    <row r="1794" spans="1:16" ht="15" hidden="1" customHeight="1" x14ac:dyDescent="0.25">
      <c r="A1794" s="182" t="s">
        <v>3299</v>
      </c>
      <c r="B1794" s="30" t="s">
        <v>3458</v>
      </c>
      <c r="C1794" s="30">
        <v>56784</v>
      </c>
      <c r="D1794" s="30" t="s">
        <v>3301</v>
      </c>
      <c r="E1794" s="67" t="s">
        <v>3301</v>
      </c>
      <c r="F1794" s="30" t="s">
        <v>3301</v>
      </c>
      <c r="G1794" s="105" t="s">
        <v>3713</v>
      </c>
      <c r="H1794" s="183" t="s">
        <v>3714</v>
      </c>
      <c r="I1794" s="90"/>
      <c r="J1794" s="155">
        <v>1</v>
      </c>
      <c r="K1794" s="90">
        <v>1</v>
      </c>
      <c r="L1794" s="30"/>
      <c r="M1794" s="30"/>
      <c r="N1794" s="14">
        <v>1</v>
      </c>
      <c r="O1794" s="30" t="s">
        <v>1379</v>
      </c>
      <c r="P1794" s="31"/>
    </row>
    <row r="1795" spans="1:16" ht="15" hidden="1" customHeight="1" x14ac:dyDescent="0.25">
      <c r="A1795" s="182" t="s">
        <v>3299</v>
      </c>
      <c r="B1795" s="30" t="s">
        <v>3458</v>
      </c>
      <c r="C1795" s="30">
        <v>56784</v>
      </c>
      <c r="D1795" s="30" t="s">
        <v>3301</v>
      </c>
      <c r="E1795" s="67" t="s">
        <v>3301</v>
      </c>
      <c r="F1795" s="30" t="s">
        <v>3301</v>
      </c>
      <c r="G1795" s="105" t="s">
        <v>3715</v>
      </c>
      <c r="H1795" s="183" t="s">
        <v>3716</v>
      </c>
      <c r="I1795" s="90"/>
      <c r="J1795" s="155">
        <v>1</v>
      </c>
      <c r="K1795" s="90">
        <v>1</v>
      </c>
      <c r="L1795" s="30"/>
      <c r="M1795" s="30">
        <v>1</v>
      </c>
      <c r="N1795" s="14">
        <v>1</v>
      </c>
      <c r="O1795" s="30" t="s">
        <v>1379</v>
      </c>
      <c r="P1795" s="31"/>
    </row>
    <row r="1796" spans="1:16" ht="15" hidden="1" customHeight="1" x14ac:dyDescent="0.25">
      <c r="A1796" s="182" t="s">
        <v>3299</v>
      </c>
      <c r="B1796" s="30" t="s">
        <v>3458</v>
      </c>
      <c r="C1796" s="30">
        <v>56784</v>
      </c>
      <c r="D1796" s="30" t="s">
        <v>3301</v>
      </c>
      <c r="E1796" s="67" t="s">
        <v>3301</v>
      </c>
      <c r="F1796" s="30" t="s">
        <v>3301</v>
      </c>
      <c r="G1796" s="105" t="s">
        <v>3717</v>
      </c>
      <c r="H1796" s="183" t="s">
        <v>3718</v>
      </c>
      <c r="I1796" s="90"/>
      <c r="J1796" s="155">
        <v>1</v>
      </c>
      <c r="K1796" s="90">
        <v>1</v>
      </c>
      <c r="L1796" s="30"/>
      <c r="M1796" s="30">
        <v>1</v>
      </c>
      <c r="N1796" s="14">
        <v>1</v>
      </c>
      <c r="O1796" s="30" t="s">
        <v>1379</v>
      </c>
      <c r="P1796" s="31"/>
    </row>
    <row r="1797" spans="1:16" ht="15" hidden="1" customHeight="1" x14ac:dyDescent="0.25">
      <c r="A1797" s="182" t="s">
        <v>3299</v>
      </c>
      <c r="B1797" s="30" t="s">
        <v>3458</v>
      </c>
      <c r="C1797" s="30">
        <v>56784</v>
      </c>
      <c r="D1797" s="30" t="s">
        <v>3301</v>
      </c>
      <c r="E1797" s="67" t="s">
        <v>3301</v>
      </c>
      <c r="F1797" s="30" t="s">
        <v>3301</v>
      </c>
      <c r="G1797" s="105" t="s">
        <v>3719</v>
      </c>
      <c r="H1797" s="183" t="s">
        <v>3720</v>
      </c>
      <c r="I1797" s="90"/>
      <c r="J1797" s="155">
        <v>1</v>
      </c>
      <c r="K1797" s="90">
        <v>1</v>
      </c>
      <c r="L1797" s="30"/>
      <c r="M1797" s="30"/>
      <c r="N1797" s="30"/>
      <c r="O1797" s="30" t="s">
        <v>1379</v>
      </c>
      <c r="P1797" s="31"/>
    </row>
    <row r="1798" spans="1:16" ht="15" hidden="1" customHeight="1" x14ac:dyDescent="0.25">
      <c r="A1798" s="182" t="s">
        <v>3299</v>
      </c>
      <c r="B1798" s="30" t="s">
        <v>3458</v>
      </c>
      <c r="C1798" s="30">
        <v>56784</v>
      </c>
      <c r="D1798" s="30" t="s">
        <v>3301</v>
      </c>
      <c r="E1798" s="67" t="s">
        <v>3301</v>
      </c>
      <c r="F1798" s="30" t="s">
        <v>3301</v>
      </c>
      <c r="G1798" s="105" t="s">
        <v>3721</v>
      </c>
      <c r="H1798" s="183" t="s">
        <v>3722</v>
      </c>
      <c r="I1798" s="90"/>
      <c r="J1798" s="155">
        <v>1</v>
      </c>
      <c r="K1798" s="90"/>
      <c r="L1798" s="30">
        <v>1</v>
      </c>
      <c r="M1798" s="30">
        <v>1</v>
      </c>
      <c r="N1798" s="30"/>
      <c r="O1798" s="30" t="s">
        <v>1379</v>
      </c>
      <c r="P1798" s="31"/>
    </row>
    <row r="1799" spans="1:16" ht="15" hidden="1" customHeight="1" x14ac:dyDescent="0.25">
      <c r="A1799" s="182" t="s">
        <v>3299</v>
      </c>
      <c r="B1799" s="30" t="s">
        <v>3458</v>
      </c>
      <c r="C1799" s="30">
        <v>56784</v>
      </c>
      <c r="D1799" s="30" t="s">
        <v>3301</v>
      </c>
      <c r="E1799" s="67" t="s">
        <v>3301</v>
      </c>
      <c r="F1799" s="30" t="s">
        <v>3301</v>
      </c>
      <c r="G1799" s="105" t="s">
        <v>3723</v>
      </c>
      <c r="H1799" s="183" t="s">
        <v>3724</v>
      </c>
      <c r="I1799" s="90"/>
      <c r="J1799" s="155">
        <v>1</v>
      </c>
      <c r="K1799" s="90">
        <v>1</v>
      </c>
      <c r="L1799" s="30"/>
      <c r="M1799" s="30"/>
      <c r="N1799" s="14">
        <v>1</v>
      </c>
      <c r="O1799" s="30" t="s">
        <v>1379</v>
      </c>
      <c r="P1799" s="31"/>
    </row>
    <row r="1800" spans="1:16" ht="15" hidden="1" customHeight="1" x14ac:dyDescent="0.25">
      <c r="A1800" s="182" t="s">
        <v>3299</v>
      </c>
      <c r="B1800" s="30" t="s">
        <v>3458</v>
      </c>
      <c r="C1800" s="30">
        <v>56784</v>
      </c>
      <c r="D1800" s="30" t="s">
        <v>3301</v>
      </c>
      <c r="E1800" s="67" t="s">
        <v>3301</v>
      </c>
      <c r="F1800" s="30" t="s">
        <v>3301</v>
      </c>
      <c r="G1800" s="105" t="s">
        <v>3725</v>
      </c>
      <c r="H1800" s="183" t="s">
        <v>3726</v>
      </c>
      <c r="I1800" s="90"/>
      <c r="J1800" s="155">
        <v>1</v>
      </c>
      <c r="K1800" s="90">
        <v>1</v>
      </c>
      <c r="L1800" s="30"/>
      <c r="M1800" s="30"/>
      <c r="N1800" s="30"/>
      <c r="O1800" s="30" t="s">
        <v>1379</v>
      </c>
      <c r="P1800" s="31"/>
    </row>
    <row r="1801" spans="1:16" ht="15" hidden="1" customHeight="1" x14ac:dyDescent="0.25">
      <c r="A1801" s="182" t="s">
        <v>3299</v>
      </c>
      <c r="B1801" s="30" t="s">
        <v>3458</v>
      </c>
      <c r="C1801" s="30">
        <v>56784</v>
      </c>
      <c r="D1801" s="30" t="s">
        <v>3301</v>
      </c>
      <c r="E1801" s="67" t="s">
        <v>3301</v>
      </c>
      <c r="F1801" s="30" t="s">
        <v>3301</v>
      </c>
      <c r="G1801" s="105" t="s">
        <v>3727</v>
      </c>
      <c r="H1801" s="183" t="s">
        <v>3728</v>
      </c>
      <c r="I1801" s="90"/>
      <c r="J1801" s="155">
        <v>1</v>
      </c>
      <c r="K1801" s="90">
        <v>1</v>
      </c>
      <c r="L1801" s="30"/>
      <c r="M1801" s="30"/>
      <c r="N1801" s="14">
        <v>1</v>
      </c>
      <c r="O1801" s="30" t="s">
        <v>1379</v>
      </c>
      <c r="P1801" s="31"/>
    </row>
    <row r="1802" spans="1:16" ht="15" hidden="1" customHeight="1" x14ac:dyDescent="0.25">
      <c r="A1802" s="182" t="s">
        <v>3299</v>
      </c>
      <c r="B1802" s="30" t="s">
        <v>3458</v>
      </c>
      <c r="C1802" s="30">
        <v>56784</v>
      </c>
      <c r="D1802" s="30" t="s">
        <v>3301</v>
      </c>
      <c r="E1802" s="67" t="s">
        <v>3301</v>
      </c>
      <c r="F1802" s="30" t="s">
        <v>3301</v>
      </c>
      <c r="G1802" s="105" t="s">
        <v>3729</v>
      </c>
      <c r="H1802" s="183" t="s">
        <v>3730</v>
      </c>
      <c r="I1802" s="90"/>
      <c r="J1802" s="155">
        <v>1</v>
      </c>
      <c r="K1802" s="90">
        <v>1</v>
      </c>
      <c r="L1802" s="30"/>
      <c r="M1802" s="30">
        <v>1</v>
      </c>
      <c r="N1802" s="14">
        <v>1</v>
      </c>
      <c r="O1802" s="30" t="s">
        <v>1379</v>
      </c>
      <c r="P1802" s="31"/>
    </row>
    <row r="1803" spans="1:16" ht="15" hidden="1" customHeight="1" x14ac:dyDescent="0.25">
      <c r="A1803" s="182" t="s">
        <v>3299</v>
      </c>
      <c r="B1803" s="30" t="s">
        <v>3458</v>
      </c>
      <c r="C1803" s="30">
        <v>56784</v>
      </c>
      <c r="D1803" s="30" t="s">
        <v>3301</v>
      </c>
      <c r="E1803" s="67" t="s">
        <v>3301</v>
      </c>
      <c r="F1803" s="30" t="s">
        <v>3301</v>
      </c>
      <c r="G1803" s="105" t="s">
        <v>3731</v>
      </c>
      <c r="H1803" s="183" t="s">
        <v>3732</v>
      </c>
      <c r="I1803" s="90"/>
      <c r="J1803" s="155">
        <v>1</v>
      </c>
      <c r="K1803" s="90">
        <v>1</v>
      </c>
      <c r="L1803" s="30"/>
      <c r="M1803" s="30"/>
      <c r="N1803" s="14">
        <v>1</v>
      </c>
      <c r="O1803" s="30" t="s">
        <v>1379</v>
      </c>
      <c r="P1803" s="31"/>
    </row>
    <row r="1804" spans="1:16" ht="15" hidden="1" customHeight="1" x14ac:dyDescent="0.25">
      <c r="A1804" s="182" t="s">
        <v>3299</v>
      </c>
      <c r="B1804" s="30" t="s">
        <v>3458</v>
      </c>
      <c r="C1804" s="30">
        <v>56784</v>
      </c>
      <c r="D1804" s="30" t="s">
        <v>3301</v>
      </c>
      <c r="E1804" s="67" t="s">
        <v>3301</v>
      </c>
      <c r="F1804" s="30" t="s">
        <v>3301</v>
      </c>
      <c r="G1804" s="105" t="s">
        <v>3733</v>
      </c>
      <c r="H1804" s="183" t="s">
        <v>3734</v>
      </c>
      <c r="I1804" s="90"/>
      <c r="J1804" s="155">
        <v>1</v>
      </c>
      <c r="K1804" s="90">
        <v>1</v>
      </c>
      <c r="L1804" s="30"/>
      <c r="M1804" s="30">
        <v>1</v>
      </c>
      <c r="N1804" s="14">
        <v>1</v>
      </c>
      <c r="O1804" s="30" t="s">
        <v>1379</v>
      </c>
      <c r="P1804" s="31"/>
    </row>
    <row r="1805" spans="1:16" ht="15" hidden="1" customHeight="1" x14ac:dyDescent="0.25">
      <c r="A1805" s="182" t="s">
        <v>3299</v>
      </c>
      <c r="B1805" s="30" t="s">
        <v>3458</v>
      </c>
      <c r="C1805" s="30">
        <v>56784</v>
      </c>
      <c r="D1805" s="30" t="s">
        <v>3301</v>
      </c>
      <c r="E1805" s="67" t="s">
        <v>3301</v>
      </c>
      <c r="F1805" s="30" t="s">
        <v>3301</v>
      </c>
      <c r="G1805" s="105" t="s">
        <v>3735</v>
      </c>
      <c r="H1805" s="183" t="s">
        <v>3736</v>
      </c>
      <c r="I1805" s="90"/>
      <c r="J1805" s="155">
        <v>1</v>
      </c>
      <c r="K1805" s="90"/>
      <c r="L1805" s="30">
        <v>1</v>
      </c>
      <c r="M1805" s="30"/>
      <c r="N1805" s="14">
        <v>1</v>
      </c>
      <c r="O1805" s="30" t="s">
        <v>1379</v>
      </c>
      <c r="P1805" s="31"/>
    </row>
    <row r="1806" spans="1:16" ht="15" hidden="1" customHeight="1" x14ac:dyDescent="0.25">
      <c r="A1806" s="182" t="s">
        <v>3299</v>
      </c>
      <c r="B1806" s="30" t="s">
        <v>3458</v>
      </c>
      <c r="C1806" s="30">
        <v>56784</v>
      </c>
      <c r="D1806" s="30" t="s">
        <v>3301</v>
      </c>
      <c r="E1806" s="67" t="s">
        <v>3301</v>
      </c>
      <c r="F1806" s="30" t="s">
        <v>3301</v>
      </c>
      <c r="G1806" s="105" t="s">
        <v>3737</v>
      </c>
      <c r="H1806" s="183" t="s">
        <v>3738</v>
      </c>
      <c r="I1806" s="90"/>
      <c r="J1806" s="155">
        <v>1</v>
      </c>
      <c r="K1806" s="90">
        <v>1</v>
      </c>
      <c r="L1806" s="30"/>
      <c r="M1806" s="30"/>
      <c r="N1806" s="14">
        <v>1</v>
      </c>
      <c r="O1806" s="30" t="s">
        <v>1379</v>
      </c>
      <c r="P1806" s="31"/>
    </row>
    <row r="1807" spans="1:16" ht="15" hidden="1" customHeight="1" x14ac:dyDescent="0.25">
      <c r="A1807" s="182" t="s">
        <v>3299</v>
      </c>
      <c r="B1807" s="30" t="s">
        <v>3458</v>
      </c>
      <c r="C1807" s="30">
        <v>56784</v>
      </c>
      <c r="D1807" s="30" t="s">
        <v>3301</v>
      </c>
      <c r="E1807" s="67" t="s">
        <v>3301</v>
      </c>
      <c r="F1807" s="30" t="s">
        <v>3301</v>
      </c>
      <c r="G1807" s="105" t="s">
        <v>3739</v>
      </c>
      <c r="H1807" s="183" t="s">
        <v>3740</v>
      </c>
      <c r="I1807" s="90"/>
      <c r="J1807" s="155">
        <v>1</v>
      </c>
      <c r="K1807" s="90"/>
      <c r="L1807" s="30">
        <v>1</v>
      </c>
      <c r="M1807" s="30">
        <v>1</v>
      </c>
      <c r="N1807" s="30"/>
      <c r="O1807" s="30" t="s">
        <v>1379</v>
      </c>
      <c r="P1807" s="31"/>
    </row>
    <row r="1808" spans="1:16" ht="15" hidden="1" customHeight="1" x14ac:dyDescent="0.25">
      <c r="A1808" s="182" t="s">
        <v>3299</v>
      </c>
      <c r="B1808" s="30" t="s">
        <v>3458</v>
      </c>
      <c r="C1808" s="30">
        <v>56784</v>
      </c>
      <c r="D1808" s="30" t="s">
        <v>3301</v>
      </c>
      <c r="E1808" s="67" t="s">
        <v>3301</v>
      </c>
      <c r="F1808" s="30" t="s">
        <v>3301</v>
      </c>
      <c r="G1808" s="105" t="s">
        <v>3741</v>
      </c>
      <c r="H1808" s="183" t="s">
        <v>3742</v>
      </c>
      <c r="I1808" s="90"/>
      <c r="J1808" s="155">
        <v>1</v>
      </c>
      <c r="K1808" s="90">
        <v>1</v>
      </c>
      <c r="L1808" s="30"/>
      <c r="M1808" s="30"/>
      <c r="N1808" s="14">
        <v>1</v>
      </c>
      <c r="O1808" s="30" t="s">
        <v>1379</v>
      </c>
      <c r="P1808" s="31"/>
    </row>
    <row r="1809" spans="1:16" ht="15" hidden="1" customHeight="1" x14ac:dyDescent="0.25">
      <c r="A1809" s="182" t="s">
        <v>3299</v>
      </c>
      <c r="B1809" s="30" t="s">
        <v>3458</v>
      </c>
      <c r="C1809" s="30">
        <v>56784</v>
      </c>
      <c r="D1809" s="30" t="s">
        <v>3301</v>
      </c>
      <c r="E1809" s="67" t="s">
        <v>3301</v>
      </c>
      <c r="F1809" s="30" t="s">
        <v>3301</v>
      </c>
      <c r="G1809" s="105" t="s">
        <v>3743</v>
      </c>
      <c r="H1809" s="183" t="s">
        <v>3744</v>
      </c>
      <c r="I1809" s="90"/>
      <c r="J1809" s="155">
        <v>1</v>
      </c>
      <c r="K1809" s="90">
        <v>1</v>
      </c>
      <c r="L1809" s="30"/>
      <c r="M1809" s="30">
        <v>1</v>
      </c>
      <c r="N1809" s="14">
        <v>1</v>
      </c>
      <c r="O1809" s="30" t="s">
        <v>1379</v>
      </c>
      <c r="P1809" s="31"/>
    </row>
    <row r="1810" spans="1:16" ht="15" hidden="1" customHeight="1" x14ac:dyDescent="0.25">
      <c r="A1810" s="182" t="s">
        <v>3299</v>
      </c>
      <c r="B1810" s="30" t="s">
        <v>3458</v>
      </c>
      <c r="C1810" s="30">
        <v>56784</v>
      </c>
      <c r="D1810" s="30" t="s">
        <v>3301</v>
      </c>
      <c r="E1810" s="67" t="s">
        <v>3301</v>
      </c>
      <c r="F1810" s="30" t="s">
        <v>3301</v>
      </c>
      <c r="G1810" s="105" t="s">
        <v>3745</v>
      </c>
      <c r="H1810" s="183" t="s">
        <v>3746</v>
      </c>
      <c r="I1810" s="90"/>
      <c r="J1810" s="155">
        <v>1</v>
      </c>
      <c r="K1810" s="90">
        <v>1</v>
      </c>
      <c r="L1810" s="30"/>
      <c r="M1810" s="30"/>
      <c r="N1810" s="14">
        <v>1</v>
      </c>
      <c r="O1810" s="30" t="s">
        <v>1379</v>
      </c>
      <c r="P1810" s="31"/>
    </row>
    <row r="1811" spans="1:16" ht="15" hidden="1" customHeight="1" x14ac:dyDescent="0.25">
      <c r="A1811" s="182" t="s">
        <v>3299</v>
      </c>
      <c r="B1811" s="30" t="s">
        <v>3458</v>
      </c>
      <c r="C1811" s="30">
        <v>56784</v>
      </c>
      <c r="D1811" s="30" t="s">
        <v>3301</v>
      </c>
      <c r="E1811" s="67" t="s">
        <v>3301</v>
      </c>
      <c r="F1811" s="30" t="s">
        <v>3301</v>
      </c>
      <c r="G1811" s="105" t="s">
        <v>3747</v>
      </c>
      <c r="H1811" s="183" t="s">
        <v>3748</v>
      </c>
      <c r="I1811" s="90"/>
      <c r="J1811" s="155">
        <v>1</v>
      </c>
      <c r="K1811" s="90">
        <v>1</v>
      </c>
      <c r="L1811" s="30"/>
      <c r="M1811" s="30"/>
      <c r="N1811" s="14">
        <v>1</v>
      </c>
      <c r="O1811" s="30" t="s">
        <v>1379</v>
      </c>
      <c r="P1811" s="31"/>
    </row>
    <row r="1812" spans="1:16" ht="15" hidden="1" customHeight="1" x14ac:dyDescent="0.25">
      <c r="A1812" s="182" t="s">
        <v>3299</v>
      </c>
      <c r="B1812" s="30" t="s">
        <v>3458</v>
      </c>
      <c r="C1812" s="30">
        <v>56784</v>
      </c>
      <c r="D1812" s="30" t="s">
        <v>3301</v>
      </c>
      <c r="E1812" s="67" t="s">
        <v>3301</v>
      </c>
      <c r="F1812" s="30" t="s">
        <v>3301</v>
      </c>
      <c r="G1812" s="105" t="s">
        <v>3749</v>
      </c>
      <c r="H1812" s="183" t="s">
        <v>3750</v>
      </c>
      <c r="I1812" s="90"/>
      <c r="J1812" s="155">
        <v>1</v>
      </c>
      <c r="K1812" s="90">
        <v>1</v>
      </c>
      <c r="L1812" s="30"/>
      <c r="M1812" s="30"/>
      <c r="N1812" s="30"/>
      <c r="O1812" s="30" t="s">
        <v>1379</v>
      </c>
      <c r="P1812" s="31"/>
    </row>
    <row r="1813" spans="1:16" ht="15" hidden="1" customHeight="1" x14ac:dyDescent="0.25">
      <c r="A1813" s="182" t="s">
        <v>3299</v>
      </c>
      <c r="B1813" s="30" t="s">
        <v>3458</v>
      </c>
      <c r="C1813" s="30">
        <v>56784</v>
      </c>
      <c r="D1813" s="30" t="s">
        <v>3301</v>
      </c>
      <c r="E1813" s="67" t="s">
        <v>3301</v>
      </c>
      <c r="F1813" s="30" t="s">
        <v>3301</v>
      </c>
      <c r="G1813" s="105" t="s">
        <v>3751</v>
      </c>
      <c r="H1813" s="183" t="s">
        <v>3752</v>
      </c>
      <c r="I1813" s="90"/>
      <c r="J1813" s="155">
        <v>1</v>
      </c>
      <c r="K1813" s="90">
        <v>1</v>
      </c>
      <c r="L1813" s="30"/>
      <c r="M1813" s="30"/>
      <c r="N1813" s="14">
        <v>1</v>
      </c>
      <c r="O1813" s="30" t="s">
        <v>1379</v>
      </c>
      <c r="P1813" s="31"/>
    </row>
    <row r="1814" spans="1:16" ht="15" hidden="1" customHeight="1" x14ac:dyDescent="0.25">
      <c r="A1814" s="182" t="s">
        <v>3299</v>
      </c>
      <c r="B1814" s="30" t="s">
        <v>3458</v>
      </c>
      <c r="C1814" s="30">
        <v>56784</v>
      </c>
      <c r="D1814" s="30" t="s">
        <v>3301</v>
      </c>
      <c r="E1814" s="67" t="s">
        <v>3301</v>
      </c>
      <c r="F1814" s="30" t="s">
        <v>3301</v>
      </c>
      <c r="G1814" s="105" t="s">
        <v>3753</v>
      </c>
      <c r="H1814" s="183" t="s">
        <v>3754</v>
      </c>
      <c r="I1814" s="90"/>
      <c r="J1814" s="155">
        <v>1</v>
      </c>
      <c r="K1814" s="90">
        <v>1</v>
      </c>
      <c r="L1814" s="30"/>
      <c r="M1814" s="30"/>
      <c r="N1814" s="14">
        <v>1</v>
      </c>
      <c r="O1814" s="30" t="s">
        <v>1379</v>
      </c>
      <c r="P1814" s="31"/>
    </row>
    <row r="1815" spans="1:16" ht="15" hidden="1" customHeight="1" x14ac:dyDescent="0.25">
      <c r="A1815" s="182" t="s">
        <v>3299</v>
      </c>
      <c r="B1815" s="30" t="s">
        <v>3458</v>
      </c>
      <c r="C1815" s="30">
        <v>56784</v>
      </c>
      <c r="D1815" s="30" t="s">
        <v>3301</v>
      </c>
      <c r="E1815" s="67" t="s">
        <v>3301</v>
      </c>
      <c r="F1815" s="30" t="s">
        <v>3301</v>
      </c>
      <c r="G1815" s="105" t="s">
        <v>3755</v>
      </c>
      <c r="H1815" s="183" t="s">
        <v>3756</v>
      </c>
      <c r="I1815" s="90"/>
      <c r="J1815" s="155">
        <v>1</v>
      </c>
      <c r="K1815" s="90"/>
      <c r="L1815" s="30">
        <v>1</v>
      </c>
      <c r="M1815" s="30"/>
      <c r="N1815" s="14">
        <v>1</v>
      </c>
      <c r="O1815" s="30" t="s">
        <v>1379</v>
      </c>
      <c r="P1815" s="31"/>
    </row>
    <row r="1816" spans="1:16" ht="15" hidden="1" customHeight="1" x14ac:dyDescent="0.25">
      <c r="A1816" s="182" t="s">
        <v>3299</v>
      </c>
      <c r="B1816" s="30" t="s">
        <v>3458</v>
      </c>
      <c r="C1816" s="30">
        <v>56784</v>
      </c>
      <c r="D1816" s="30" t="s">
        <v>3301</v>
      </c>
      <c r="E1816" s="67" t="s">
        <v>3301</v>
      </c>
      <c r="F1816" s="30" t="s">
        <v>3301</v>
      </c>
      <c r="G1816" s="105" t="s">
        <v>3757</v>
      </c>
      <c r="H1816" s="183" t="s">
        <v>3758</v>
      </c>
      <c r="I1816" s="90"/>
      <c r="J1816" s="155">
        <v>1</v>
      </c>
      <c r="K1816" s="90">
        <v>1</v>
      </c>
      <c r="L1816" s="30"/>
      <c r="M1816" s="30">
        <v>1</v>
      </c>
      <c r="N1816" s="14">
        <v>1</v>
      </c>
      <c r="O1816" s="30" t="s">
        <v>1379</v>
      </c>
      <c r="P1816" s="31"/>
    </row>
    <row r="1817" spans="1:16" ht="15" hidden="1" customHeight="1" x14ac:dyDescent="0.25">
      <c r="A1817" s="182" t="s">
        <v>3299</v>
      </c>
      <c r="B1817" s="30" t="s">
        <v>3458</v>
      </c>
      <c r="C1817" s="30">
        <v>56784</v>
      </c>
      <c r="D1817" s="30" t="s">
        <v>3301</v>
      </c>
      <c r="E1817" s="67" t="s">
        <v>3301</v>
      </c>
      <c r="F1817" s="30" t="s">
        <v>3301</v>
      </c>
      <c r="G1817" s="105" t="s">
        <v>3759</v>
      </c>
      <c r="H1817" s="183" t="s">
        <v>3760</v>
      </c>
      <c r="I1817" s="90"/>
      <c r="J1817" s="155">
        <v>1</v>
      </c>
      <c r="K1817" s="90">
        <v>1</v>
      </c>
      <c r="L1817" s="30"/>
      <c r="M1817" s="30">
        <v>1</v>
      </c>
      <c r="N1817" s="30"/>
      <c r="O1817" s="30" t="s">
        <v>1379</v>
      </c>
      <c r="P1817" s="31"/>
    </row>
    <row r="1818" spans="1:16" ht="15" hidden="1" customHeight="1" x14ac:dyDescent="0.25">
      <c r="A1818" s="182" t="s">
        <v>3299</v>
      </c>
      <c r="B1818" s="30" t="s">
        <v>3458</v>
      </c>
      <c r="C1818" s="30">
        <v>56784</v>
      </c>
      <c r="D1818" s="30" t="s">
        <v>3301</v>
      </c>
      <c r="E1818" s="67" t="s">
        <v>3301</v>
      </c>
      <c r="F1818" s="30" t="s">
        <v>3301</v>
      </c>
      <c r="G1818" s="105" t="s">
        <v>3761</v>
      </c>
      <c r="H1818" s="183" t="s">
        <v>3762</v>
      </c>
      <c r="I1818" s="90"/>
      <c r="J1818" s="155">
        <v>1</v>
      </c>
      <c r="K1818" s="90">
        <v>1</v>
      </c>
      <c r="L1818" s="30"/>
      <c r="M1818" s="30">
        <v>1</v>
      </c>
      <c r="N1818" s="14">
        <v>1</v>
      </c>
      <c r="O1818" s="30" t="s">
        <v>1379</v>
      </c>
      <c r="P1818" s="31"/>
    </row>
    <row r="1819" spans="1:16" ht="15" hidden="1" customHeight="1" x14ac:dyDescent="0.25">
      <c r="A1819" s="182" t="s">
        <v>3299</v>
      </c>
      <c r="B1819" s="30" t="s">
        <v>3458</v>
      </c>
      <c r="C1819" s="30">
        <v>56784</v>
      </c>
      <c r="D1819" s="30" t="s">
        <v>3301</v>
      </c>
      <c r="E1819" s="67" t="s">
        <v>3301</v>
      </c>
      <c r="F1819" s="30" t="s">
        <v>3301</v>
      </c>
      <c r="G1819" s="105" t="s">
        <v>2444</v>
      </c>
      <c r="H1819" s="183" t="s">
        <v>3763</v>
      </c>
      <c r="I1819" s="90"/>
      <c r="J1819" s="155">
        <v>1</v>
      </c>
      <c r="K1819" s="90">
        <v>1</v>
      </c>
      <c r="L1819" s="30"/>
      <c r="M1819" s="30"/>
      <c r="N1819" s="30"/>
      <c r="O1819" s="30" t="s">
        <v>1379</v>
      </c>
      <c r="P1819" s="31"/>
    </row>
    <row r="1820" spans="1:16" ht="15" hidden="1" customHeight="1" x14ac:dyDescent="0.25">
      <c r="A1820" s="182" t="s">
        <v>3299</v>
      </c>
      <c r="B1820" s="30" t="s">
        <v>3458</v>
      </c>
      <c r="C1820" s="30">
        <v>56784</v>
      </c>
      <c r="D1820" s="30" t="s">
        <v>3301</v>
      </c>
      <c r="E1820" s="67" t="s">
        <v>3301</v>
      </c>
      <c r="F1820" s="30" t="s">
        <v>3301</v>
      </c>
      <c r="G1820" s="105" t="s">
        <v>3764</v>
      </c>
      <c r="H1820" s="183" t="s">
        <v>3765</v>
      </c>
      <c r="I1820" s="90"/>
      <c r="J1820" s="155">
        <v>1</v>
      </c>
      <c r="K1820" s="90">
        <v>1</v>
      </c>
      <c r="L1820" s="30"/>
      <c r="M1820" s="30"/>
      <c r="N1820" s="30"/>
      <c r="O1820" s="30" t="s">
        <v>1379</v>
      </c>
      <c r="P1820" s="31"/>
    </row>
    <row r="1821" spans="1:16" ht="15" hidden="1" customHeight="1" x14ac:dyDescent="0.25">
      <c r="A1821" s="182" t="s">
        <v>3299</v>
      </c>
      <c r="B1821" s="30" t="s">
        <v>3458</v>
      </c>
      <c r="C1821" s="30">
        <v>56784</v>
      </c>
      <c r="D1821" s="30" t="s">
        <v>3301</v>
      </c>
      <c r="E1821" s="67" t="s">
        <v>3301</v>
      </c>
      <c r="F1821" s="30" t="s">
        <v>3301</v>
      </c>
      <c r="G1821" s="105" t="s">
        <v>3766</v>
      </c>
      <c r="H1821" s="183" t="s">
        <v>3767</v>
      </c>
      <c r="I1821" s="90"/>
      <c r="J1821" s="155">
        <v>1</v>
      </c>
      <c r="K1821" s="90"/>
      <c r="L1821" s="30">
        <v>1</v>
      </c>
      <c r="M1821" s="30">
        <v>1</v>
      </c>
      <c r="N1821" s="14">
        <v>1</v>
      </c>
      <c r="O1821" s="30" t="s">
        <v>1379</v>
      </c>
      <c r="P1821" s="31"/>
    </row>
    <row r="1822" spans="1:16" ht="15" hidden="1" customHeight="1" x14ac:dyDescent="0.25">
      <c r="A1822" s="182" t="s">
        <v>3299</v>
      </c>
      <c r="B1822" s="30" t="s">
        <v>3458</v>
      </c>
      <c r="C1822" s="30">
        <v>56784</v>
      </c>
      <c r="D1822" s="30" t="s">
        <v>3301</v>
      </c>
      <c r="E1822" s="67" t="s">
        <v>3301</v>
      </c>
      <c r="F1822" s="30" t="s">
        <v>3301</v>
      </c>
      <c r="G1822" s="105" t="s">
        <v>3768</v>
      </c>
      <c r="H1822" s="183" t="s">
        <v>3769</v>
      </c>
      <c r="I1822" s="90"/>
      <c r="J1822" s="155">
        <v>1</v>
      </c>
      <c r="K1822" s="90">
        <v>1</v>
      </c>
      <c r="L1822" s="30"/>
      <c r="M1822" s="30"/>
      <c r="N1822" s="14">
        <v>1</v>
      </c>
      <c r="O1822" s="30" t="s">
        <v>1379</v>
      </c>
      <c r="P1822" s="31"/>
    </row>
    <row r="1823" spans="1:16" ht="15" hidden="1" customHeight="1" x14ac:dyDescent="0.25">
      <c r="A1823" s="182" t="s">
        <v>3299</v>
      </c>
      <c r="B1823" s="30" t="s">
        <v>3458</v>
      </c>
      <c r="C1823" s="30">
        <v>56784</v>
      </c>
      <c r="D1823" s="30" t="s">
        <v>3301</v>
      </c>
      <c r="E1823" s="67" t="s">
        <v>3301</v>
      </c>
      <c r="F1823" s="30" t="s">
        <v>3301</v>
      </c>
      <c r="G1823" s="105" t="s">
        <v>3770</v>
      </c>
      <c r="H1823" s="183" t="s">
        <v>3771</v>
      </c>
      <c r="I1823" s="90"/>
      <c r="J1823" s="155">
        <v>1</v>
      </c>
      <c r="K1823" s="90">
        <v>1</v>
      </c>
      <c r="L1823" s="30"/>
      <c r="M1823" s="30"/>
      <c r="N1823" s="14">
        <v>1</v>
      </c>
      <c r="O1823" s="30" t="s">
        <v>1379</v>
      </c>
      <c r="P1823" s="31"/>
    </row>
    <row r="1824" spans="1:16" ht="15" hidden="1" customHeight="1" x14ac:dyDescent="0.25">
      <c r="A1824" s="182" t="s">
        <v>3299</v>
      </c>
      <c r="B1824" s="30" t="s">
        <v>3458</v>
      </c>
      <c r="C1824" s="30">
        <v>56784</v>
      </c>
      <c r="D1824" s="30" t="s">
        <v>3301</v>
      </c>
      <c r="E1824" s="67" t="s">
        <v>3301</v>
      </c>
      <c r="F1824" s="30" t="s">
        <v>3301</v>
      </c>
      <c r="G1824" s="105" t="s">
        <v>3772</v>
      </c>
      <c r="H1824" s="183" t="s">
        <v>3773</v>
      </c>
      <c r="I1824" s="90"/>
      <c r="J1824" s="155">
        <v>1</v>
      </c>
      <c r="K1824" s="90">
        <v>1</v>
      </c>
      <c r="L1824" s="30"/>
      <c r="M1824" s="30"/>
      <c r="N1824" s="14">
        <v>1</v>
      </c>
      <c r="O1824" s="30" t="s">
        <v>1379</v>
      </c>
      <c r="P1824" s="31"/>
    </row>
    <row r="1825" spans="1:16" ht="15" hidden="1" customHeight="1" x14ac:dyDescent="0.25">
      <c r="A1825" s="182" t="s">
        <v>3299</v>
      </c>
      <c r="B1825" s="30" t="s">
        <v>3458</v>
      </c>
      <c r="C1825" s="30">
        <v>56784</v>
      </c>
      <c r="D1825" s="30" t="s">
        <v>3301</v>
      </c>
      <c r="E1825" s="67" t="s">
        <v>3301</v>
      </c>
      <c r="F1825" s="30" t="s">
        <v>3301</v>
      </c>
      <c r="G1825" s="105" t="s">
        <v>3774</v>
      </c>
      <c r="H1825" s="183" t="s">
        <v>3775</v>
      </c>
      <c r="I1825" s="90"/>
      <c r="J1825" s="155">
        <v>1</v>
      </c>
      <c r="K1825" s="90">
        <v>1</v>
      </c>
      <c r="L1825" s="30"/>
      <c r="M1825" s="30"/>
      <c r="N1825" s="30"/>
      <c r="O1825" s="30" t="s">
        <v>1379</v>
      </c>
      <c r="P1825" s="31"/>
    </row>
    <row r="1826" spans="1:16" ht="15" hidden="1" customHeight="1" x14ac:dyDescent="0.25">
      <c r="A1826" s="182" t="s">
        <v>3299</v>
      </c>
      <c r="B1826" s="30" t="s">
        <v>3458</v>
      </c>
      <c r="C1826" s="30">
        <v>56784</v>
      </c>
      <c r="D1826" s="30" t="s">
        <v>3301</v>
      </c>
      <c r="E1826" s="67" t="s">
        <v>3301</v>
      </c>
      <c r="F1826" s="30" t="s">
        <v>3301</v>
      </c>
      <c r="G1826" s="105" t="s">
        <v>3776</v>
      </c>
      <c r="H1826" s="183" t="s">
        <v>3777</v>
      </c>
      <c r="I1826" s="90"/>
      <c r="J1826" s="155">
        <v>1</v>
      </c>
      <c r="K1826" s="90">
        <v>1</v>
      </c>
      <c r="L1826" s="30"/>
      <c r="M1826" s="30"/>
      <c r="N1826" s="14">
        <v>1</v>
      </c>
      <c r="O1826" s="30" t="s">
        <v>1379</v>
      </c>
      <c r="P1826" s="31"/>
    </row>
    <row r="1827" spans="1:16" ht="15" hidden="1" customHeight="1" x14ac:dyDescent="0.25">
      <c r="A1827" s="182" t="s">
        <v>3299</v>
      </c>
      <c r="B1827" s="30" t="s">
        <v>3458</v>
      </c>
      <c r="C1827" s="30">
        <v>56784</v>
      </c>
      <c r="D1827" s="30" t="s">
        <v>3301</v>
      </c>
      <c r="E1827" s="67" t="s">
        <v>3301</v>
      </c>
      <c r="F1827" s="30" t="s">
        <v>3301</v>
      </c>
      <c r="G1827" s="105" t="s">
        <v>3778</v>
      </c>
      <c r="H1827" s="183" t="s">
        <v>3779</v>
      </c>
      <c r="I1827" s="90"/>
      <c r="J1827" s="155">
        <v>1</v>
      </c>
      <c r="K1827" s="90">
        <v>1</v>
      </c>
      <c r="L1827" s="30"/>
      <c r="M1827" s="30"/>
      <c r="N1827" s="14">
        <v>1</v>
      </c>
      <c r="O1827" s="30" t="s">
        <v>1379</v>
      </c>
      <c r="P1827" s="31"/>
    </row>
    <row r="1828" spans="1:16" ht="15" hidden="1" customHeight="1" x14ac:dyDescent="0.25">
      <c r="A1828" s="182" t="s">
        <v>3299</v>
      </c>
      <c r="B1828" s="30" t="s">
        <v>3458</v>
      </c>
      <c r="C1828" s="30">
        <v>56784</v>
      </c>
      <c r="D1828" s="30" t="s">
        <v>3301</v>
      </c>
      <c r="E1828" s="67" t="s">
        <v>3301</v>
      </c>
      <c r="F1828" s="30" t="s">
        <v>3301</v>
      </c>
      <c r="G1828" s="105" t="s">
        <v>3780</v>
      </c>
      <c r="H1828" s="183" t="s">
        <v>3781</v>
      </c>
      <c r="I1828" s="90"/>
      <c r="J1828" s="155">
        <v>1</v>
      </c>
      <c r="K1828" s="90">
        <v>1</v>
      </c>
      <c r="L1828" s="30"/>
      <c r="M1828" s="30">
        <v>1</v>
      </c>
      <c r="N1828" s="14">
        <v>1</v>
      </c>
      <c r="O1828" s="30" t="s">
        <v>1379</v>
      </c>
      <c r="P1828" s="31"/>
    </row>
    <row r="1829" spans="1:16" ht="15" hidden="1" customHeight="1" x14ac:dyDescent="0.25">
      <c r="A1829" s="182" t="s">
        <v>3299</v>
      </c>
      <c r="B1829" s="30" t="s">
        <v>3458</v>
      </c>
      <c r="C1829" s="30">
        <v>56784</v>
      </c>
      <c r="D1829" s="30" t="s">
        <v>3301</v>
      </c>
      <c r="E1829" s="67" t="s">
        <v>3301</v>
      </c>
      <c r="F1829" s="30" t="s">
        <v>3301</v>
      </c>
      <c r="G1829" s="105" t="s">
        <v>3782</v>
      </c>
      <c r="H1829" s="183" t="s">
        <v>3783</v>
      </c>
      <c r="I1829" s="90"/>
      <c r="J1829" s="155">
        <v>1</v>
      </c>
      <c r="K1829" s="90">
        <v>1</v>
      </c>
      <c r="L1829" s="30"/>
      <c r="M1829" s="30">
        <v>1</v>
      </c>
      <c r="N1829" s="14">
        <v>1</v>
      </c>
      <c r="O1829" s="30" t="s">
        <v>1379</v>
      </c>
      <c r="P1829" s="31"/>
    </row>
    <row r="1830" spans="1:16" ht="15" hidden="1" customHeight="1" x14ac:dyDescent="0.25">
      <c r="A1830" s="182" t="s">
        <v>3299</v>
      </c>
      <c r="B1830" s="30" t="s">
        <v>3458</v>
      </c>
      <c r="C1830" s="30">
        <v>56784</v>
      </c>
      <c r="D1830" s="30" t="s">
        <v>3301</v>
      </c>
      <c r="E1830" s="67" t="s">
        <v>3301</v>
      </c>
      <c r="F1830" s="30" t="s">
        <v>3301</v>
      </c>
      <c r="G1830" s="105" t="s">
        <v>3784</v>
      </c>
      <c r="H1830" s="183" t="s">
        <v>3785</v>
      </c>
      <c r="I1830" s="90"/>
      <c r="J1830" s="155">
        <v>1</v>
      </c>
      <c r="K1830" s="90">
        <v>1</v>
      </c>
      <c r="L1830" s="30"/>
      <c r="M1830" s="30"/>
      <c r="N1830" s="30"/>
      <c r="O1830" s="30" t="s">
        <v>1379</v>
      </c>
      <c r="P1830" s="31"/>
    </row>
    <row r="1831" spans="1:16" ht="15" hidden="1" customHeight="1" x14ac:dyDescent="0.25">
      <c r="A1831" s="182" t="s">
        <v>3299</v>
      </c>
      <c r="B1831" s="30" t="s">
        <v>3458</v>
      </c>
      <c r="C1831" s="30">
        <v>56784</v>
      </c>
      <c r="D1831" s="30" t="s">
        <v>3301</v>
      </c>
      <c r="E1831" s="67" t="s">
        <v>3301</v>
      </c>
      <c r="F1831" s="30" t="s">
        <v>3301</v>
      </c>
      <c r="G1831" s="105" t="s">
        <v>3786</v>
      </c>
      <c r="H1831" s="183" t="s">
        <v>3787</v>
      </c>
      <c r="I1831" s="90"/>
      <c r="J1831" s="155">
        <v>1</v>
      </c>
      <c r="K1831" s="90">
        <v>1</v>
      </c>
      <c r="L1831" s="30"/>
      <c r="M1831" s="30"/>
      <c r="N1831" s="14">
        <v>1</v>
      </c>
      <c r="O1831" s="30" t="s">
        <v>1379</v>
      </c>
      <c r="P1831" s="31"/>
    </row>
    <row r="1832" spans="1:16" ht="15" hidden="1" customHeight="1" x14ac:dyDescent="0.25">
      <c r="A1832" s="182" t="s">
        <v>3299</v>
      </c>
      <c r="B1832" s="30" t="s">
        <v>3458</v>
      </c>
      <c r="C1832" s="30">
        <v>56784</v>
      </c>
      <c r="D1832" s="30" t="s">
        <v>3301</v>
      </c>
      <c r="E1832" s="67" t="s">
        <v>3301</v>
      </c>
      <c r="F1832" s="30" t="s">
        <v>3301</v>
      </c>
      <c r="G1832" s="105" t="s">
        <v>3788</v>
      </c>
      <c r="H1832" s="183" t="s">
        <v>3789</v>
      </c>
      <c r="I1832" s="90"/>
      <c r="J1832" s="155">
        <v>1</v>
      </c>
      <c r="K1832" s="90">
        <v>1</v>
      </c>
      <c r="L1832" s="30"/>
      <c r="M1832" s="30">
        <v>1</v>
      </c>
      <c r="N1832" s="14">
        <v>1</v>
      </c>
      <c r="O1832" s="30">
        <v>1</v>
      </c>
      <c r="P1832" s="31">
        <v>1</v>
      </c>
    </row>
    <row r="1833" spans="1:16" ht="15" hidden="1" customHeight="1" x14ac:dyDescent="0.25">
      <c r="A1833" s="182" t="s">
        <v>3299</v>
      </c>
      <c r="B1833" s="30" t="s">
        <v>3458</v>
      </c>
      <c r="C1833" s="30">
        <v>56784</v>
      </c>
      <c r="D1833" s="30" t="s">
        <v>3301</v>
      </c>
      <c r="E1833" s="67" t="s">
        <v>3301</v>
      </c>
      <c r="F1833" s="30" t="s">
        <v>3301</v>
      </c>
      <c r="G1833" s="105" t="s">
        <v>3790</v>
      </c>
      <c r="H1833" s="183" t="s">
        <v>3791</v>
      </c>
      <c r="I1833" s="90"/>
      <c r="J1833" s="155">
        <v>1</v>
      </c>
      <c r="K1833" s="90">
        <v>1</v>
      </c>
      <c r="L1833" s="30"/>
      <c r="M1833" s="30">
        <v>1</v>
      </c>
      <c r="N1833" s="14">
        <v>1</v>
      </c>
      <c r="O1833" s="30" t="s">
        <v>1379</v>
      </c>
      <c r="P1833" s="31"/>
    </row>
    <row r="1834" spans="1:16" ht="15" hidden="1" customHeight="1" x14ac:dyDescent="0.25">
      <c r="A1834" s="182" t="s">
        <v>3299</v>
      </c>
      <c r="B1834" s="30" t="s">
        <v>3458</v>
      </c>
      <c r="C1834" s="30">
        <v>56784</v>
      </c>
      <c r="D1834" s="30" t="s">
        <v>3301</v>
      </c>
      <c r="E1834" s="67" t="s">
        <v>3301</v>
      </c>
      <c r="F1834" s="30" t="s">
        <v>3301</v>
      </c>
      <c r="G1834" s="105" t="s">
        <v>3792</v>
      </c>
      <c r="H1834" s="183" t="s">
        <v>3793</v>
      </c>
      <c r="I1834" s="90"/>
      <c r="J1834" s="155">
        <v>1</v>
      </c>
      <c r="K1834" s="90">
        <v>1</v>
      </c>
      <c r="L1834" s="30"/>
      <c r="M1834" s="30"/>
      <c r="N1834" s="30"/>
      <c r="O1834" s="30" t="s">
        <v>1379</v>
      </c>
      <c r="P1834" s="31"/>
    </row>
    <row r="1835" spans="1:16" ht="15" hidden="1" customHeight="1" x14ac:dyDescent="0.25">
      <c r="A1835" s="182" t="s">
        <v>3299</v>
      </c>
      <c r="B1835" s="30" t="s">
        <v>3458</v>
      </c>
      <c r="C1835" s="30">
        <v>56784</v>
      </c>
      <c r="D1835" s="30" t="s">
        <v>3301</v>
      </c>
      <c r="E1835" s="67" t="s">
        <v>3301</v>
      </c>
      <c r="F1835" s="30" t="s">
        <v>3301</v>
      </c>
      <c r="G1835" s="105" t="s">
        <v>3794</v>
      </c>
      <c r="H1835" s="183" t="s">
        <v>3795</v>
      </c>
      <c r="I1835" s="90"/>
      <c r="J1835" s="155">
        <v>1</v>
      </c>
      <c r="K1835" s="90">
        <v>1</v>
      </c>
      <c r="L1835" s="30"/>
      <c r="M1835" s="30">
        <v>1</v>
      </c>
      <c r="N1835" s="14">
        <v>1</v>
      </c>
      <c r="O1835" s="30" t="s">
        <v>1379</v>
      </c>
      <c r="P1835" s="31"/>
    </row>
    <row r="1836" spans="1:16" ht="15" hidden="1" customHeight="1" x14ac:dyDescent="0.25">
      <c r="A1836" s="182" t="s">
        <v>3299</v>
      </c>
      <c r="B1836" s="30" t="s">
        <v>3458</v>
      </c>
      <c r="C1836" s="30">
        <v>56784</v>
      </c>
      <c r="D1836" s="30" t="s">
        <v>3301</v>
      </c>
      <c r="E1836" s="67" t="s">
        <v>3301</v>
      </c>
      <c r="F1836" s="30" t="s">
        <v>3301</v>
      </c>
      <c r="G1836" s="105" t="s">
        <v>3796</v>
      </c>
      <c r="H1836" s="183" t="s">
        <v>3797</v>
      </c>
      <c r="I1836" s="90"/>
      <c r="J1836" s="155">
        <v>1</v>
      </c>
      <c r="K1836" s="90">
        <v>1</v>
      </c>
      <c r="L1836" s="30"/>
      <c r="M1836" s="30">
        <v>1</v>
      </c>
      <c r="N1836" s="14">
        <v>1</v>
      </c>
      <c r="O1836" s="30" t="s">
        <v>1379</v>
      </c>
      <c r="P1836" s="31"/>
    </row>
    <row r="1837" spans="1:16" ht="15" hidden="1" customHeight="1" x14ac:dyDescent="0.25">
      <c r="A1837" s="182" t="s">
        <v>3299</v>
      </c>
      <c r="B1837" s="30" t="s">
        <v>3458</v>
      </c>
      <c r="C1837" s="30">
        <v>56784</v>
      </c>
      <c r="D1837" s="30" t="s">
        <v>3301</v>
      </c>
      <c r="E1837" s="67" t="s">
        <v>3301</v>
      </c>
      <c r="F1837" s="30" t="s">
        <v>3301</v>
      </c>
      <c r="G1837" s="105" t="s">
        <v>3798</v>
      </c>
      <c r="H1837" s="183" t="s">
        <v>3799</v>
      </c>
      <c r="I1837" s="90"/>
      <c r="J1837" s="155">
        <v>1</v>
      </c>
      <c r="K1837" s="90">
        <v>1</v>
      </c>
      <c r="L1837" s="30"/>
      <c r="M1837" s="30">
        <v>1</v>
      </c>
      <c r="N1837" s="14">
        <v>1</v>
      </c>
      <c r="O1837" s="30" t="s">
        <v>1379</v>
      </c>
      <c r="P1837" s="31"/>
    </row>
    <row r="1838" spans="1:16" ht="15" hidden="1" customHeight="1" x14ac:dyDescent="0.25">
      <c r="A1838" s="182" t="s">
        <v>3299</v>
      </c>
      <c r="B1838" s="30" t="s">
        <v>3458</v>
      </c>
      <c r="C1838" s="30">
        <v>56784</v>
      </c>
      <c r="D1838" s="30" t="s">
        <v>3301</v>
      </c>
      <c r="E1838" s="67" t="s">
        <v>3301</v>
      </c>
      <c r="F1838" s="30" t="s">
        <v>3301</v>
      </c>
      <c r="G1838" s="105" t="s">
        <v>3800</v>
      </c>
      <c r="H1838" s="183" t="s">
        <v>3801</v>
      </c>
      <c r="I1838" s="90"/>
      <c r="J1838" s="155">
        <v>1</v>
      </c>
      <c r="K1838" s="90">
        <v>1</v>
      </c>
      <c r="L1838" s="30"/>
      <c r="M1838" s="30">
        <v>1</v>
      </c>
      <c r="N1838" s="14">
        <v>1</v>
      </c>
      <c r="O1838" s="30" t="s">
        <v>1379</v>
      </c>
      <c r="P1838" s="31"/>
    </row>
    <row r="1839" spans="1:16" ht="15" hidden="1" customHeight="1" x14ac:dyDescent="0.25">
      <c r="A1839" s="182" t="s">
        <v>3299</v>
      </c>
      <c r="B1839" s="30" t="s">
        <v>3458</v>
      </c>
      <c r="C1839" s="30">
        <v>56784</v>
      </c>
      <c r="D1839" s="30" t="s">
        <v>3301</v>
      </c>
      <c r="E1839" s="67" t="s">
        <v>3301</v>
      </c>
      <c r="F1839" s="30" t="s">
        <v>3301</v>
      </c>
      <c r="G1839" s="105" t="s">
        <v>3802</v>
      </c>
      <c r="H1839" s="183" t="s">
        <v>3803</v>
      </c>
      <c r="I1839" s="90"/>
      <c r="J1839" s="155">
        <v>1</v>
      </c>
      <c r="K1839" s="90">
        <v>1</v>
      </c>
      <c r="L1839" s="30"/>
      <c r="M1839" s="30"/>
      <c r="N1839" s="30"/>
      <c r="O1839" s="30" t="s">
        <v>1379</v>
      </c>
      <c r="P1839" s="31"/>
    </row>
    <row r="1840" spans="1:16" ht="15" hidden="1" customHeight="1" x14ac:dyDescent="0.25">
      <c r="A1840" s="182" t="s">
        <v>3299</v>
      </c>
      <c r="B1840" s="30" t="s">
        <v>3458</v>
      </c>
      <c r="C1840" s="30">
        <v>56784</v>
      </c>
      <c r="D1840" s="30" t="s">
        <v>3301</v>
      </c>
      <c r="E1840" s="67" t="s">
        <v>3301</v>
      </c>
      <c r="F1840" s="30" t="s">
        <v>3301</v>
      </c>
      <c r="G1840" s="105" t="s">
        <v>3804</v>
      </c>
      <c r="H1840" s="183" t="s">
        <v>3805</v>
      </c>
      <c r="I1840" s="90"/>
      <c r="J1840" s="155">
        <v>1</v>
      </c>
      <c r="K1840" s="90">
        <v>1</v>
      </c>
      <c r="L1840" s="30"/>
      <c r="M1840" s="30"/>
      <c r="N1840" s="14">
        <v>1</v>
      </c>
      <c r="O1840" s="30" t="s">
        <v>1379</v>
      </c>
      <c r="P1840" s="31"/>
    </row>
    <row r="1841" spans="1:16" ht="15" hidden="1" customHeight="1" x14ac:dyDescent="0.25">
      <c r="A1841" s="182" t="s">
        <v>3299</v>
      </c>
      <c r="B1841" s="30" t="s">
        <v>3458</v>
      </c>
      <c r="C1841" s="30">
        <v>56784</v>
      </c>
      <c r="D1841" s="30" t="s">
        <v>3301</v>
      </c>
      <c r="E1841" s="67" t="s">
        <v>3301</v>
      </c>
      <c r="F1841" s="30" t="s">
        <v>3301</v>
      </c>
      <c r="G1841" s="105" t="s">
        <v>3806</v>
      </c>
      <c r="H1841" s="183" t="s">
        <v>3807</v>
      </c>
      <c r="I1841" s="90"/>
      <c r="J1841" s="155">
        <v>1</v>
      </c>
      <c r="K1841" s="90">
        <v>1</v>
      </c>
      <c r="L1841" s="30"/>
      <c r="M1841" s="30">
        <v>1</v>
      </c>
      <c r="N1841" s="14">
        <v>1</v>
      </c>
      <c r="O1841" s="30" t="s">
        <v>1379</v>
      </c>
      <c r="P1841" s="31"/>
    </row>
    <row r="1842" spans="1:16" ht="15" hidden="1" customHeight="1" x14ac:dyDescent="0.25">
      <c r="A1842" s="182" t="s">
        <v>3299</v>
      </c>
      <c r="B1842" s="30" t="s">
        <v>3458</v>
      </c>
      <c r="C1842" s="30">
        <v>56784</v>
      </c>
      <c r="D1842" s="30" t="s">
        <v>3301</v>
      </c>
      <c r="E1842" s="67" t="s">
        <v>3301</v>
      </c>
      <c r="F1842" s="30" t="s">
        <v>3301</v>
      </c>
      <c r="G1842" s="105" t="s">
        <v>3808</v>
      </c>
      <c r="H1842" s="183" t="s">
        <v>3809</v>
      </c>
      <c r="I1842" s="90"/>
      <c r="J1842" s="155">
        <v>1</v>
      </c>
      <c r="K1842" s="90"/>
      <c r="L1842" s="30">
        <v>1</v>
      </c>
      <c r="M1842" s="30"/>
      <c r="N1842" s="14">
        <v>1</v>
      </c>
      <c r="O1842" s="30" t="s">
        <v>1379</v>
      </c>
      <c r="P1842" s="31"/>
    </row>
    <row r="1843" spans="1:16" ht="15" hidden="1" customHeight="1" x14ac:dyDescent="0.25">
      <c r="A1843" s="182" t="s">
        <v>3299</v>
      </c>
      <c r="B1843" s="30" t="s">
        <v>3458</v>
      </c>
      <c r="C1843" s="30">
        <v>56784</v>
      </c>
      <c r="D1843" s="30" t="s">
        <v>3301</v>
      </c>
      <c r="E1843" s="67" t="s">
        <v>3301</v>
      </c>
      <c r="F1843" s="30" t="s">
        <v>3301</v>
      </c>
      <c r="G1843" s="105" t="s">
        <v>3810</v>
      </c>
      <c r="H1843" s="183" t="s">
        <v>3811</v>
      </c>
      <c r="I1843" s="90"/>
      <c r="J1843" s="155">
        <v>1</v>
      </c>
      <c r="K1843" s="90">
        <v>1</v>
      </c>
      <c r="L1843" s="30"/>
      <c r="M1843" s="30">
        <v>1</v>
      </c>
      <c r="N1843" s="14">
        <v>1</v>
      </c>
      <c r="O1843" s="30" t="s">
        <v>1379</v>
      </c>
      <c r="P1843" s="31"/>
    </row>
    <row r="1844" spans="1:16" ht="15" hidden="1" customHeight="1" x14ac:dyDescent="0.25">
      <c r="A1844" s="182" t="s">
        <v>3299</v>
      </c>
      <c r="B1844" s="30" t="s">
        <v>3458</v>
      </c>
      <c r="C1844" s="30">
        <v>56784</v>
      </c>
      <c r="D1844" s="30" t="s">
        <v>3301</v>
      </c>
      <c r="E1844" s="67" t="s">
        <v>3301</v>
      </c>
      <c r="F1844" s="30" t="s">
        <v>3301</v>
      </c>
      <c r="G1844" s="105" t="s">
        <v>3812</v>
      </c>
      <c r="H1844" s="183" t="s">
        <v>3813</v>
      </c>
      <c r="I1844" s="90"/>
      <c r="J1844" s="155">
        <v>1</v>
      </c>
      <c r="K1844" s="90">
        <v>1</v>
      </c>
      <c r="L1844" s="30"/>
      <c r="M1844" s="30"/>
      <c r="N1844" s="30"/>
      <c r="O1844" s="30" t="s">
        <v>1379</v>
      </c>
      <c r="P1844" s="31"/>
    </row>
    <row r="1845" spans="1:16" ht="15" hidden="1" customHeight="1" x14ac:dyDescent="0.25">
      <c r="A1845" s="182" t="s">
        <v>3299</v>
      </c>
      <c r="B1845" s="30" t="s">
        <v>3458</v>
      </c>
      <c r="C1845" s="30">
        <v>56784</v>
      </c>
      <c r="D1845" s="30" t="s">
        <v>3301</v>
      </c>
      <c r="E1845" s="67" t="s">
        <v>3301</v>
      </c>
      <c r="F1845" s="30" t="s">
        <v>3301</v>
      </c>
      <c r="G1845" s="105" t="s">
        <v>3814</v>
      </c>
      <c r="H1845" s="183" t="s">
        <v>3815</v>
      </c>
      <c r="I1845" s="90"/>
      <c r="J1845" s="155">
        <v>1</v>
      </c>
      <c r="K1845" s="90">
        <v>1</v>
      </c>
      <c r="L1845" s="30"/>
      <c r="M1845" s="30"/>
      <c r="N1845" s="14">
        <v>1</v>
      </c>
      <c r="O1845" s="30" t="s">
        <v>1379</v>
      </c>
      <c r="P1845" s="31"/>
    </row>
    <row r="1846" spans="1:16" ht="15" hidden="1" customHeight="1" x14ac:dyDescent="0.25">
      <c r="A1846" s="182" t="s">
        <v>3299</v>
      </c>
      <c r="B1846" s="30" t="s">
        <v>3458</v>
      </c>
      <c r="C1846" s="30">
        <v>56784</v>
      </c>
      <c r="D1846" s="30" t="s">
        <v>3301</v>
      </c>
      <c r="E1846" s="67" t="s">
        <v>3301</v>
      </c>
      <c r="F1846" s="30" t="s">
        <v>3301</v>
      </c>
      <c r="G1846" s="105" t="s">
        <v>3816</v>
      </c>
      <c r="H1846" s="183" t="s">
        <v>3817</v>
      </c>
      <c r="I1846" s="90"/>
      <c r="J1846" s="155">
        <v>1</v>
      </c>
      <c r="K1846" s="90">
        <v>1</v>
      </c>
      <c r="L1846" s="30"/>
      <c r="M1846" s="30">
        <v>1</v>
      </c>
      <c r="N1846" s="14">
        <v>1</v>
      </c>
      <c r="O1846" s="30" t="s">
        <v>1379</v>
      </c>
      <c r="P1846" s="31"/>
    </row>
    <row r="1847" spans="1:16" ht="15" hidden="1" customHeight="1" x14ac:dyDescent="0.25">
      <c r="A1847" s="182" t="s">
        <v>3299</v>
      </c>
      <c r="B1847" s="30" t="s">
        <v>3458</v>
      </c>
      <c r="C1847" s="30">
        <v>56784</v>
      </c>
      <c r="D1847" s="30" t="s">
        <v>3301</v>
      </c>
      <c r="E1847" s="67" t="s">
        <v>3301</v>
      </c>
      <c r="F1847" s="30" t="s">
        <v>3301</v>
      </c>
      <c r="G1847" s="105" t="s">
        <v>3818</v>
      </c>
      <c r="H1847" s="183" t="s">
        <v>3819</v>
      </c>
      <c r="I1847" s="90"/>
      <c r="J1847" s="155">
        <v>1</v>
      </c>
      <c r="K1847" s="90">
        <v>1</v>
      </c>
      <c r="L1847" s="30"/>
      <c r="M1847" s="30"/>
      <c r="N1847" s="14">
        <v>1</v>
      </c>
      <c r="O1847" s="30" t="s">
        <v>1379</v>
      </c>
      <c r="P1847" s="31"/>
    </row>
    <row r="1848" spans="1:16" ht="15" hidden="1" customHeight="1" x14ac:dyDescent="0.25">
      <c r="A1848" s="182" t="s">
        <v>3299</v>
      </c>
      <c r="B1848" s="30" t="s">
        <v>3458</v>
      </c>
      <c r="C1848" s="30">
        <v>56784</v>
      </c>
      <c r="D1848" s="30" t="s">
        <v>3301</v>
      </c>
      <c r="E1848" s="67" t="s">
        <v>3301</v>
      </c>
      <c r="F1848" s="30" t="s">
        <v>3301</v>
      </c>
      <c r="G1848" s="105" t="s">
        <v>3820</v>
      </c>
      <c r="H1848" s="183" t="s">
        <v>3821</v>
      </c>
      <c r="I1848" s="90"/>
      <c r="J1848" s="155">
        <v>1</v>
      </c>
      <c r="K1848" s="90">
        <v>1</v>
      </c>
      <c r="L1848" s="30"/>
      <c r="M1848" s="30">
        <v>1</v>
      </c>
      <c r="N1848" s="14">
        <v>1</v>
      </c>
      <c r="O1848" s="30" t="s">
        <v>1379</v>
      </c>
      <c r="P1848" s="31"/>
    </row>
    <row r="1849" spans="1:16" ht="15" hidden="1" customHeight="1" x14ac:dyDescent="0.25">
      <c r="A1849" s="182" t="s">
        <v>3299</v>
      </c>
      <c r="B1849" s="30" t="s">
        <v>3458</v>
      </c>
      <c r="C1849" s="30">
        <v>56784</v>
      </c>
      <c r="D1849" s="30" t="s">
        <v>3301</v>
      </c>
      <c r="E1849" s="67" t="s">
        <v>3301</v>
      </c>
      <c r="F1849" s="30" t="s">
        <v>3301</v>
      </c>
      <c r="G1849" s="105" t="s">
        <v>3822</v>
      </c>
      <c r="H1849" s="183" t="s">
        <v>3823</v>
      </c>
      <c r="I1849" s="90"/>
      <c r="J1849" s="155">
        <v>1</v>
      </c>
      <c r="K1849" s="90">
        <v>1</v>
      </c>
      <c r="L1849" s="30"/>
      <c r="M1849" s="30"/>
      <c r="N1849" s="14">
        <v>1</v>
      </c>
      <c r="O1849" s="30" t="s">
        <v>1379</v>
      </c>
      <c r="P1849" s="31"/>
    </row>
    <row r="1850" spans="1:16" ht="15" hidden="1" customHeight="1" x14ac:dyDescent="0.25">
      <c r="A1850" s="182" t="s">
        <v>3299</v>
      </c>
      <c r="B1850" s="30" t="s">
        <v>3458</v>
      </c>
      <c r="C1850" s="30">
        <v>56784</v>
      </c>
      <c r="D1850" s="30" t="s">
        <v>3301</v>
      </c>
      <c r="E1850" s="67" t="s">
        <v>3301</v>
      </c>
      <c r="F1850" s="30" t="s">
        <v>3301</v>
      </c>
      <c r="G1850" s="105" t="s">
        <v>3824</v>
      </c>
      <c r="H1850" s="183" t="s">
        <v>3825</v>
      </c>
      <c r="I1850" s="90"/>
      <c r="J1850" s="155">
        <v>1</v>
      </c>
      <c r="K1850" s="90">
        <v>1</v>
      </c>
      <c r="L1850" s="30"/>
      <c r="M1850" s="30">
        <v>1</v>
      </c>
      <c r="N1850" s="14">
        <v>1</v>
      </c>
      <c r="O1850" s="30" t="s">
        <v>1379</v>
      </c>
      <c r="P1850" s="31"/>
    </row>
    <row r="1851" spans="1:16" ht="15" hidden="1" customHeight="1" x14ac:dyDescent="0.25">
      <c r="A1851" s="182" t="s">
        <v>3299</v>
      </c>
      <c r="B1851" s="30" t="s">
        <v>3458</v>
      </c>
      <c r="C1851" s="30">
        <v>56784</v>
      </c>
      <c r="D1851" s="30" t="s">
        <v>3301</v>
      </c>
      <c r="E1851" s="67" t="s">
        <v>3301</v>
      </c>
      <c r="F1851" s="30" t="s">
        <v>3301</v>
      </c>
      <c r="G1851" s="105" t="s">
        <v>3826</v>
      </c>
      <c r="H1851" s="183" t="s">
        <v>3827</v>
      </c>
      <c r="I1851" s="90"/>
      <c r="J1851" s="155">
        <v>1</v>
      </c>
      <c r="K1851" s="90">
        <v>1</v>
      </c>
      <c r="L1851" s="30"/>
      <c r="M1851" s="30">
        <v>1</v>
      </c>
      <c r="N1851" s="14">
        <v>1</v>
      </c>
      <c r="O1851" s="30" t="s">
        <v>1379</v>
      </c>
      <c r="P1851" s="31"/>
    </row>
    <row r="1852" spans="1:16" ht="15" hidden="1" customHeight="1" x14ac:dyDescent="0.25">
      <c r="A1852" s="182" t="s">
        <v>3299</v>
      </c>
      <c r="B1852" s="30" t="s">
        <v>3458</v>
      </c>
      <c r="C1852" s="30">
        <v>56784</v>
      </c>
      <c r="D1852" s="30" t="s">
        <v>3301</v>
      </c>
      <c r="E1852" s="67" t="s">
        <v>3301</v>
      </c>
      <c r="F1852" s="30" t="s">
        <v>3301</v>
      </c>
      <c r="G1852" s="105" t="s">
        <v>3828</v>
      </c>
      <c r="H1852" s="183" t="s">
        <v>3829</v>
      </c>
      <c r="I1852" s="90"/>
      <c r="J1852" s="155">
        <v>1</v>
      </c>
      <c r="K1852" s="90">
        <v>1</v>
      </c>
      <c r="L1852" s="30"/>
      <c r="M1852" s="30">
        <v>1</v>
      </c>
      <c r="N1852" s="14">
        <v>1</v>
      </c>
      <c r="O1852" s="30" t="s">
        <v>1379</v>
      </c>
      <c r="P1852" s="31"/>
    </row>
    <row r="1853" spans="1:16" ht="15" hidden="1" customHeight="1" x14ac:dyDescent="0.25">
      <c r="A1853" s="182" t="s">
        <v>3299</v>
      </c>
      <c r="B1853" s="30" t="s">
        <v>3458</v>
      </c>
      <c r="C1853" s="30">
        <v>56784</v>
      </c>
      <c r="D1853" s="30" t="s">
        <v>3301</v>
      </c>
      <c r="E1853" s="67" t="s">
        <v>3301</v>
      </c>
      <c r="F1853" s="30" t="s">
        <v>3301</v>
      </c>
      <c r="G1853" s="105" t="s">
        <v>3830</v>
      </c>
      <c r="H1853" s="183" t="s">
        <v>3831</v>
      </c>
      <c r="I1853" s="90"/>
      <c r="J1853" s="155">
        <v>1</v>
      </c>
      <c r="K1853" s="90">
        <v>1</v>
      </c>
      <c r="L1853" s="30"/>
      <c r="M1853" s="30">
        <v>1</v>
      </c>
      <c r="N1853" s="14">
        <v>1</v>
      </c>
      <c r="O1853" s="30" t="s">
        <v>1379</v>
      </c>
      <c r="P1853" s="31"/>
    </row>
    <row r="1854" spans="1:16" ht="15" hidden="1" customHeight="1" x14ac:dyDescent="0.25">
      <c r="A1854" s="182" t="s">
        <v>3299</v>
      </c>
      <c r="B1854" s="30" t="s">
        <v>3458</v>
      </c>
      <c r="C1854" s="30">
        <v>56784</v>
      </c>
      <c r="D1854" s="30" t="s">
        <v>3301</v>
      </c>
      <c r="E1854" s="67" t="s">
        <v>3301</v>
      </c>
      <c r="F1854" s="30" t="s">
        <v>3301</v>
      </c>
      <c r="G1854" s="105" t="s">
        <v>3832</v>
      </c>
      <c r="H1854" s="183" t="s">
        <v>3833</v>
      </c>
      <c r="I1854" s="90"/>
      <c r="J1854" s="155">
        <v>1</v>
      </c>
      <c r="K1854" s="90">
        <v>1</v>
      </c>
      <c r="L1854" s="30"/>
      <c r="M1854" s="30">
        <v>1</v>
      </c>
      <c r="N1854" s="14">
        <v>1</v>
      </c>
      <c r="O1854" s="30" t="s">
        <v>1379</v>
      </c>
      <c r="P1854" s="31"/>
    </row>
    <row r="1855" spans="1:16" ht="15" hidden="1" customHeight="1" x14ac:dyDescent="0.25">
      <c r="A1855" s="182" t="s">
        <v>3299</v>
      </c>
      <c r="B1855" s="30" t="s">
        <v>3458</v>
      </c>
      <c r="C1855" s="30">
        <v>56784</v>
      </c>
      <c r="D1855" s="30" t="s">
        <v>3301</v>
      </c>
      <c r="E1855" s="67" t="s">
        <v>3301</v>
      </c>
      <c r="F1855" s="30" t="s">
        <v>3301</v>
      </c>
      <c r="G1855" s="105" t="s">
        <v>3834</v>
      </c>
      <c r="H1855" s="183" t="s">
        <v>3835</v>
      </c>
      <c r="I1855" s="90"/>
      <c r="J1855" s="155">
        <v>1</v>
      </c>
      <c r="K1855" s="90">
        <v>1</v>
      </c>
      <c r="L1855" s="30"/>
      <c r="M1855" s="30">
        <v>1</v>
      </c>
      <c r="N1855" s="14">
        <v>1</v>
      </c>
      <c r="O1855" s="30" t="s">
        <v>1379</v>
      </c>
      <c r="P1855" s="31"/>
    </row>
    <row r="1856" spans="1:16" ht="15" hidden="1" customHeight="1" x14ac:dyDescent="0.25">
      <c r="A1856" s="182" t="s">
        <v>3299</v>
      </c>
      <c r="B1856" s="30" t="s">
        <v>3458</v>
      </c>
      <c r="C1856" s="30">
        <v>56784</v>
      </c>
      <c r="D1856" s="30" t="s">
        <v>3301</v>
      </c>
      <c r="E1856" s="67" t="s">
        <v>3301</v>
      </c>
      <c r="F1856" s="30" t="s">
        <v>3301</v>
      </c>
      <c r="G1856" s="105" t="s">
        <v>3836</v>
      </c>
      <c r="H1856" s="183" t="s">
        <v>3837</v>
      </c>
      <c r="I1856" s="90"/>
      <c r="J1856" s="155">
        <v>1</v>
      </c>
      <c r="K1856" s="90">
        <v>1</v>
      </c>
      <c r="L1856" s="30"/>
      <c r="M1856" s="30"/>
      <c r="N1856" s="14">
        <v>1</v>
      </c>
      <c r="O1856" s="30" t="s">
        <v>1379</v>
      </c>
      <c r="P1856" s="31"/>
    </row>
    <row r="1857" spans="1:16" ht="15" hidden="1" customHeight="1" x14ac:dyDescent="0.25">
      <c r="A1857" s="182" t="s">
        <v>3299</v>
      </c>
      <c r="B1857" s="30" t="s">
        <v>3458</v>
      </c>
      <c r="C1857" s="30">
        <v>56784</v>
      </c>
      <c r="D1857" s="30" t="s">
        <v>3301</v>
      </c>
      <c r="E1857" s="67" t="s">
        <v>3301</v>
      </c>
      <c r="F1857" s="30" t="s">
        <v>3301</v>
      </c>
      <c r="G1857" s="105" t="s">
        <v>3838</v>
      </c>
      <c r="H1857" s="183" t="s">
        <v>3839</v>
      </c>
      <c r="I1857" s="90"/>
      <c r="J1857" s="155">
        <v>1</v>
      </c>
      <c r="K1857" s="90">
        <v>1</v>
      </c>
      <c r="L1857" s="30"/>
      <c r="M1857" s="30"/>
      <c r="N1857" s="14">
        <v>1</v>
      </c>
      <c r="O1857" s="30" t="s">
        <v>1379</v>
      </c>
      <c r="P1857" s="31"/>
    </row>
    <row r="1858" spans="1:16" ht="15" hidden="1" customHeight="1" x14ac:dyDescent="0.25">
      <c r="A1858" s="182" t="s">
        <v>3299</v>
      </c>
      <c r="B1858" s="30" t="s">
        <v>3458</v>
      </c>
      <c r="C1858" s="30">
        <v>56784</v>
      </c>
      <c r="D1858" s="30" t="s">
        <v>3301</v>
      </c>
      <c r="E1858" s="67" t="s">
        <v>3301</v>
      </c>
      <c r="F1858" s="30" t="s">
        <v>3301</v>
      </c>
      <c r="G1858" s="105" t="s">
        <v>3840</v>
      </c>
      <c r="H1858" s="183" t="s">
        <v>3841</v>
      </c>
      <c r="I1858" s="90"/>
      <c r="J1858" s="155">
        <v>1</v>
      </c>
      <c r="K1858" s="90">
        <v>1</v>
      </c>
      <c r="L1858" s="30"/>
      <c r="M1858" s="30"/>
      <c r="N1858" s="14">
        <v>1</v>
      </c>
      <c r="O1858" s="30" t="s">
        <v>1379</v>
      </c>
      <c r="P1858" s="31"/>
    </row>
    <row r="1859" spans="1:16" ht="15" hidden="1" customHeight="1" thickBot="1" x14ac:dyDescent="0.25">
      <c r="A1859" s="184" t="s">
        <v>3299</v>
      </c>
      <c r="B1859" s="32" t="s">
        <v>3458</v>
      </c>
      <c r="C1859" s="32">
        <v>56784</v>
      </c>
      <c r="D1859" s="32" t="s">
        <v>3301</v>
      </c>
      <c r="E1859" s="68" t="s">
        <v>3301</v>
      </c>
      <c r="F1859" s="32" t="s">
        <v>3301</v>
      </c>
      <c r="G1859" s="109" t="s">
        <v>3842</v>
      </c>
      <c r="H1859" s="185" t="s">
        <v>3843</v>
      </c>
      <c r="I1859" s="91"/>
      <c r="J1859" s="157">
        <v>1</v>
      </c>
      <c r="K1859" s="91">
        <v>1</v>
      </c>
      <c r="L1859" s="32"/>
      <c r="M1859" s="32">
        <v>1</v>
      </c>
      <c r="N1859" s="16">
        <v>1</v>
      </c>
      <c r="O1859" s="32" t="s">
        <v>1379</v>
      </c>
      <c r="P1859" s="33"/>
    </row>
    <row r="1860" spans="1:16" ht="15.75" hidden="1" thickBot="1" x14ac:dyDescent="0.3">
      <c r="A1860" s="178" t="s">
        <v>3299</v>
      </c>
      <c r="B1860" s="46" t="s">
        <v>3458</v>
      </c>
      <c r="C1860" s="46" t="s">
        <v>39</v>
      </c>
      <c r="D1860" s="46" t="s">
        <v>3301</v>
      </c>
      <c r="E1860" s="65" t="s">
        <v>3301</v>
      </c>
      <c r="F1860" s="46" t="s">
        <v>39</v>
      </c>
      <c r="G1860" s="121" t="s">
        <v>39</v>
      </c>
      <c r="H1860" s="179" t="s">
        <v>39</v>
      </c>
      <c r="I1860" s="88">
        <f>SUM(I1667:I1859)</f>
        <v>0</v>
      </c>
      <c r="J1860" s="179">
        <f>SUM(J1667:J1859)</f>
        <v>193</v>
      </c>
      <c r="K1860" s="88">
        <f>SUM(K1667:K1859)</f>
        <v>172</v>
      </c>
      <c r="L1860" s="46">
        <f t="shared" ref="L1860" si="254">SUM(L1667:L1859)</f>
        <v>20</v>
      </c>
      <c r="M1860" s="46">
        <f t="shared" ref="M1860:P1860" si="255">SUM(M1667:M1859)</f>
        <v>96</v>
      </c>
      <c r="N1860" s="46">
        <f t="shared" si="255"/>
        <v>151</v>
      </c>
      <c r="O1860" s="46">
        <f t="shared" si="255"/>
        <v>7</v>
      </c>
      <c r="P1860" s="47">
        <f t="shared" si="255"/>
        <v>4</v>
      </c>
    </row>
    <row r="1861" spans="1:16" ht="15" hidden="1" customHeight="1" x14ac:dyDescent="0.25">
      <c r="A1861" s="180" t="s">
        <v>3299</v>
      </c>
      <c r="B1861" s="28" t="s">
        <v>3844</v>
      </c>
      <c r="C1861" s="28">
        <v>17484</v>
      </c>
      <c r="D1861" s="28" t="s">
        <v>3301</v>
      </c>
      <c r="E1861" s="66" t="s">
        <v>3845</v>
      </c>
      <c r="F1861" s="28" t="s">
        <v>3846</v>
      </c>
      <c r="G1861" s="113" t="s">
        <v>3847</v>
      </c>
      <c r="H1861" s="181" t="s">
        <v>3848</v>
      </c>
      <c r="I1861" s="89"/>
      <c r="J1861" s="153">
        <v>1</v>
      </c>
      <c r="K1861" s="89">
        <v>1</v>
      </c>
      <c r="L1861" s="28"/>
      <c r="M1861" s="28">
        <v>1</v>
      </c>
      <c r="N1861" s="12">
        <v>1</v>
      </c>
      <c r="O1861" s="28" t="s">
        <v>1379</v>
      </c>
      <c r="P1861" s="29"/>
    </row>
    <row r="1862" spans="1:16" ht="15" hidden="1" customHeight="1" x14ac:dyDescent="0.25">
      <c r="A1862" s="182" t="s">
        <v>3299</v>
      </c>
      <c r="B1862" s="30" t="s">
        <v>3844</v>
      </c>
      <c r="C1862" s="30">
        <v>17484</v>
      </c>
      <c r="D1862" s="30" t="s">
        <v>3301</v>
      </c>
      <c r="E1862" s="67" t="s">
        <v>3845</v>
      </c>
      <c r="F1862" s="30" t="s">
        <v>3846</v>
      </c>
      <c r="G1862" s="105" t="s">
        <v>3849</v>
      </c>
      <c r="H1862" s="183" t="s">
        <v>3850</v>
      </c>
      <c r="I1862" s="90"/>
      <c r="J1862" s="155">
        <v>1</v>
      </c>
      <c r="K1862" s="90">
        <v>1</v>
      </c>
      <c r="L1862" s="30"/>
      <c r="M1862" s="30">
        <v>1</v>
      </c>
      <c r="N1862" s="14">
        <v>1</v>
      </c>
      <c r="O1862" s="30" t="s">
        <v>1379</v>
      </c>
      <c r="P1862" s="31"/>
    </row>
    <row r="1863" spans="1:16" ht="15" hidden="1" customHeight="1" x14ac:dyDescent="0.25">
      <c r="A1863" s="182" t="s">
        <v>3299</v>
      </c>
      <c r="B1863" s="30" t="s">
        <v>3844</v>
      </c>
      <c r="C1863" s="30">
        <v>59080</v>
      </c>
      <c r="D1863" s="30" t="s">
        <v>3301</v>
      </c>
      <c r="E1863" s="67" t="s">
        <v>3845</v>
      </c>
      <c r="F1863" s="30" t="s">
        <v>3845</v>
      </c>
      <c r="G1863" s="105" t="s">
        <v>3851</v>
      </c>
      <c r="H1863" s="183" t="s">
        <v>3852</v>
      </c>
      <c r="I1863" s="90"/>
      <c r="J1863" s="155">
        <v>1</v>
      </c>
      <c r="K1863" s="90">
        <v>1</v>
      </c>
      <c r="L1863" s="30"/>
      <c r="M1863" s="30"/>
      <c r="N1863" s="14">
        <v>1</v>
      </c>
      <c r="O1863" s="30" t="s">
        <v>1379</v>
      </c>
      <c r="P1863" s="31"/>
    </row>
    <row r="1864" spans="1:16" ht="15" hidden="1" customHeight="1" x14ac:dyDescent="0.25">
      <c r="A1864" s="182" t="s">
        <v>3299</v>
      </c>
      <c r="B1864" s="30" t="s">
        <v>3844</v>
      </c>
      <c r="C1864" s="30">
        <v>59080</v>
      </c>
      <c r="D1864" s="30" t="s">
        <v>3301</v>
      </c>
      <c r="E1864" s="67" t="s">
        <v>3845</v>
      </c>
      <c r="F1864" s="30" t="s">
        <v>3845</v>
      </c>
      <c r="G1864" s="105" t="s">
        <v>3853</v>
      </c>
      <c r="H1864" s="183" t="s">
        <v>3854</v>
      </c>
      <c r="I1864" s="90"/>
      <c r="J1864" s="155">
        <v>1</v>
      </c>
      <c r="K1864" s="90">
        <v>1</v>
      </c>
      <c r="L1864" s="30"/>
      <c r="M1864" s="30"/>
      <c r="N1864" s="14">
        <v>1</v>
      </c>
      <c r="O1864" s="30" t="s">
        <v>1379</v>
      </c>
      <c r="P1864" s="31"/>
    </row>
    <row r="1865" spans="1:16" ht="15" hidden="1" customHeight="1" x14ac:dyDescent="0.25">
      <c r="A1865" s="182" t="s">
        <v>3299</v>
      </c>
      <c r="B1865" s="30" t="s">
        <v>3844</v>
      </c>
      <c r="C1865" s="30">
        <v>59080</v>
      </c>
      <c r="D1865" s="30" t="s">
        <v>3301</v>
      </c>
      <c r="E1865" s="67" t="s">
        <v>3845</v>
      </c>
      <c r="F1865" s="30" t="s">
        <v>3845</v>
      </c>
      <c r="G1865" s="105" t="s">
        <v>3855</v>
      </c>
      <c r="H1865" s="183" t="s">
        <v>3856</v>
      </c>
      <c r="I1865" s="90"/>
      <c r="J1865" s="155">
        <v>1</v>
      </c>
      <c r="K1865" s="90">
        <v>1</v>
      </c>
      <c r="L1865" s="30"/>
      <c r="M1865" s="30"/>
      <c r="N1865" s="14">
        <v>1</v>
      </c>
      <c r="O1865" s="30" t="s">
        <v>1379</v>
      </c>
      <c r="P1865" s="31"/>
    </row>
    <row r="1866" spans="1:16" ht="15" hidden="1" customHeight="1" x14ac:dyDescent="0.25">
      <c r="A1866" s="182" t="s">
        <v>3299</v>
      </c>
      <c r="B1866" s="30" t="s">
        <v>3844</v>
      </c>
      <c r="C1866" s="30">
        <v>59080</v>
      </c>
      <c r="D1866" s="30" t="s">
        <v>3301</v>
      </c>
      <c r="E1866" s="67" t="s">
        <v>3845</v>
      </c>
      <c r="F1866" s="30" t="s">
        <v>3845</v>
      </c>
      <c r="G1866" s="105" t="s">
        <v>3857</v>
      </c>
      <c r="H1866" s="183" t="s">
        <v>3858</v>
      </c>
      <c r="I1866" s="90"/>
      <c r="J1866" s="155">
        <v>1</v>
      </c>
      <c r="K1866" s="90">
        <v>1</v>
      </c>
      <c r="L1866" s="30"/>
      <c r="M1866" s="30">
        <v>1</v>
      </c>
      <c r="N1866" s="14">
        <v>1</v>
      </c>
      <c r="O1866" s="30" t="s">
        <v>1379</v>
      </c>
      <c r="P1866" s="31"/>
    </row>
    <row r="1867" spans="1:16" ht="15" hidden="1" customHeight="1" x14ac:dyDescent="0.25">
      <c r="A1867" s="182" t="s">
        <v>3299</v>
      </c>
      <c r="B1867" s="30" t="s">
        <v>3844</v>
      </c>
      <c r="C1867" s="30">
        <v>59080</v>
      </c>
      <c r="D1867" s="30" t="s">
        <v>3301</v>
      </c>
      <c r="E1867" s="67" t="s">
        <v>3845</v>
      </c>
      <c r="F1867" s="30" t="s">
        <v>3845</v>
      </c>
      <c r="G1867" s="105" t="s">
        <v>3859</v>
      </c>
      <c r="H1867" s="183" t="s">
        <v>3860</v>
      </c>
      <c r="I1867" s="90"/>
      <c r="J1867" s="155">
        <v>1</v>
      </c>
      <c r="K1867" s="90">
        <v>1</v>
      </c>
      <c r="L1867" s="30"/>
      <c r="M1867" s="30">
        <v>1</v>
      </c>
      <c r="N1867" s="14">
        <v>1</v>
      </c>
      <c r="O1867" s="30" t="s">
        <v>1379</v>
      </c>
      <c r="P1867" s="31"/>
    </row>
    <row r="1868" spans="1:16" ht="15" hidden="1" customHeight="1" x14ac:dyDescent="0.25">
      <c r="A1868" s="182" t="s">
        <v>3299</v>
      </c>
      <c r="B1868" s="30" t="s">
        <v>3844</v>
      </c>
      <c r="C1868" s="30">
        <v>59080</v>
      </c>
      <c r="D1868" s="30" t="s">
        <v>3301</v>
      </c>
      <c r="E1868" s="67" t="s">
        <v>3845</v>
      </c>
      <c r="F1868" s="30" t="s">
        <v>3845</v>
      </c>
      <c r="G1868" s="105" t="s">
        <v>3861</v>
      </c>
      <c r="H1868" s="183" t="s">
        <v>3862</v>
      </c>
      <c r="I1868" s="90"/>
      <c r="J1868" s="155">
        <v>1</v>
      </c>
      <c r="K1868" s="90">
        <v>1</v>
      </c>
      <c r="L1868" s="30"/>
      <c r="M1868" s="30">
        <v>1</v>
      </c>
      <c r="N1868" s="14">
        <v>1</v>
      </c>
      <c r="O1868" s="30" t="s">
        <v>1379</v>
      </c>
      <c r="P1868" s="31"/>
    </row>
    <row r="1869" spans="1:16" ht="15" hidden="1" customHeight="1" thickBot="1" x14ac:dyDescent="0.25">
      <c r="A1869" s="184" t="s">
        <v>3299</v>
      </c>
      <c r="B1869" s="32" t="s">
        <v>3844</v>
      </c>
      <c r="C1869" s="32">
        <v>59080</v>
      </c>
      <c r="D1869" s="32" t="s">
        <v>3301</v>
      </c>
      <c r="E1869" s="68" t="s">
        <v>3845</v>
      </c>
      <c r="F1869" s="32" t="s">
        <v>3845</v>
      </c>
      <c r="G1869" s="109" t="s">
        <v>3863</v>
      </c>
      <c r="H1869" s="185" t="s">
        <v>3864</v>
      </c>
      <c r="I1869" s="91"/>
      <c r="J1869" s="157">
        <v>1</v>
      </c>
      <c r="K1869" s="91">
        <v>1</v>
      </c>
      <c r="L1869" s="32"/>
      <c r="M1869" s="32">
        <v>1</v>
      </c>
      <c r="N1869" s="16">
        <v>1</v>
      </c>
      <c r="O1869" s="32" t="s">
        <v>1379</v>
      </c>
      <c r="P1869" s="33"/>
    </row>
    <row r="1870" spans="1:16" ht="15.75" hidden="1" thickBot="1" x14ac:dyDescent="0.3">
      <c r="A1870" s="178" t="s">
        <v>3299</v>
      </c>
      <c r="B1870" s="46" t="s">
        <v>3844</v>
      </c>
      <c r="C1870" s="46" t="s">
        <v>39</v>
      </c>
      <c r="D1870" s="46" t="s">
        <v>3301</v>
      </c>
      <c r="E1870" s="65" t="s">
        <v>3845</v>
      </c>
      <c r="F1870" s="46" t="s">
        <v>39</v>
      </c>
      <c r="G1870" s="121" t="s">
        <v>39</v>
      </c>
      <c r="H1870" s="179" t="s">
        <v>39</v>
      </c>
      <c r="I1870" s="88">
        <f>SUM(I1861:I1869)</f>
        <v>0</v>
      </c>
      <c r="J1870" s="179">
        <f>SUM(J1861:J1869)</f>
        <v>9</v>
      </c>
      <c r="K1870" s="88">
        <f>SUM(K1861:K1869)</f>
        <v>9</v>
      </c>
      <c r="L1870" s="46">
        <f t="shared" ref="L1870" si="256">SUM(L1861:L1869)</f>
        <v>0</v>
      </c>
      <c r="M1870" s="46">
        <f t="shared" ref="M1870:P1870" si="257">SUM(M1861:M1869)</f>
        <v>6</v>
      </c>
      <c r="N1870" s="46">
        <f t="shared" si="257"/>
        <v>9</v>
      </c>
      <c r="O1870" s="46">
        <f t="shared" si="257"/>
        <v>0</v>
      </c>
      <c r="P1870" s="47">
        <f t="shared" si="257"/>
        <v>0</v>
      </c>
    </row>
    <row r="1871" spans="1:16" ht="15" hidden="1" customHeight="1" x14ac:dyDescent="0.25">
      <c r="A1871" s="180" t="s">
        <v>3299</v>
      </c>
      <c r="B1871" s="28" t="s">
        <v>3865</v>
      </c>
      <c r="C1871" s="28">
        <v>3620</v>
      </c>
      <c r="D1871" s="28" t="s">
        <v>3301</v>
      </c>
      <c r="E1871" s="66" t="s">
        <v>3866</v>
      </c>
      <c r="F1871" s="28" t="s">
        <v>3867</v>
      </c>
      <c r="G1871" s="113" t="s">
        <v>3868</v>
      </c>
      <c r="H1871" s="181" t="s">
        <v>3869</v>
      </c>
      <c r="I1871" s="89"/>
      <c r="J1871" s="153">
        <v>1</v>
      </c>
      <c r="K1871" s="89">
        <v>1</v>
      </c>
      <c r="L1871" s="28"/>
      <c r="M1871" s="28">
        <v>1</v>
      </c>
      <c r="N1871" s="12">
        <v>1</v>
      </c>
      <c r="O1871" s="28" t="s">
        <v>1379</v>
      </c>
      <c r="P1871" s="29"/>
    </row>
    <row r="1872" spans="1:16" ht="15" hidden="1" customHeight="1" x14ac:dyDescent="0.25">
      <c r="A1872" s="182" t="s">
        <v>3299</v>
      </c>
      <c r="B1872" s="30" t="s">
        <v>3865</v>
      </c>
      <c r="C1872" s="30">
        <v>3620</v>
      </c>
      <c r="D1872" s="30" t="s">
        <v>3301</v>
      </c>
      <c r="E1872" s="67" t="s">
        <v>3866</v>
      </c>
      <c r="F1872" s="30" t="s">
        <v>3867</v>
      </c>
      <c r="G1872" s="105" t="s">
        <v>3870</v>
      </c>
      <c r="H1872" s="183" t="s">
        <v>3871</v>
      </c>
      <c r="I1872" s="90"/>
      <c r="J1872" s="155">
        <v>1</v>
      </c>
      <c r="K1872" s="90">
        <v>1</v>
      </c>
      <c r="L1872" s="30"/>
      <c r="M1872" s="30">
        <v>1</v>
      </c>
      <c r="N1872" s="14">
        <v>1</v>
      </c>
      <c r="O1872" s="30" t="s">
        <v>1379</v>
      </c>
      <c r="P1872" s="31"/>
    </row>
    <row r="1873" spans="1:16" ht="15" hidden="1" customHeight="1" x14ac:dyDescent="0.25">
      <c r="A1873" s="182" t="s">
        <v>3299</v>
      </c>
      <c r="B1873" s="30" t="s">
        <v>3865</v>
      </c>
      <c r="C1873" s="30">
        <v>62075</v>
      </c>
      <c r="D1873" s="30" t="s">
        <v>3301</v>
      </c>
      <c r="E1873" s="67" t="s">
        <v>3866</v>
      </c>
      <c r="F1873" s="30" t="s">
        <v>3866</v>
      </c>
      <c r="G1873" s="105" t="s">
        <v>3872</v>
      </c>
      <c r="H1873" s="183" t="s">
        <v>3873</v>
      </c>
      <c r="I1873" s="90"/>
      <c r="J1873" s="155">
        <v>1</v>
      </c>
      <c r="K1873" s="90">
        <v>1</v>
      </c>
      <c r="L1873" s="30"/>
      <c r="M1873" s="30">
        <v>1</v>
      </c>
      <c r="N1873" s="14">
        <v>1</v>
      </c>
      <c r="O1873" s="30" t="s">
        <v>1379</v>
      </c>
      <c r="P1873" s="31"/>
    </row>
    <row r="1874" spans="1:16" ht="15" hidden="1" customHeight="1" x14ac:dyDescent="0.25">
      <c r="A1874" s="182" t="s">
        <v>3299</v>
      </c>
      <c r="B1874" s="30" t="s">
        <v>3865</v>
      </c>
      <c r="C1874" s="30">
        <v>62075</v>
      </c>
      <c r="D1874" s="30" t="s">
        <v>3301</v>
      </c>
      <c r="E1874" s="67" t="s">
        <v>3866</v>
      </c>
      <c r="F1874" s="30" t="s">
        <v>3866</v>
      </c>
      <c r="G1874" s="105" t="s">
        <v>3874</v>
      </c>
      <c r="H1874" s="183" t="s">
        <v>3875</v>
      </c>
      <c r="I1874" s="90"/>
      <c r="J1874" s="155">
        <v>1</v>
      </c>
      <c r="K1874" s="90">
        <v>1</v>
      </c>
      <c r="L1874" s="30"/>
      <c r="M1874" s="30"/>
      <c r="N1874" s="14">
        <v>1</v>
      </c>
      <c r="O1874" s="30" t="s">
        <v>1379</v>
      </c>
      <c r="P1874" s="31"/>
    </row>
    <row r="1875" spans="1:16" ht="15" hidden="1" customHeight="1" x14ac:dyDescent="0.25">
      <c r="A1875" s="182" t="s">
        <v>3299</v>
      </c>
      <c r="B1875" s="30" t="s">
        <v>3865</v>
      </c>
      <c r="C1875" s="30">
        <v>62075</v>
      </c>
      <c r="D1875" s="30" t="s">
        <v>3301</v>
      </c>
      <c r="E1875" s="67" t="s">
        <v>3866</v>
      </c>
      <c r="F1875" s="30" t="s">
        <v>3866</v>
      </c>
      <c r="G1875" s="105" t="s">
        <v>3876</v>
      </c>
      <c r="H1875" s="183" t="s">
        <v>3877</v>
      </c>
      <c r="I1875" s="90"/>
      <c r="J1875" s="155">
        <v>1</v>
      </c>
      <c r="K1875" s="90">
        <v>1</v>
      </c>
      <c r="L1875" s="30"/>
      <c r="M1875" s="30"/>
      <c r="N1875" s="14">
        <v>1</v>
      </c>
      <c r="O1875" s="30" t="s">
        <v>1379</v>
      </c>
      <c r="P1875" s="31"/>
    </row>
    <row r="1876" spans="1:16" ht="15" hidden="1" customHeight="1" x14ac:dyDescent="0.25">
      <c r="A1876" s="182" t="s">
        <v>3299</v>
      </c>
      <c r="B1876" s="30" t="s">
        <v>3865</v>
      </c>
      <c r="C1876" s="30">
        <v>62075</v>
      </c>
      <c r="D1876" s="30" t="s">
        <v>3301</v>
      </c>
      <c r="E1876" s="67" t="s">
        <v>3866</v>
      </c>
      <c r="F1876" s="30" t="s">
        <v>3866</v>
      </c>
      <c r="G1876" s="105" t="s">
        <v>3878</v>
      </c>
      <c r="H1876" s="183" t="s">
        <v>3879</v>
      </c>
      <c r="I1876" s="90"/>
      <c r="J1876" s="155">
        <v>1</v>
      </c>
      <c r="K1876" s="90">
        <v>1</v>
      </c>
      <c r="L1876" s="30"/>
      <c r="M1876" s="30">
        <v>1</v>
      </c>
      <c r="N1876" s="14">
        <v>1</v>
      </c>
      <c r="O1876" s="30" t="s">
        <v>1379</v>
      </c>
      <c r="P1876" s="31"/>
    </row>
    <row r="1877" spans="1:16" ht="15" hidden="1" customHeight="1" x14ac:dyDescent="0.25">
      <c r="A1877" s="182" t="s">
        <v>3299</v>
      </c>
      <c r="B1877" s="30" t="s">
        <v>3865</v>
      </c>
      <c r="C1877" s="30">
        <v>62075</v>
      </c>
      <c r="D1877" s="30" t="s">
        <v>3301</v>
      </c>
      <c r="E1877" s="67" t="s">
        <v>3866</v>
      </c>
      <c r="F1877" s="30" t="s">
        <v>3866</v>
      </c>
      <c r="G1877" s="105" t="s">
        <v>3880</v>
      </c>
      <c r="H1877" s="183" t="s">
        <v>3881</v>
      </c>
      <c r="I1877" s="90"/>
      <c r="J1877" s="155">
        <v>1</v>
      </c>
      <c r="K1877" s="90">
        <v>1</v>
      </c>
      <c r="L1877" s="30"/>
      <c r="M1877" s="30">
        <v>1</v>
      </c>
      <c r="N1877" s="14">
        <v>1</v>
      </c>
      <c r="O1877" s="30" t="s">
        <v>1379</v>
      </c>
      <c r="P1877" s="31"/>
    </row>
    <row r="1878" spans="1:16" ht="15" hidden="1" customHeight="1" x14ac:dyDescent="0.25">
      <c r="A1878" s="182" t="s">
        <v>3299</v>
      </c>
      <c r="B1878" s="30" t="s">
        <v>3865</v>
      </c>
      <c r="C1878" s="30">
        <v>62092</v>
      </c>
      <c r="D1878" s="30" t="s">
        <v>3301</v>
      </c>
      <c r="E1878" s="67" t="s">
        <v>3866</v>
      </c>
      <c r="F1878" s="30" t="s">
        <v>3866</v>
      </c>
      <c r="G1878" s="105" t="s">
        <v>3882</v>
      </c>
      <c r="H1878" s="183" t="s">
        <v>3883</v>
      </c>
      <c r="I1878" s="90"/>
      <c r="J1878" s="155">
        <v>1</v>
      </c>
      <c r="K1878" s="90">
        <v>1</v>
      </c>
      <c r="L1878" s="30"/>
      <c r="M1878" s="30"/>
      <c r="N1878" s="30"/>
      <c r="O1878" s="30"/>
      <c r="P1878" s="31"/>
    </row>
    <row r="1879" spans="1:16" ht="15" hidden="1" customHeight="1" x14ac:dyDescent="0.25">
      <c r="A1879" s="182" t="s">
        <v>3299</v>
      </c>
      <c r="B1879" s="30" t="s">
        <v>3865</v>
      </c>
      <c r="C1879" s="30">
        <v>70010</v>
      </c>
      <c r="D1879" s="30" t="s">
        <v>3301</v>
      </c>
      <c r="E1879" s="67" t="s">
        <v>3866</v>
      </c>
      <c r="F1879" s="30" t="s">
        <v>3884</v>
      </c>
      <c r="G1879" s="105" t="s">
        <v>3885</v>
      </c>
      <c r="H1879" s="183" t="s">
        <v>3886</v>
      </c>
      <c r="I1879" s="90"/>
      <c r="J1879" s="155">
        <v>1</v>
      </c>
      <c r="K1879" s="90">
        <v>1</v>
      </c>
      <c r="L1879" s="30"/>
      <c r="M1879" s="30">
        <v>1</v>
      </c>
      <c r="N1879" s="14">
        <v>1</v>
      </c>
      <c r="O1879" s="30" t="s">
        <v>1379</v>
      </c>
      <c r="P1879" s="31"/>
    </row>
    <row r="1880" spans="1:16" ht="15" hidden="1" customHeight="1" thickBot="1" x14ac:dyDescent="0.25">
      <c r="A1880" s="184" t="s">
        <v>3299</v>
      </c>
      <c r="B1880" s="32" t="s">
        <v>3865</v>
      </c>
      <c r="C1880" s="32">
        <v>70010</v>
      </c>
      <c r="D1880" s="32" t="s">
        <v>3301</v>
      </c>
      <c r="E1880" s="68" t="s">
        <v>3866</v>
      </c>
      <c r="F1880" s="32" t="s">
        <v>3884</v>
      </c>
      <c r="G1880" s="109" t="s">
        <v>3887</v>
      </c>
      <c r="H1880" s="185" t="s">
        <v>3888</v>
      </c>
      <c r="I1880" s="91"/>
      <c r="J1880" s="157">
        <v>1</v>
      </c>
      <c r="K1880" s="91">
        <v>1</v>
      </c>
      <c r="L1880" s="32"/>
      <c r="M1880" s="32"/>
      <c r="N1880" s="16">
        <v>1</v>
      </c>
      <c r="O1880" s="32" t="s">
        <v>1379</v>
      </c>
      <c r="P1880" s="33"/>
    </row>
    <row r="1881" spans="1:16" ht="15.75" hidden="1" thickBot="1" x14ac:dyDescent="0.3">
      <c r="A1881" s="178" t="s">
        <v>3299</v>
      </c>
      <c r="B1881" s="46" t="s">
        <v>3865</v>
      </c>
      <c r="C1881" s="46" t="s">
        <v>39</v>
      </c>
      <c r="D1881" s="46" t="s">
        <v>3301</v>
      </c>
      <c r="E1881" s="65" t="s">
        <v>3866</v>
      </c>
      <c r="F1881" s="46" t="s">
        <v>39</v>
      </c>
      <c r="G1881" s="121" t="s">
        <v>39</v>
      </c>
      <c r="H1881" s="179" t="s">
        <v>39</v>
      </c>
      <c r="I1881" s="88">
        <f>SUM(I1871:I1880)</f>
        <v>0</v>
      </c>
      <c r="J1881" s="179">
        <f>SUM(J1871:J1880)</f>
        <v>10</v>
      </c>
      <c r="K1881" s="88">
        <f>SUM(K1871:K1880)</f>
        <v>10</v>
      </c>
      <c r="L1881" s="46">
        <f t="shared" ref="L1881" si="258">SUM(L1871:L1880)</f>
        <v>0</v>
      </c>
      <c r="M1881" s="46">
        <f t="shared" ref="M1881:P1881" si="259">SUM(M1871:M1880)</f>
        <v>6</v>
      </c>
      <c r="N1881" s="46">
        <f t="shared" si="259"/>
        <v>9</v>
      </c>
      <c r="O1881" s="46">
        <f t="shared" si="259"/>
        <v>0</v>
      </c>
      <c r="P1881" s="47">
        <f t="shared" si="259"/>
        <v>0</v>
      </c>
    </row>
    <row r="1882" spans="1:16" ht="15" hidden="1" customHeight="1" x14ac:dyDescent="0.25">
      <c r="A1882" s="180" t="s">
        <v>3299</v>
      </c>
      <c r="B1882" s="28" t="s">
        <v>3889</v>
      </c>
      <c r="C1882" s="28">
        <v>3304</v>
      </c>
      <c r="D1882" s="28" t="s">
        <v>3301</v>
      </c>
      <c r="E1882" s="66" t="s">
        <v>3890</v>
      </c>
      <c r="F1882" s="28" t="s">
        <v>3891</v>
      </c>
      <c r="G1882" s="113" t="s">
        <v>3892</v>
      </c>
      <c r="H1882" s="181" t="s">
        <v>3893</v>
      </c>
      <c r="I1882" s="89"/>
      <c r="J1882" s="153">
        <v>1</v>
      </c>
      <c r="K1882" s="89">
        <v>1</v>
      </c>
      <c r="L1882" s="28"/>
      <c r="M1882" s="28"/>
      <c r="N1882" s="12">
        <v>1</v>
      </c>
      <c r="O1882" s="28" t="s">
        <v>1379</v>
      </c>
      <c r="P1882" s="29"/>
    </row>
    <row r="1883" spans="1:16" ht="15" hidden="1" customHeight="1" x14ac:dyDescent="0.25">
      <c r="A1883" s="182" t="s">
        <v>3299</v>
      </c>
      <c r="B1883" s="30" t="s">
        <v>3889</v>
      </c>
      <c r="C1883" s="30">
        <v>6077</v>
      </c>
      <c r="D1883" s="30" t="s">
        <v>3301</v>
      </c>
      <c r="E1883" s="67" t="s">
        <v>3890</v>
      </c>
      <c r="F1883" s="30" t="s">
        <v>3894</v>
      </c>
      <c r="G1883" s="105" t="s">
        <v>3895</v>
      </c>
      <c r="H1883" s="183" t="s">
        <v>3896</v>
      </c>
      <c r="I1883" s="90"/>
      <c r="J1883" s="155">
        <v>1</v>
      </c>
      <c r="K1883" s="90">
        <v>1</v>
      </c>
      <c r="L1883" s="30"/>
      <c r="M1883" s="30"/>
      <c r="N1883" s="14">
        <v>1</v>
      </c>
      <c r="O1883" s="30" t="s">
        <v>1379</v>
      </c>
      <c r="P1883" s="31"/>
    </row>
    <row r="1884" spans="1:16" ht="15" hidden="1" customHeight="1" x14ac:dyDescent="0.25">
      <c r="A1884" s="182" t="s">
        <v>3299</v>
      </c>
      <c r="B1884" s="30" t="s">
        <v>3889</v>
      </c>
      <c r="C1884" s="30">
        <v>6077</v>
      </c>
      <c r="D1884" s="30" t="s">
        <v>3301</v>
      </c>
      <c r="E1884" s="67" t="s">
        <v>3890</v>
      </c>
      <c r="F1884" s="30" t="s">
        <v>3894</v>
      </c>
      <c r="G1884" s="105" t="s">
        <v>3897</v>
      </c>
      <c r="H1884" s="183" t="s">
        <v>3898</v>
      </c>
      <c r="I1884" s="90"/>
      <c r="J1884" s="155">
        <v>1</v>
      </c>
      <c r="K1884" s="90">
        <v>1</v>
      </c>
      <c r="L1884" s="30"/>
      <c r="M1884" s="30"/>
      <c r="N1884" s="14">
        <v>1</v>
      </c>
      <c r="O1884" s="30" t="s">
        <v>1379</v>
      </c>
      <c r="P1884" s="31"/>
    </row>
    <row r="1885" spans="1:16" ht="15" hidden="1" customHeight="1" x14ac:dyDescent="0.25">
      <c r="A1885" s="182" t="s">
        <v>3299</v>
      </c>
      <c r="B1885" s="30" t="s">
        <v>3889</v>
      </c>
      <c r="C1885" s="30">
        <v>6447</v>
      </c>
      <c r="D1885" s="30" t="s">
        <v>3301</v>
      </c>
      <c r="E1885" s="67" t="s">
        <v>3890</v>
      </c>
      <c r="F1885" s="30" t="s">
        <v>3899</v>
      </c>
      <c r="G1885" s="105" t="s">
        <v>3900</v>
      </c>
      <c r="H1885" s="183" t="s">
        <v>3901</v>
      </c>
      <c r="I1885" s="90"/>
      <c r="J1885" s="155">
        <v>1</v>
      </c>
      <c r="K1885" s="90">
        <v>1</v>
      </c>
      <c r="L1885" s="30"/>
      <c r="M1885" s="30"/>
      <c r="N1885" s="14">
        <v>1</v>
      </c>
      <c r="O1885" s="30" t="s">
        <v>1379</v>
      </c>
      <c r="P1885" s="31"/>
    </row>
    <row r="1886" spans="1:16" ht="15" hidden="1" customHeight="1" x14ac:dyDescent="0.25">
      <c r="A1886" s="182" t="s">
        <v>3299</v>
      </c>
      <c r="B1886" s="30" t="s">
        <v>3889</v>
      </c>
      <c r="C1886" s="30">
        <v>6505</v>
      </c>
      <c r="D1886" s="30" t="s">
        <v>3301</v>
      </c>
      <c r="E1886" s="67" t="s">
        <v>3890</v>
      </c>
      <c r="F1886" s="30" t="s">
        <v>3902</v>
      </c>
      <c r="G1886" s="105" t="s">
        <v>3903</v>
      </c>
      <c r="H1886" s="183" t="s">
        <v>3904</v>
      </c>
      <c r="I1886" s="90"/>
      <c r="J1886" s="155">
        <v>1</v>
      </c>
      <c r="K1886" s="90">
        <v>1</v>
      </c>
      <c r="L1886" s="30"/>
      <c r="M1886" s="30">
        <v>1</v>
      </c>
      <c r="N1886" s="14">
        <v>1</v>
      </c>
      <c r="O1886" s="30" t="s">
        <v>1379</v>
      </c>
      <c r="P1886" s="31"/>
    </row>
    <row r="1887" spans="1:16" ht="15" hidden="1" customHeight="1" x14ac:dyDescent="0.25">
      <c r="A1887" s="182" t="s">
        <v>3299</v>
      </c>
      <c r="B1887" s="30" t="s">
        <v>3889</v>
      </c>
      <c r="C1887" s="30">
        <v>6505</v>
      </c>
      <c r="D1887" s="30" t="s">
        <v>3301</v>
      </c>
      <c r="E1887" s="67" t="s">
        <v>3890</v>
      </c>
      <c r="F1887" s="30" t="s">
        <v>3902</v>
      </c>
      <c r="G1887" s="105" t="s">
        <v>3905</v>
      </c>
      <c r="H1887" s="183" t="s">
        <v>3906</v>
      </c>
      <c r="I1887" s="90"/>
      <c r="J1887" s="155">
        <v>1</v>
      </c>
      <c r="K1887" s="90">
        <v>1</v>
      </c>
      <c r="L1887" s="30"/>
      <c r="M1887" s="30">
        <v>1</v>
      </c>
      <c r="N1887" s="14">
        <v>1</v>
      </c>
      <c r="O1887" s="30" t="s">
        <v>1379</v>
      </c>
      <c r="P1887" s="31"/>
    </row>
    <row r="1888" spans="1:16" ht="15" hidden="1" customHeight="1" x14ac:dyDescent="0.25">
      <c r="A1888" s="182" t="s">
        <v>3299</v>
      </c>
      <c r="B1888" s="30" t="s">
        <v>3889</v>
      </c>
      <c r="C1888" s="30">
        <v>31036</v>
      </c>
      <c r="D1888" s="30" t="s">
        <v>3301</v>
      </c>
      <c r="E1888" s="67" t="s">
        <v>3890</v>
      </c>
      <c r="F1888" s="30" t="s">
        <v>3907</v>
      </c>
      <c r="G1888" s="105" t="s">
        <v>3908</v>
      </c>
      <c r="H1888" s="183" t="s">
        <v>3909</v>
      </c>
      <c r="I1888" s="90"/>
      <c r="J1888" s="155">
        <v>1</v>
      </c>
      <c r="K1888" s="90">
        <v>1</v>
      </c>
      <c r="L1888" s="30"/>
      <c r="M1888" s="30"/>
      <c r="N1888" s="14">
        <v>1</v>
      </c>
      <c r="O1888" s="30" t="s">
        <v>1379</v>
      </c>
      <c r="P1888" s="31"/>
    </row>
    <row r="1889" spans="1:16" ht="15" hidden="1" customHeight="1" x14ac:dyDescent="0.25">
      <c r="A1889" s="182" t="s">
        <v>3299</v>
      </c>
      <c r="B1889" s="30" t="s">
        <v>3889</v>
      </c>
      <c r="C1889" s="30">
        <v>40004</v>
      </c>
      <c r="D1889" s="30" t="s">
        <v>3301</v>
      </c>
      <c r="E1889" s="67" t="s">
        <v>3890</v>
      </c>
      <c r="F1889" s="30" t="s">
        <v>3910</v>
      </c>
      <c r="G1889" s="105" t="s">
        <v>3911</v>
      </c>
      <c r="H1889" s="183" t="s">
        <v>3912</v>
      </c>
      <c r="I1889" s="90"/>
      <c r="J1889" s="155">
        <v>1</v>
      </c>
      <c r="K1889" s="90">
        <v>1</v>
      </c>
      <c r="L1889" s="30"/>
      <c r="M1889" s="30"/>
      <c r="N1889" s="14">
        <v>1</v>
      </c>
      <c r="O1889" s="30" t="s">
        <v>1379</v>
      </c>
      <c r="P1889" s="31"/>
    </row>
    <row r="1890" spans="1:16" ht="15" hidden="1" customHeight="1" x14ac:dyDescent="0.25">
      <c r="A1890" s="182" t="s">
        <v>3299</v>
      </c>
      <c r="B1890" s="30" t="s">
        <v>3889</v>
      </c>
      <c r="C1890" s="30">
        <v>40004</v>
      </c>
      <c r="D1890" s="30" t="s">
        <v>3301</v>
      </c>
      <c r="E1890" s="67" t="s">
        <v>3890</v>
      </c>
      <c r="F1890" s="30" t="s">
        <v>3910</v>
      </c>
      <c r="G1890" s="105" t="s">
        <v>3913</v>
      </c>
      <c r="H1890" s="183" t="s">
        <v>3914</v>
      </c>
      <c r="I1890" s="90"/>
      <c r="J1890" s="155">
        <v>1</v>
      </c>
      <c r="K1890" s="90">
        <v>1</v>
      </c>
      <c r="L1890" s="30"/>
      <c r="M1890" s="30"/>
      <c r="N1890" s="14">
        <v>1</v>
      </c>
      <c r="O1890" s="30" t="s">
        <v>1379</v>
      </c>
      <c r="P1890" s="31"/>
    </row>
    <row r="1891" spans="1:16" ht="15" hidden="1" customHeight="1" x14ac:dyDescent="0.25">
      <c r="A1891" s="182" t="s">
        <v>3299</v>
      </c>
      <c r="B1891" s="30" t="s">
        <v>3889</v>
      </c>
      <c r="C1891" s="30">
        <v>47295</v>
      </c>
      <c r="D1891" s="30" t="s">
        <v>3301</v>
      </c>
      <c r="E1891" s="67" t="s">
        <v>3890</v>
      </c>
      <c r="F1891" s="30" t="s">
        <v>3915</v>
      </c>
      <c r="G1891" s="105" t="s">
        <v>3916</v>
      </c>
      <c r="H1891" s="183" t="s">
        <v>3917</v>
      </c>
      <c r="I1891" s="90"/>
      <c r="J1891" s="155">
        <v>1</v>
      </c>
      <c r="K1891" s="90">
        <v>1</v>
      </c>
      <c r="L1891" s="30"/>
      <c r="M1891" s="30"/>
      <c r="N1891" s="14">
        <v>1</v>
      </c>
      <c r="O1891" s="30" t="s">
        <v>1379</v>
      </c>
      <c r="P1891" s="31"/>
    </row>
    <row r="1892" spans="1:16" ht="15" hidden="1" customHeight="1" x14ac:dyDescent="0.25">
      <c r="A1892" s="182" t="s">
        <v>3299</v>
      </c>
      <c r="B1892" s="30" t="s">
        <v>3889</v>
      </c>
      <c r="C1892" s="30">
        <v>59032</v>
      </c>
      <c r="D1892" s="30" t="s">
        <v>3301</v>
      </c>
      <c r="E1892" s="67" t="s">
        <v>3890</v>
      </c>
      <c r="F1892" s="30" t="s">
        <v>3918</v>
      </c>
      <c r="G1892" s="105" t="s">
        <v>3919</v>
      </c>
      <c r="H1892" s="183" t="s">
        <v>3920</v>
      </c>
      <c r="I1892" s="90"/>
      <c r="J1892" s="155">
        <v>1</v>
      </c>
      <c r="K1892" s="90">
        <v>1</v>
      </c>
      <c r="L1892" s="30"/>
      <c r="M1892" s="30"/>
      <c r="N1892" s="14">
        <v>1</v>
      </c>
      <c r="O1892" s="30"/>
      <c r="P1892" s="31"/>
    </row>
    <row r="1893" spans="1:16" ht="15" hidden="1" customHeight="1" x14ac:dyDescent="0.25">
      <c r="A1893" s="182" t="s">
        <v>3299</v>
      </c>
      <c r="B1893" s="30" t="s">
        <v>3889</v>
      </c>
      <c r="C1893" s="30">
        <v>59032</v>
      </c>
      <c r="D1893" s="30" t="s">
        <v>3301</v>
      </c>
      <c r="E1893" s="67" t="s">
        <v>3890</v>
      </c>
      <c r="F1893" s="30" t="s">
        <v>3918</v>
      </c>
      <c r="G1893" s="105" t="s">
        <v>3921</v>
      </c>
      <c r="H1893" s="183" t="s">
        <v>3922</v>
      </c>
      <c r="I1893" s="90"/>
      <c r="J1893" s="155">
        <v>1</v>
      </c>
      <c r="K1893" s="90">
        <v>1</v>
      </c>
      <c r="L1893" s="30"/>
      <c r="M1893" s="30">
        <v>1</v>
      </c>
      <c r="N1893" s="14">
        <v>1</v>
      </c>
      <c r="O1893" s="30" t="s">
        <v>1379</v>
      </c>
      <c r="P1893" s="31"/>
    </row>
    <row r="1894" spans="1:16" ht="15" hidden="1" customHeight="1" x14ac:dyDescent="0.25">
      <c r="A1894" s="182" t="s">
        <v>3299</v>
      </c>
      <c r="B1894" s="30" t="s">
        <v>3889</v>
      </c>
      <c r="C1894" s="30">
        <v>59032</v>
      </c>
      <c r="D1894" s="30" t="s">
        <v>3301</v>
      </c>
      <c r="E1894" s="67" t="s">
        <v>3890</v>
      </c>
      <c r="F1894" s="30" t="s">
        <v>3918</v>
      </c>
      <c r="G1894" s="105" t="s">
        <v>3923</v>
      </c>
      <c r="H1894" s="183" t="s">
        <v>3924</v>
      </c>
      <c r="I1894" s="90"/>
      <c r="J1894" s="155">
        <v>1</v>
      </c>
      <c r="K1894" s="90">
        <v>1</v>
      </c>
      <c r="L1894" s="30"/>
      <c r="M1894" s="30"/>
      <c r="N1894" s="14">
        <v>1</v>
      </c>
      <c r="O1894" s="30" t="s">
        <v>1379</v>
      </c>
      <c r="P1894" s="31"/>
    </row>
    <row r="1895" spans="1:16" ht="15" hidden="1" customHeight="1" x14ac:dyDescent="0.25">
      <c r="A1895" s="182" t="s">
        <v>3299</v>
      </c>
      <c r="B1895" s="30" t="s">
        <v>3889</v>
      </c>
      <c r="C1895" s="30">
        <v>75188</v>
      </c>
      <c r="D1895" s="30" t="s">
        <v>3301</v>
      </c>
      <c r="E1895" s="67" t="s">
        <v>3890</v>
      </c>
      <c r="F1895" s="30" t="s">
        <v>3925</v>
      </c>
      <c r="G1895" s="105" t="s">
        <v>3926</v>
      </c>
      <c r="H1895" s="183" t="s">
        <v>3927</v>
      </c>
      <c r="I1895" s="90"/>
      <c r="J1895" s="155">
        <v>1</v>
      </c>
      <c r="K1895" s="90">
        <v>1</v>
      </c>
      <c r="L1895" s="30"/>
      <c r="M1895" s="30"/>
      <c r="N1895" s="30"/>
      <c r="O1895" s="30" t="s">
        <v>1379</v>
      </c>
      <c r="P1895" s="31"/>
    </row>
    <row r="1896" spans="1:16" ht="15" hidden="1" customHeight="1" x14ac:dyDescent="0.25">
      <c r="A1896" s="182" t="s">
        <v>3299</v>
      </c>
      <c r="B1896" s="30" t="s">
        <v>3889</v>
      </c>
      <c r="C1896" s="30">
        <v>78029</v>
      </c>
      <c r="D1896" s="30" t="s">
        <v>3301</v>
      </c>
      <c r="E1896" s="67" t="s">
        <v>3890</v>
      </c>
      <c r="F1896" s="30" t="s">
        <v>3928</v>
      </c>
      <c r="G1896" s="105" t="s">
        <v>3929</v>
      </c>
      <c r="H1896" s="183" t="s">
        <v>3930</v>
      </c>
      <c r="I1896" s="90"/>
      <c r="J1896" s="155">
        <v>1</v>
      </c>
      <c r="K1896" s="90">
        <v>1</v>
      </c>
      <c r="L1896" s="30"/>
      <c r="M1896" s="30"/>
      <c r="N1896" s="14">
        <v>1</v>
      </c>
      <c r="O1896" s="30" t="s">
        <v>1379</v>
      </c>
      <c r="P1896" s="31"/>
    </row>
    <row r="1897" spans="1:16" ht="15" hidden="1" customHeight="1" x14ac:dyDescent="0.25">
      <c r="A1897" s="182" t="s">
        <v>3299</v>
      </c>
      <c r="B1897" s="30" t="s">
        <v>3889</v>
      </c>
      <c r="C1897" s="30">
        <v>78029</v>
      </c>
      <c r="D1897" s="30" t="s">
        <v>3301</v>
      </c>
      <c r="E1897" s="67" t="s">
        <v>3890</v>
      </c>
      <c r="F1897" s="30" t="s">
        <v>3928</v>
      </c>
      <c r="G1897" s="105" t="s">
        <v>3931</v>
      </c>
      <c r="H1897" s="183" t="s">
        <v>3932</v>
      </c>
      <c r="I1897" s="90"/>
      <c r="J1897" s="155">
        <v>1</v>
      </c>
      <c r="K1897" s="90">
        <v>1</v>
      </c>
      <c r="L1897" s="30"/>
      <c r="M1897" s="30">
        <v>1</v>
      </c>
      <c r="N1897" s="14">
        <v>1</v>
      </c>
      <c r="O1897" s="30" t="s">
        <v>1379</v>
      </c>
      <c r="P1897" s="31"/>
    </row>
    <row r="1898" spans="1:16" ht="15" hidden="1" customHeight="1" thickBot="1" x14ac:dyDescent="0.25">
      <c r="A1898" s="184" t="s">
        <v>3299</v>
      </c>
      <c r="B1898" s="32" t="s">
        <v>3889</v>
      </c>
      <c r="C1898" s="32">
        <v>87240</v>
      </c>
      <c r="D1898" s="32" t="s">
        <v>3301</v>
      </c>
      <c r="E1898" s="68" t="s">
        <v>3890</v>
      </c>
      <c r="F1898" s="32" t="s">
        <v>3933</v>
      </c>
      <c r="G1898" s="109" t="s">
        <v>3934</v>
      </c>
      <c r="H1898" s="185" t="s">
        <v>3935</v>
      </c>
      <c r="I1898" s="91"/>
      <c r="J1898" s="157">
        <v>1</v>
      </c>
      <c r="K1898" s="91">
        <v>1</v>
      </c>
      <c r="L1898" s="32"/>
      <c r="M1898" s="32"/>
      <c r="N1898" s="16">
        <v>1</v>
      </c>
      <c r="O1898" s="32" t="s">
        <v>1379</v>
      </c>
      <c r="P1898" s="33"/>
    </row>
    <row r="1899" spans="1:16" ht="15.75" hidden="1" thickBot="1" x14ac:dyDescent="0.3">
      <c r="A1899" s="178" t="s">
        <v>3299</v>
      </c>
      <c r="B1899" s="46" t="s">
        <v>3889</v>
      </c>
      <c r="C1899" s="46" t="s">
        <v>39</v>
      </c>
      <c r="D1899" s="46" t="s">
        <v>3301</v>
      </c>
      <c r="E1899" s="65" t="s">
        <v>3890</v>
      </c>
      <c r="F1899" s="46" t="s">
        <v>39</v>
      </c>
      <c r="G1899" s="121" t="s">
        <v>39</v>
      </c>
      <c r="H1899" s="179" t="s">
        <v>39</v>
      </c>
      <c r="I1899" s="88">
        <f>SUM(I1882:I1898)</f>
        <v>0</v>
      </c>
      <c r="J1899" s="179">
        <f>SUM(J1882:J1898)</f>
        <v>17</v>
      </c>
      <c r="K1899" s="88">
        <f>SUM(K1882:K1898)</f>
        <v>17</v>
      </c>
      <c r="L1899" s="46">
        <f t="shared" ref="L1899" si="260">SUM(L1882:L1898)</f>
        <v>0</v>
      </c>
      <c r="M1899" s="46">
        <f t="shared" ref="M1899:P1899" si="261">SUM(M1882:M1898)</f>
        <v>4</v>
      </c>
      <c r="N1899" s="46">
        <f t="shared" si="261"/>
        <v>16</v>
      </c>
      <c r="O1899" s="46">
        <f t="shared" si="261"/>
        <v>0</v>
      </c>
      <c r="P1899" s="47">
        <f t="shared" si="261"/>
        <v>0</v>
      </c>
    </row>
    <row r="1900" spans="1:16" ht="15" hidden="1" customHeight="1" x14ac:dyDescent="0.25">
      <c r="A1900" s="180" t="s">
        <v>3299</v>
      </c>
      <c r="B1900" s="28" t="s">
        <v>3936</v>
      </c>
      <c r="C1900" s="28">
        <v>5339</v>
      </c>
      <c r="D1900" s="28" t="s">
        <v>3301</v>
      </c>
      <c r="E1900" s="66" t="s">
        <v>3937</v>
      </c>
      <c r="F1900" s="28" t="s">
        <v>3938</v>
      </c>
      <c r="G1900" s="113" t="s">
        <v>3939</v>
      </c>
      <c r="H1900" s="181" t="s">
        <v>3940</v>
      </c>
      <c r="I1900" s="89"/>
      <c r="J1900" s="153">
        <v>1</v>
      </c>
      <c r="K1900" s="89">
        <v>1</v>
      </c>
      <c r="L1900" s="28"/>
      <c r="M1900" s="28"/>
      <c r="N1900" s="12">
        <v>1</v>
      </c>
      <c r="O1900" s="28" t="s">
        <v>1379</v>
      </c>
      <c r="P1900" s="29"/>
    </row>
    <row r="1901" spans="1:16" ht="15" hidden="1" customHeight="1" x14ac:dyDescent="0.25">
      <c r="A1901" s="182" t="s">
        <v>3299</v>
      </c>
      <c r="B1901" s="30" t="s">
        <v>3936</v>
      </c>
      <c r="C1901" s="30">
        <v>36244</v>
      </c>
      <c r="D1901" s="30" t="s">
        <v>3301</v>
      </c>
      <c r="E1901" s="67" t="s">
        <v>3937</v>
      </c>
      <c r="F1901" s="30" t="s">
        <v>3941</v>
      </c>
      <c r="G1901" s="105" t="s">
        <v>3942</v>
      </c>
      <c r="H1901" s="183" t="s">
        <v>3943</v>
      </c>
      <c r="I1901" s="90"/>
      <c r="J1901" s="155">
        <v>1</v>
      </c>
      <c r="K1901" s="90">
        <v>1</v>
      </c>
      <c r="L1901" s="30"/>
      <c r="M1901" s="30"/>
      <c r="N1901" s="30"/>
      <c r="O1901" s="30" t="s">
        <v>1379</v>
      </c>
      <c r="P1901" s="31"/>
    </row>
    <row r="1902" spans="1:16" ht="15" hidden="1" customHeight="1" x14ac:dyDescent="0.25">
      <c r="A1902" s="182" t="s">
        <v>3299</v>
      </c>
      <c r="B1902" s="30" t="s">
        <v>3936</v>
      </c>
      <c r="C1902" s="30">
        <v>36676</v>
      </c>
      <c r="D1902" s="30" t="s">
        <v>3301</v>
      </c>
      <c r="E1902" s="67" t="s">
        <v>3937</v>
      </c>
      <c r="F1902" s="30" t="s">
        <v>3944</v>
      </c>
      <c r="G1902" s="105" t="s">
        <v>3945</v>
      </c>
      <c r="H1902" s="183" t="s">
        <v>3946</v>
      </c>
      <c r="I1902" s="90"/>
      <c r="J1902" s="155">
        <v>1</v>
      </c>
      <c r="K1902" s="90">
        <v>1</v>
      </c>
      <c r="L1902" s="30"/>
      <c r="M1902" s="30"/>
      <c r="N1902" s="14">
        <v>1</v>
      </c>
      <c r="O1902" s="30" t="s">
        <v>1379</v>
      </c>
      <c r="P1902" s="31"/>
    </row>
    <row r="1903" spans="1:16" ht="15" hidden="1" customHeight="1" x14ac:dyDescent="0.25">
      <c r="A1903" s="182" t="s">
        <v>3299</v>
      </c>
      <c r="B1903" s="30" t="s">
        <v>3936</v>
      </c>
      <c r="C1903" s="30">
        <v>48152</v>
      </c>
      <c r="D1903" s="30" t="s">
        <v>3301</v>
      </c>
      <c r="E1903" s="67" t="s">
        <v>3937</v>
      </c>
      <c r="F1903" s="30" t="s">
        <v>3947</v>
      </c>
      <c r="G1903" s="105" t="s">
        <v>3948</v>
      </c>
      <c r="H1903" s="183" t="s">
        <v>3949</v>
      </c>
      <c r="I1903" s="90"/>
      <c r="J1903" s="155">
        <v>1</v>
      </c>
      <c r="K1903" s="90">
        <v>1</v>
      </c>
      <c r="L1903" s="30"/>
      <c r="M1903" s="30"/>
      <c r="N1903" s="14">
        <v>1</v>
      </c>
      <c r="O1903" s="30" t="s">
        <v>1379</v>
      </c>
      <c r="P1903" s="31"/>
    </row>
    <row r="1904" spans="1:16" ht="15" hidden="1" customHeight="1" x14ac:dyDescent="0.25">
      <c r="A1904" s="182" t="s">
        <v>3299</v>
      </c>
      <c r="B1904" s="30" t="s">
        <v>3936</v>
      </c>
      <c r="C1904" s="30">
        <v>57621</v>
      </c>
      <c r="D1904" s="30" t="s">
        <v>3301</v>
      </c>
      <c r="E1904" s="67" t="s">
        <v>3937</v>
      </c>
      <c r="F1904" s="30" t="s">
        <v>3950</v>
      </c>
      <c r="G1904" s="105" t="s">
        <v>3951</v>
      </c>
      <c r="H1904" s="183" t="s">
        <v>3952</v>
      </c>
      <c r="I1904" s="90"/>
      <c r="J1904" s="155">
        <v>1</v>
      </c>
      <c r="K1904" s="90">
        <v>1</v>
      </c>
      <c r="L1904" s="30"/>
      <c r="M1904" s="30"/>
      <c r="N1904" s="14">
        <v>1</v>
      </c>
      <c r="O1904" s="30" t="s">
        <v>1379</v>
      </c>
      <c r="P1904" s="31"/>
    </row>
    <row r="1905" spans="1:16" ht="15" hidden="1" customHeight="1" x14ac:dyDescent="0.25">
      <c r="A1905" s="182" t="s">
        <v>3299</v>
      </c>
      <c r="B1905" s="30" t="s">
        <v>3936</v>
      </c>
      <c r="C1905" s="30">
        <v>65139</v>
      </c>
      <c r="D1905" s="30" t="s">
        <v>3301</v>
      </c>
      <c r="E1905" s="67" t="s">
        <v>3937</v>
      </c>
      <c r="F1905" s="30" t="s">
        <v>3937</v>
      </c>
      <c r="G1905" s="105" t="s">
        <v>3953</v>
      </c>
      <c r="H1905" s="183" t="s">
        <v>3954</v>
      </c>
      <c r="I1905" s="90"/>
      <c r="J1905" s="155">
        <v>1</v>
      </c>
      <c r="K1905" s="90">
        <v>1</v>
      </c>
      <c r="L1905" s="30"/>
      <c r="M1905" s="30">
        <v>1</v>
      </c>
      <c r="N1905" s="14">
        <v>1</v>
      </c>
      <c r="O1905" s="30" t="s">
        <v>1379</v>
      </c>
      <c r="P1905" s="31"/>
    </row>
    <row r="1906" spans="1:16" ht="15" hidden="1" customHeight="1" x14ac:dyDescent="0.25">
      <c r="A1906" s="182" t="s">
        <v>3299</v>
      </c>
      <c r="B1906" s="30" t="s">
        <v>3936</v>
      </c>
      <c r="C1906" s="30">
        <v>65139</v>
      </c>
      <c r="D1906" s="30" t="s">
        <v>3301</v>
      </c>
      <c r="E1906" s="67" t="s">
        <v>3937</v>
      </c>
      <c r="F1906" s="30" t="s">
        <v>3937</v>
      </c>
      <c r="G1906" s="105" t="s">
        <v>3955</v>
      </c>
      <c r="H1906" s="183" t="s">
        <v>3956</v>
      </c>
      <c r="I1906" s="90"/>
      <c r="J1906" s="155">
        <v>1</v>
      </c>
      <c r="K1906" s="90">
        <v>1</v>
      </c>
      <c r="L1906" s="30"/>
      <c r="M1906" s="30"/>
      <c r="N1906" s="14">
        <v>1</v>
      </c>
      <c r="O1906" s="30" t="s">
        <v>1379</v>
      </c>
      <c r="P1906" s="31"/>
    </row>
    <row r="1907" spans="1:16" ht="15" hidden="1" customHeight="1" thickBot="1" x14ac:dyDescent="0.25">
      <c r="A1907" s="184" t="s">
        <v>3299</v>
      </c>
      <c r="B1907" s="32" t="s">
        <v>3936</v>
      </c>
      <c r="C1907" s="32">
        <v>81342</v>
      </c>
      <c r="D1907" s="32" t="s">
        <v>3301</v>
      </c>
      <c r="E1907" s="68" t="s">
        <v>3937</v>
      </c>
      <c r="F1907" s="32" t="s">
        <v>3957</v>
      </c>
      <c r="G1907" s="109" t="s">
        <v>3958</v>
      </c>
      <c r="H1907" s="185" t="s">
        <v>3959</v>
      </c>
      <c r="I1907" s="91"/>
      <c r="J1907" s="157">
        <v>1</v>
      </c>
      <c r="K1907" s="91">
        <v>1</v>
      </c>
      <c r="L1907" s="32"/>
      <c r="M1907" s="32"/>
      <c r="N1907" s="16">
        <v>1</v>
      </c>
      <c r="O1907" s="32" t="s">
        <v>1379</v>
      </c>
      <c r="P1907" s="33"/>
    </row>
    <row r="1908" spans="1:16" ht="15.75" hidden="1" thickBot="1" x14ac:dyDescent="0.3">
      <c r="A1908" s="178" t="s">
        <v>3299</v>
      </c>
      <c r="B1908" s="46" t="s">
        <v>3936</v>
      </c>
      <c r="C1908" s="46" t="s">
        <v>39</v>
      </c>
      <c r="D1908" s="46" t="s">
        <v>3301</v>
      </c>
      <c r="E1908" s="65" t="s">
        <v>3937</v>
      </c>
      <c r="F1908" s="46" t="s">
        <v>39</v>
      </c>
      <c r="G1908" s="121" t="s">
        <v>39</v>
      </c>
      <c r="H1908" s="179" t="s">
        <v>39</v>
      </c>
      <c r="I1908" s="88">
        <f>SUM(I1900:I1907)</f>
        <v>0</v>
      </c>
      <c r="J1908" s="179">
        <f>SUM(J1900:J1907)</f>
        <v>8</v>
      </c>
      <c r="K1908" s="88">
        <f>SUM(K1900:K1907)</f>
        <v>8</v>
      </c>
      <c r="L1908" s="46">
        <f t="shared" ref="L1908" si="262">SUM(L1900:L1907)</f>
        <v>0</v>
      </c>
      <c r="M1908" s="46">
        <f t="shared" ref="M1908:P1908" si="263">SUM(M1900:M1907)</f>
        <v>1</v>
      </c>
      <c r="N1908" s="46">
        <f t="shared" si="263"/>
        <v>7</v>
      </c>
      <c r="O1908" s="46">
        <f t="shared" si="263"/>
        <v>0</v>
      </c>
      <c r="P1908" s="47">
        <f t="shared" si="263"/>
        <v>0</v>
      </c>
    </row>
    <row r="1909" spans="1:16" ht="15" hidden="1" customHeight="1" x14ac:dyDescent="0.25">
      <c r="A1909" s="180" t="s">
        <v>3299</v>
      </c>
      <c r="B1909" s="28" t="s">
        <v>3960</v>
      </c>
      <c r="C1909" s="28">
        <v>70528</v>
      </c>
      <c r="D1909" s="28" t="s">
        <v>3301</v>
      </c>
      <c r="E1909" s="66" t="s">
        <v>3961</v>
      </c>
      <c r="F1909" s="28" t="s">
        <v>3961</v>
      </c>
      <c r="G1909" s="113" t="s">
        <v>3962</v>
      </c>
      <c r="H1909" s="181" t="s">
        <v>3963</v>
      </c>
      <c r="I1909" s="89"/>
      <c r="J1909" s="153">
        <v>1</v>
      </c>
      <c r="K1909" s="89">
        <v>1</v>
      </c>
      <c r="L1909" s="28"/>
      <c r="M1909" s="28">
        <v>1</v>
      </c>
      <c r="N1909" s="12">
        <v>1</v>
      </c>
      <c r="O1909" s="28" t="s">
        <v>1379</v>
      </c>
      <c r="P1909" s="29"/>
    </row>
    <row r="1910" spans="1:16" ht="15" hidden="1" customHeight="1" x14ac:dyDescent="0.25">
      <c r="A1910" s="182" t="s">
        <v>3299</v>
      </c>
      <c r="B1910" s="30" t="s">
        <v>3960</v>
      </c>
      <c r="C1910" s="30">
        <v>70528</v>
      </c>
      <c r="D1910" s="30" t="s">
        <v>3301</v>
      </c>
      <c r="E1910" s="67" t="s">
        <v>3961</v>
      </c>
      <c r="F1910" s="30" t="s">
        <v>3961</v>
      </c>
      <c r="G1910" s="105" t="s">
        <v>3964</v>
      </c>
      <c r="H1910" s="183" t="s">
        <v>3965</v>
      </c>
      <c r="I1910" s="90"/>
      <c r="J1910" s="155">
        <v>1</v>
      </c>
      <c r="K1910" s="90">
        <v>1</v>
      </c>
      <c r="L1910" s="30"/>
      <c r="M1910" s="30">
        <v>1</v>
      </c>
      <c r="N1910" s="30"/>
      <c r="O1910" s="30" t="s">
        <v>1379</v>
      </c>
      <c r="P1910" s="31"/>
    </row>
    <row r="1911" spans="1:16" ht="15" hidden="1" customHeight="1" thickBot="1" x14ac:dyDescent="0.25">
      <c r="A1911" s="184" t="s">
        <v>3299</v>
      </c>
      <c r="B1911" s="32" t="s">
        <v>3960</v>
      </c>
      <c r="C1911" s="32">
        <v>78171</v>
      </c>
      <c r="D1911" s="32" t="s">
        <v>3301</v>
      </c>
      <c r="E1911" s="68" t="s">
        <v>3961</v>
      </c>
      <c r="F1911" s="32" t="s">
        <v>3966</v>
      </c>
      <c r="G1911" s="109" t="s">
        <v>3967</v>
      </c>
      <c r="H1911" s="185" t="s">
        <v>3968</v>
      </c>
      <c r="I1911" s="91">
        <v>1</v>
      </c>
      <c r="J1911" s="185"/>
      <c r="K1911" s="91"/>
      <c r="L1911" s="32"/>
      <c r="M1911" s="32"/>
      <c r="N1911" s="32"/>
      <c r="O1911" s="32" t="s">
        <v>1379</v>
      </c>
      <c r="P1911" s="33"/>
    </row>
    <row r="1912" spans="1:16" ht="15.75" hidden="1" thickBot="1" x14ac:dyDescent="0.3">
      <c r="A1912" s="178" t="s">
        <v>3299</v>
      </c>
      <c r="B1912" s="46" t="s">
        <v>3960</v>
      </c>
      <c r="C1912" s="46" t="s">
        <v>39</v>
      </c>
      <c r="D1912" s="46" t="s">
        <v>3301</v>
      </c>
      <c r="E1912" s="65" t="s">
        <v>3961</v>
      </c>
      <c r="F1912" s="46" t="s">
        <v>39</v>
      </c>
      <c r="G1912" s="121" t="s">
        <v>39</v>
      </c>
      <c r="H1912" s="179" t="s">
        <v>39</v>
      </c>
      <c r="I1912" s="88">
        <f>SUM(I1909:I1911)</f>
        <v>1</v>
      </c>
      <c r="J1912" s="179">
        <f>SUM(J1909:J1911)</f>
        <v>2</v>
      </c>
      <c r="K1912" s="88">
        <f>SUM(K1909:K1911)</f>
        <v>2</v>
      </c>
      <c r="L1912" s="46">
        <f t="shared" ref="L1912" si="264">SUM(L1909:L1911)</f>
        <v>0</v>
      </c>
      <c r="M1912" s="46">
        <f t="shared" ref="M1912:P1912" si="265">SUM(M1909:M1911)</f>
        <v>2</v>
      </c>
      <c r="N1912" s="46">
        <f t="shared" si="265"/>
        <v>1</v>
      </c>
      <c r="O1912" s="46">
        <f t="shared" si="265"/>
        <v>0</v>
      </c>
      <c r="P1912" s="47">
        <f t="shared" si="265"/>
        <v>0</v>
      </c>
    </row>
    <row r="1913" spans="1:16" ht="15" hidden="1" customHeight="1" x14ac:dyDescent="0.25">
      <c r="A1913" s="180" t="s">
        <v>3299</v>
      </c>
      <c r="B1913" s="28" t="s">
        <v>3969</v>
      </c>
      <c r="C1913" s="28">
        <v>77270</v>
      </c>
      <c r="D1913" s="28" t="s">
        <v>3301</v>
      </c>
      <c r="E1913" s="66" t="s">
        <v>3970</v>
      </c>
      <c r="F1913" s="28" t="s">
        <v>3970</v>
      </c>
      <c r="G1913" s="113" t="s">
        <v>3971</v>
      </c>
      <c r="H1913" s="181" t="s">
        <v>3972</v>
      </c>
      <c r="I1913" s="89"/>
      <c r="J1913" s="153">
        <v>1</v>
      </c>
      <c r="K1913" s="89">
        <v>1</v>
      </c>
      <c r="L1913" s="28"/>
      <c r="M1913" s="28">
        <v>1</v>
      </c>
      <c r="N1913" s="28"/>
      <c r="O1913" s="28" t="s">
        <v>1379</v>
      </c>
      <c r="P1913" s="29"/>
    </row>
    <row r="1914" spans="1:16" ht="15" hidden="1" customHeight="1" x14ac:dyDescent="0.25">
      <c r="A1914" s="182" t="s">
        <v>3299</v>
      </c>
      <c r="B1914" s="30" t="s">
        <v>3969</v>
      </c>
      <c r="C1914" s="30">
        <v>77270</v>
      </c>
      <c r="D1914" s="30" t="s">
        <v>3301</v>
      </c>
      <c r="E1914" s="67" t="s">
        <v>3970</v>
      </c>
      <c r="F1914" s="30" t="s">
        <v>3970</v>
      </c>
      <c r="G1914" s="105" t="s">
        <v>3973</v>
      </c>
      <c r="H1914" s="183" t="s">
        <v>3974</v>
      </c>
      <c r="I1914" s="90"/>
      <c r="J1914" s="155">
        <v>1</v>
      </c>
      <c r="K1914" s="90">
        <v>1</v>
      </c>
      <c r="L1914" s="30"/>
      <c r="M1914" s="30">
        <v>1</v>
      </c>
      <c r="N1914" s="14">
        <v>1</v>
      </c>
      <c r="O1914" s="30" t="s">
        <v>1379</v>
      </c>
      <c r="P1914" s="31"/>
    </row>
    <row r="1915" spans="1:16" ht="15" hidden="1" customHeight="1" x14ac:dyDescent="0.25">
      <c r="A1915" s="182" t="s">
        <v>3299</v>
      </c>
      <c r="B1915" s="30" t="s">
        <v>3969</v>
      </c>
      <c r="C1915" s="30">
        <v>77270</v>
      </c>
      <c r="D1915" s="30" t="s">
        <v>3301</v>
      </c>
      <c r="E1915" s="67" t="s">
        <v>3970</v>
      </c>
      <c r="F1915" s="30" t="s">
        <v>3970</v>
      </c>
      <c r="G1915" s="105" t="s">
        <v>3975</v>
      </c>
      <c r="H1915" s="183" t="s">
        <v>3976</v>
      </c>
      <c r="I1915" s="90"/>
      <c r="J1915" s="155">
        <v>1</v>
      </c>
      <c r="K1915" s="90">
        <v>1</v>
      </c>
      <c r="L1915" s="30"/>
      <c r="M1915" s="30">
        <v>1</v>
      </c>
      <c r="N1915" s="14">
        <v>1</v>
      </c>
      <c r="O1915" s="30" t="s">
        <v>1379</v>
      </c>
      <c r="P1915" s="31"/>
    </row>
    <row r="1916" spans="1:16" ht="15" hidden="1" customHeight="1" thickBot="1" x14ac:dyDescent="0.25">
      <c r="A1916" s="184" t="s">
        <v>3299</v>
      </c>
      <c r="B1916" s="32" t="s">
        <v>3969</v>
      </c>
      <c r="C1916" s="32">
        <v>77270</v>
      </c>
      <c r="D1916" s="32" t="s">
        <v>3301</v>
      </c>
      <c r="E1916" s="68" t="s">
        <v>3970</v>
      </c>
      <c r="F1916" s="32" t="s">
        <v>3970</v>
      </c>
      <c r="G1916" s="109" t="s">
        <v>3977</v>
      </c>
      <c r="H1916" s="185" t="s">
        <v>3978</v>
      </c>
      <c r="I1916" s="91"/>
      <c r="J1916" s="157">
        <v>1</v>
      </c>
      <c r="K1916" s="91">
        <v>1</v>
      </c>
      <c r="L1916" s="32"/>
      <c r="M1916" s="32">
        <v>1</v>
      </c>
      <c r="N1916" s="16">
        <v>1</v>
      </c>
      <c r="O1916" s="32" t="s">
        <v>1379</v>
      </c>
      <c r="P1916" s="33"/>
    </row>
    <row r="1917" spans="1:16" ht="15.75" hidden="1" thickBot="1" x14ac:dyDescent="0.3">
      <c r="A1917" s="178" t="s">
        <v>3299</v>
      </c>
      <c r="B1917" s="46" t="s">
        <v>3969</v>
      </c>
      <c r="C1917" s="46" t="s">
        <v>39</v>
      </c>
      <c r="D1917" s="46" t="s">
        <v>3301</v>
      </c>
      <c r="E1917" s="65" t="s">
        <v>3970</v>
      </c>
      <c r="F1917" s="46" t="s">
        <v>39</v>
      </c>
      <c r="G1917" s="121" t="s">
        <v>39</v>
      </c>
      <c r="H1917" s="179" t="s">
        <v>39</v>
      </c>
      <c r="I1917" s="88">
        <f>SUM(I1913:I1916)</f>
        <v>0</v>
      </c>
      <c r="J1917" s="179">
        <f>SUM(J1913:J1916)</f>
        <v>4</v>
      </c>
      <c r="K1917" s="88">
        <f>SUM(K1913:K1916)</f>
        <v>4</v>
      </c>
      <c r="L1917" s="46">
        <f t="shared" ref="L1917" si="266">SUM(L1913:L1916)</f>
        <v>0</v>
      </c>
      <c r="M1917" s="46">
        <f t="shared" ref="M1917:P1917" si="267">SUM(M1913:M1916)</f>
        <v>4</v>
      </c>
      <c r="N1917" s="46">
        <f t="shared" si="267"/>
        <v>3</v>
      </c>
      <c r="O1917" s="46">
        <f t="shared" si="267"/>
        <v>0</v>
      </c>
      <c r="P1917" s="47">
        <f t="shared" si="267"/>
        <v>0</v>
      </c>
    </row>
    <row r="1918" spans="1:16" ht="15" hidden="1" customHeight="1" x14ac:dyDescent="0.25">
      <c r="A1918" s="180" t="s">
        <v>3299</v>
      </c>
      <c r="B1918" s="28" t="s">
        <v>3979</v>
      </c>
      <c r="C1918" s="28">
        <v>39921</v>
      </c>
      <c r="D1918" s="28" t="s">
        <v>3301</v>
      </c>
      <c r="E1918" s="66" t="s">
        <v>3980</v>
      </c>
      <c r="F1918" s="28" t="s">
        <v>3980</v>
      </c>
      <c r="G1918" s="113" t="s">
        <v>3981</v>
      </c>
      <c r="H1918" s="181" t="s">
        <v>3982</v>
      </c>
      <c r="I1918" s="89"/>
      <c r="J1918" s="153">
        <v>1</v>
      </c>
      <c r="K1918" s="89">
        <v>1</v>
      </c>
      <c r="L1918" s="28"/>
      <c r="M1918" s="28">
        <v>1</v>
      </c>
      <c r="N1918" s="12">
        <v>1</v>
      </c>
      <c r="O1918" s="28" t="s">
        <v>1379</v>
      </c>
      <c r="P1918" s="29"/>
    </row>
    <row r="1919" spans="1:16" ht="15" hidden="1" customHeight="1" x14ac:dyDescent="0.25">
      <c r="A1919" s="182" t="s">
        <v>3299</v>
      </c>
      <c r="B1919" s="30" t="s">
        <v>3979</v>
      </c>
      <c r="C1919" s="30">
        <v>39921</v>
      </c>
      <c r="D1919" s="30" t="s">
        <v>3301</v>
      </c>
      <c r="E1919" s="67" t="s">
        <v>3980</v>
      </c>
      <c r="F1919" s="30" t="s">
        <v>3980</v>
      </c>
      <c r="G1919" s="105" t="s">
        <v>3983</v>
      </c>
      <c r="H1919" s="183" t="s">
        <v>3984</v>
      </c>
      <c r="I1919" s="90"/>
      <c r="J1919" s="155">
        <v>1</v>
      </c>
      <c r="K1919" s="90">
        <v>1</v>
      </c>
      <c r="L1919" s="30"/>
      <c r="M1919" s="30">
        <v>1</v>
      </c>
      <c r="N1919" s="14">
        <v>1</v>
      </c>
      <c r="O1919" s="30" t="s">
        <v>1379</v>
      </c>
      <c r="P1919" s="31"/>
    </row>
    <row r="1920" spans="1:16" ht="15" hidden="1" customHeight="1" thickBot="1" x14ac:dyDescent="0.25">
      <c r="A1920" s="184" t="s">
        <v>3299</v>
      </c>
      <c r="B1920" s="32" t="s">
        <v>3979</v>
      </c>
      <c r="C1920" s="32">
        <v>39921</v>
      </c>
      <c r="D1920" s="32" t="s">
        <v>3301</v>
      </c>
      <c r="E1920" s="68" t="s">
        <v>3980</v>
      </c>
      <c r="F1920" s="32" t="s">
        <v>3980</v>
      </c>
      <c r="G1920" s="109" t="s">
        <v>3985</v>
      </c>
      <c r="H1920" s="185" t="s">
        <v>3986</v>
      </c>
      <c r="I1920" s="91"/>
      <c r="J1920" s="157">
        <v>1</v>
      </c>
      <c r="K1920" s="91">
        <v>1</v>
      </c>
      <c r="L1920" s="32"/>
      <c r="M1920" s="32">
        <v>1</v>
      </c>
      <c r="N1920" s="16">
        <v>1</v>
      </c>
      <c r="O1920" s="32" t="s">
        <v>1379</v>
      </c>
      <c r="P1920" s="33"/>
    </row>
    <row r="1921" spans="1:16" ht="15.75" hidden="1" thickBot="1" x14ac:dyDescent="0.3">
      <c r="A1921" s="178" t="s">
        <v>3299</v>
      </c>
      <c r="B1921" s="46" t="s">
        <v>3979</v>
      </c>
      <c r="C1921" s="46" t="s">
        <v>39</v>
      </c>
      <c r="D1921" s="46" t="s">
        <v>3301</v>
      </c>
      <c r="E1921" s="65" t="s">
        <v>3980</v>
      </c>
      <c r="F1921" s="46" t="s">
        <v>39</v>
      </c>
      <c r="G1921" s="121" t="s">
        <v>39</v>
      </c>
      <c r="H1921" s="179" t="s">
        <v>39</v>
      </c>
      <c r="I1921" s="88">
        <f>SUM(I1918:I1920)</f>
        <v>0</v>
      </c>
      <c r="J1921" s="179">
        <f>SUM(J1918:J1920)</f>
        <v>3</v>
      </c>
      <c r="K1921" s="88">
        <f>SUM(K1918:K1920)</f>
        <v>3</v>
      </c>
      <c r="L1921" s="46">
        <f t="shared" ref="L1921" si="268">SUM(L1918:L1920)</f>
        <v>0</v>
      </c>
      <c r="M1921" s="46">
        <f t="shared" ref="M1921:P1921" si="269">SUM(M1918:M1920)</f>
        <v>3</v>
      </c>
      <c r="N1921" s="46">
        <f t="shared" si="269"/>
        <v>3</v>
      </c>
      <c r="O1921" s="46">
        <f t="shared" si="269"/>
        <v>0</v>
      </c>
      <c r="P1921" s="47">
        <f t="shared" si="269"/>
        <v>0</v>
      </c>
    </row>
    <row r="1922" spans="1:16" ht="15" hidden="1" customHeight="1" x14ac:dyDescent="0.25">
      <c r="A1922" s="180" t="s">
        <v>3299</v>
      </c>
      <c r="B1922" s="28" t="s">
        <v>3987</v>
      </c>
      <c r="C1922" s="28">
        <v>55909</v>
      </c>
      <c r="D1922" s="28" t="s">
        <v>3301</v>
      </c>
      <c r="E1922" s="66" t="s">
        <v>3988</v>
      </c>
      <c r="F1922" s="28" t="s">
        <v>3988</v>
      </c>
      <c r="G1922" s="113" t="s">
        <v>3989</v>
      </c>
      <c r="H1922" s="181" t="s">
        <v>3990</v>
      </c>
      <c r="I1922" s="89"/>
      <c r="J1922" s="153">
        <v>1</v>
      </c>
      <c r="K1922" s="89">
        <v>1</v>
      </c>
      <c r="L1922" s="28"/>
      <c r="M1922" s="28">
        <v>1</v>
      </c>
      <c r="N1922" s="12">
        <v>1</v>
      </c>
      <c r="O1922" s="28" t="s">
        <v>1379</v>
      </c>
      <c r="P1922" s="29"/>
    </row>
    <row r="1923" spans="1:16" ht="15" hidden="1" customHeight="1" x14ac:dyDescent="0.25">
      <c r="A1923" s="192" t="s">
        <v>3299</v>
      </c>
      <c r="B1923" s="55" t="s">
        <v>3987</v>
      </c>
      <c r="C1923" s="30">
        <v>55909</v>
      </c>
      <c r="D1923" s="30" t="s">
        <v>3301</v>
      </c>
      <c r="E1923" s="67" t="s">
        <v>3988</v>
      </c>
      <c r="F1923" s="30" t="s">
        <v>3988</v>
      </c>
      <c r="G1923" s="105" t="s">
        <v>3991</v>
      </c>
      <c r="H1923" s="183" t="s">
        <v>3992</v>
      </c>
      <c r="I1923" s="90"/>
      <c r="J1923" s="155">
        <v>1</v>
      </c>
      <c r="K1923" s="90">
        <v>1</v>
      </c>
      <c r="L1923" s="30"/>
      <c r="M1923" s="30">
        <v>1</v>
      </c>
      <c r="N1923" s="14">
        <v>1</v>
      </c>
      <c r="O1923" s="30" t="s">
        <v>1379</v>
      </c>
      <c r="P1923" s="31"/>
    </row>
    <row r="1924" spans="1:16" ht="15" hidden="1" customHeight="1" thickBot="1" x14ac:dyDescent="0.25">
      <c r="A1924" s="184" t="s">
        <v>3299</v>
      </c>
      <c r="B1924" s="32" t="s">
        <v>3987</v>
      </c>
      <c r="C1924" s="32">
        <v>55909</v>
      </c>
      <c r="D1924" s="32" t="s">
        <v>3301</v>
      </c>
      <c r="E1924" s="68" t="s">
        <v>3988</v>
      </c>
      <c r="F1924" s="32" t="s">
        <v>3988</v>
      </c>
      <c r="G1924" s="109" t="s">
        <v>3993</v>
      </c>
      <c r="H1924" s="185" t="s">
        <v>3994</v>
      </c>
      <c r="I1924" s="91"/>
      <c r="J1924" s="157">
        <v>1</v>
      </c>
      <c r="K1924" s="91">
        <v>1</v>
      </c>
      <c r="L1924" s="32"/>
      <c r="M1924" s="32"/>
      <c r="N1924" s="16">
        <v>1</v>
      </c>
      <c r="O1924" s="32" t="s">
        <v>1379</v>
      </c>
      <c r="P1924" s="33"/>
    </row>
    <row r="1925" spans="1:16" ht="15.75" hidden="1" thickBot="1" x14ac:dyDescent="0.3">
      <c r="A1925" s="178" t="s">
        <v>3299</v>
      </c>
      <c r="B1925" s="46" t="s">
        <v>3987</v>
      </c>
      <c r="C1925" s="46" t="s">
        <v>39</v>
      </c>
      <c r="D1925" s="46" t="s">
        <v>3301</v>
      </c>
      <c r="E1925" s="65" t="s">
        <v>3988</v>
      </c>
      <c r="F1925" s="46" t="s">
        <v>39</v>
      </c>
      <c r="G1925" s="121" t="s">
        <v>39</v>
      </c>
      <c r="H1925" s="179" t="s">
        <v>39</v>
      </c>
      <c r="I1925" s="88">
        <f>SUM(I1922:I1924)</f>
        <v>0</v>
      </c>
      <c r="J1925" s="179">
        <f>SUM(J1922:J1924)</f>
        <v>3</v>
      </c>
      <c r="K1925" s="88">
        <f>SUM(K1922:K1924)</f>
        <v>3</v>
      </c>
      <c r="L1925" s="46">
        <f t="shared" ref="L1925" si="270">SUM(L1922:L1924)</f>
        <v>0</v>
      </c>
      <c r="M1925" s="46">
        <f t="shared" ref="M1925:P1925" si="271">SUM(M1922:M1924)</f>
        <v>2</v>
      </c>
      <c r="N1925" s="46">
        <f t="shared" si="271"/>
        <v>3</v>
      </c>
      <c r="O1925" s="46">
        <f t="shared" si="271"/>
        <v>0</v>
      </c>
      <c r="P1925" s="47">
        <f t="shared" si="271"/>
        <v>0</v>
      </c>
    </row>
    <row r="1926" spans="1:16" ht="15" hidden="1" customHeight="1" x14ac:dyDescent="0.25">
      <c r="A1926" s="180" t="s">
        <v>3299</v>
      </c>
      <c r="B1926" s="28" t="s">
        <v>3995</v>
      </c>
      <c r="C1926" s="28">
        <v>34028</v>
      </c>
      <c r="D1926" s="28" t="s">
        <v>3301</v>
      </c>
      <c r="E1926" s="66" t="s">
        <v>3996</v>
      </c>
      <c r="F1926" s="28" t="s">
        <v>3997</v>
      </c>
      <c r="G1926" s="113" t="s">
        <v>3998</v>
      </c>
      <c r="H1926" s="181" t="s">
        <v>3999</v>
      </c>
      <c r="I1926" s="89"/>
      <c r="J1926" s="153">
        <v>1</v>
      </c>
      <c r="K1926" s="89">
        <v>1</v>
      </c>
      <c r="L1926" s="28"/>
      <c r="M1926" s="28"/>
      <c r="N1926" s="12">
        <v>1</v>
      </c>
      <c r="O1926" s="28" t="s">
        <v>1379</v>
      </c>
      <c r="P1926" s="29"/>
    </row>
    <row r="1927" spans="1:16" ht="15" hidden="1" customHeight="1" x14ac:dyDescent="0.25">
      <c r="A1927" s="182" t="s">
        <v>3299</v>
      </c>
      <c r="B1927" s="30" t="s">
        <v>3995</v>
      </c>
      <c r="C1927" s="30">
        <v>40717</v>
      </c>
      <c r="D1927" s="30" t="s">
        <v>3301</v>
      </c>
      <c r="E1927" s="67" t="s">
        <v>3996</v>
      </c>
      <c r="F1927" s="30" t="s">
        <v>4000</v>
      </c>
      <c r="G1927" s="105" t="s">
        <v>4001</v>
      </c>
      <c r="H1927" s="183" t="s">
        <v>4002</v>
      </c>
      <c r="I1927" s="90"/>
      <c r="J1927" s="155">
        <v>1</v>
      </c>
      <c r="K1927" s="90">
        <v>1</v>
      </c>
      <c r="L1927" s="30"/>
      <c r="M1927" s="30"/>
      <c r="N1927" s="14">
        <v>1</v>
      </c>
      <c r="O1927" s="30" t="s">
        <v>1379</v>
      </c>
      <c r="P1927" s="31"/>
    </row>
    <row r="1928" spans="1:16" ht="15" hidden="1" customHeight="1" x14ac:dyDescent="0.25">
      <c r="A1928" s="182" t="s">
        <v>3299</v>
      </c>
      <c r="B1928" s="30" t="s">
        <v>3995</v>
      </c>
      <c r="C1928" s="30">
        <v>52221</v>
      </c>
      <c r="D1928" s="30" t="s">
        <v>3301</v>
      </c>
      <c r="E1928" s="67" t="s">
        <v>3996</v>
      </c>
      <c r="F1928" s="30" t="s">
        <v>1707</v>
      </c>
      <c r="G1928" s="105" t="s">
        <v>4003</v>
      </c>
      <c r="H1928" s="183" t="s">
        <v>4004</v>
      </c>
      <c r="I1928" s="90"/>
      <c r="J1928" s="155">
        <v>1</v>
      </c>
      <c r="K1928" s="90">
        <v>1</v>
      </c>
      <c r="L1928" s="30"/>
      <c r="M1928" s="30"/>
      <c r="N1928" s="14">
        <v>1</v>
      </c>
      <c r="O1928" s="30" t="s">
        <v>1379</v>
      </c>
      <c r="P1928" s="31"/>
    </row>
    <row r="1929" spans="1:16" ht="15" hidden="1" customHeight="1" x14ac:dyDescent="0.25">
      <c r="A1929" s="182" t="s">
        <v>3299</v>
      </c>
      <c r="B1929" s="30" t="s">
        <v>3995</v>
      </c>
      <c r="C1929" s="30">
        <v>51980</v>
      </c>
      <c r="D1929" s="30" t="s">
        <v>3301</v>
      </c>
      <c r="E1929" s="67" t="s">
        <v>3996</v>
      </c>
      <c r="F1929" s="30" t="s">
        <v>3996</v>
      </c>
      <c r="G1929" s="105" t="s">
        <v>4005</v>
      </c>
      <c r="H1929" s="183" t="s">
        <v>4006</v>
      </c>
      <c r="I1929" s="90"/>
      <c r="J1929" s="155">
        <v>1</v>
      </c>
      <c r="K1929" s="90">
        <v>1</v>
      </c>
      <c r="L1929" s="30"/>
      <c r="M1929" s="30">
        <v>1</v>
      </c>
      <c r="N1929" s="14">
        <v>1</v>
      </c>
      <c r="O1929" s="30" t="s">
        <v>1379</v>
      </c>
      <c r="P1929" s="31"/>
    </row>
    <row r="1930" spans="1:16" ht="15" hidden="1" customHeight="1" x14ac:dyDescent="0.25">
      <c r="A1930" s="182" t="s">
        <v>3299</v>
      </c>
      <c r="B1930" s="30" t="s">
        <v>3995</v>
      </c>
      <c r="C1930" s="30">
        <v>51980</v>
      </c>
      <c r="D1930" s="30" t="s">
        <v>3301</v>
      </c>
      <c r="E1930" s="67" t="s">
        <v>3996</v>
      </c>
      <c r="F1930" s="30" t="s">
        <v>3996</v>
      </c>
      <c r="G1930" s="105" t="s">
        <v>4007</v>
      </c>
      <c r="H1930" s="183" t="s">
        <v>4008</v>
      </c>
      <c r="I1930" s="90"/>
      <c r="J1930" s="155">
        <v>1</v>
      </c>
      <c r="K1930" s="90">
        <v>1</v>
      </c>
      <c r="L1930" s="30"/>
      <c r="M1930" s="30"/>
      <c r="N1930" s="14">
        <v>1</v>
      </c>
      <c r="O1930" s="30" t="s">
        <v>1379</v>
      </c>
      <c r="P1930" s="31"/>
    </row>
    <row r="1931" spans="1:16" ht="15" hidden="1" customHeight="1" x14ac:dyDescent="0.25">
      <c r="A1931" s="182" t="s">
        <v>3299</v>
      </c>
      <c r="B1931" s="30" t="s">
        <v>3995</v>
      </c>
      <c r="C1931" s="30">
        <v>51980</v>
      </c>
      <c r="D1931" s="30" t="s">
        <v>3301</v>
      </c>
      <c r="E1931" s="67" t="s">
        <v>3996</v>
      </c>
      <c r="F1931" s="30" t="s">
        <v>3996</v>
      </c>
      <c r="G1931" s="105" t="s">
        <v>4009</v>
      </c>
      <c r="H1931" s="183" t="s">
        <v>4010</v>
      </c>
      <c r="I1931" s="90"/>
      <c r="J1931" s="155">
        <v>1</v>
      </c>
      <c r="K1931" s="90">
        <v>1</v>
      </c>
      <c r="L1931" s="30"/>
      <c r="M1931" s="30">
        <v>1</v>
      </c>
      <c r="N1931" s="14">
        <v>1</v>
      </c>
      <c r="O1931" s="30" t="s">
        <v>1379</v>
      </c>
      <c r="P1931" s="31"/>
    </row>
    <row r="1932" spans="1:16" ht="15" hidden="1" customHeight="1" x14ac:dyDescent="0.25">
      <c r="A1932" s="182" t="s">
        <v>3299</v>
      </c>
      <c r="B1932" s="30" t="s">
        <v>3995</v>
      </c>
      <c r="C1932" s="30">
        <v>51980</v>
      </c>
      <c r="D1932" s="30" t="s">
        <v>3301</v>
      </c>
      <c r="E1932" s="67" t="s">
        <v>3996</v>
      </c>
      <c r="F1932" s="30" t="s">
        <v>3996</v>
      </c>
      <c r="G1932" s="105" t="s">
        <v>4011</v>
      </c>
      <c r="H1932" s="183" t="s">
        <v>4012</v>
      </c>
      <c r="I1932" s="90"/>
      <c r="J1932" s="155">
        <v>1</v>
      </c>
      <c r="K1932" s="90">
        <v>1</v>
      </c>
      <c r="L1932" s="30"/>
      <c r="M1932" s="30"/>
      <c r="N1932" s="14">
        <v>1</v>
      </c>
      <c r="O1932" s="30" t="s">
        <v>1379</v>
      </c>
      <c r="P1932" s="31"/>
    </row>
    <row r="1933" spans="1:16" ht="15" hidden="1" customHeight="1" thickBot="1" x14ac:dyDescent="0.25">
      <c r="A1933" s="184" t="s">
        <v>3299</v>
      </c>
      <c r="B1933" s="32" t="s">
        <v>3995</v>
      </c>
      <c r="C1933" s="32">
        <v>51980</v>
      </c>
      <c r="D1933" s="32" t="s">
        <v>3301</v>
      </c>
      <c r="E1933" s="68" t="s">
        <v>3996</v>
      </c>
      <c r="F1933" s="32" t="s">
        <v>3996</v>
      </c>
      <c r="G1933" s="109" t="s">
        <v>4013</v>
      </c>
      <c r="H1933" s="185" t="s">
        <v>4014</v>
      </c>
      <c r="I1933" s="91"/>
      <c r="J1933" s="157">
        <v>1</v>
      </c>
      <c r="K1933" s="91">
        <v>1</v>
      </c>
      <c r="L1933" s="32"/>
      <c r="M1933" s="32"/>
      <c r="N1933" s="16">
        <v>1</v>
      </c>
      <c r="O1933" s="32" t="s">
        <v>1379</v>
      </c>
      <c r="P1933" s="33"/>
    </row>
    <row r="1934" spans="1:16" ht="15.75" hidden="1" thickBot="1" x14ac:dyDescent="0.3">
      <c r="A1934" s="178" t="s">
        <v>3299</v>
      </c>
      <c r="B1934" s="46" t="s">
        <v>3995</v>
      </c>
      <c r="C1934" s="46" t="s">
        <v>39</v>
      </c>
      <c r="D1934" s="46" t="s">
        <v>3301</v>
      </c>
      <c r="E1934" s="65" t="s">
        <v>3996</v>
      </c>
      <c r="F1934" s="46" t="s">
        <v>39</v>
      </c>
      <c r="G1934" s="121" t="s">
        <v>39</v>
      </c>
      <c r="H1934" s="179" t="s">
        <v>39</v>
      </c>
      <c r="I1934" s="88">
        <f>SUM(I1926:I1933)</f>
        <v>0</v>
      </c>
      <c r="J1934" s="179">
        <f>SUM(J1926:J1933)</f>
        <v>8</v>
      </c>
      <c r="K1934" s="88">
        <f>SUM(K1926:K1933)</f>
        <v>8</v>
      </c>
      <c r="L1934" s="46">
        <f t="shared" ref="L1934" si="272">SUM(L1926:L1933)</f>
        <v>0</v>
      </c>
      <c r="M1934" s="46">
        <f t="shared" ref="M1934:P1934" si="273">SUM(M1926:M1933)</f>
        <v>2</v>
      </c>
      <c r="N1934" s="46">
        <f t="shared" si="273"/>
        <v>8</v>
      </c>
      <c r="O1934" s="46">
        <f t="shared" si="273"/>
        <v>0</v>
      </c>
      <c r="P1934" s="47">
        <f t="shared" si="273"/>
        <v>0</v>
      </c>
    </row>
    <row r="1935" spans="1:16" ht="15" hidden="1" customHeight="1" x14ac:dyDescent="0.25">
      <c r="A1935" s="180" t="s">
        <v>3299</v>
      </c>
      <c r="B1935" s="28" t="s">
        <v>4015</v>
      </c>
      <c r="C1935" s="28">
        <v>40467</v>
      </c>
      <c r="D1935" s="28" t="s">
        <v>3301</v>
      </c>
      <c r="E1935" s="66" t="s">
        <v>4016</v>
      </c>
      <c r="F1935" s="28" t="s">
        <v>4016</v>
      </c>
      <c r="G1935" s="113" t="s">
        <v>4017</v>
      </c>
      <c r="H1935" s="181" t="s">
        <v>4018</v>
      </c>
      <c r="I1935" s="89"/>
      <c r="J1935" s="153">
        <v>1</v>
      </c>
      <c r="K1935" s="89">
        <v>1</v>
      </c>
      <c r="L1935" s="28"/>
      <c r="M1935" s="28">
        <v>1</v>
      </c>
      <c r="N1935" s="12">
        <v>1</v>
      </c>
      <c r="O1935" s="28" t="s">
        <v>1379</v>
      </c>
      <c r="P1935" s="29"/>
    </row>
    <row r="1936" spans="1:16" ht="15" hidden="1" customHeight="1" thickBot="1" x14ac:dyDescent="0.25">
      <c r="A1936" s="184" t="s">
        <v>3299</v>
      </c>
      <c r="B1936" s="32" t="s">
        <v>4015</v>
      </c>
      <c r="C1936" s="32">
        <v>40467</v>
      </c>
      <c r="D1936" s="32" t="s">
        <v>3301</v>
      </c>
      <c r="E1936" s="68" t="s">
        <v>4016</v>
      </c>
      <c r="F1936" s="32" t="s">
        <v>4016</v>
      </c>
      <c r="G1936" s="109" t="s">
        <v>4019</v>
      </c>
      <c r="H1936" s="185" t="s">
        <v>4020</v>
      </c>
      <c r="I1936" s="91"/>
      <c r="J1936" s="157">
        <v>1</v>
      </c>
      <c r="K1936" s="91">
        <v>1</v>
      </c>
      <c r="L1936" s="32"/>
      <c r="M1936" s="32"/>
      <c r="N1936" s="16">
        <v>1</v>
      </c>
      <c r="O1936" s="32" t="s">
        <v>1379</v>
      </c>
      <c r="P1936" s="33"/>
    </row>
    <row r="1937" spans="1:16" ht="15.75" hidden="1" thickBot="1" x14ac:dyDescent="0.3">
      <c r="A1937" s="178" t="s">
        <v>3299</v>
      </c>
      <c r="B1937" s="46" t="s">
        <v>4015</v>
      </c>
      <c r="C1937" s="46" t="s">
        <v>39</v>
      </c>
      <c r="D1937" s="46" t="s">
        <v>3301</v>
      </c>
      <c r="E1937" s="65" t="s">
        <v>4016</v>
      </c>
      <c r="F1937" s="46" t="s">
        <v>39</v>
      </c>
      <c r="G1937" s="121" t="s">
        <v>39</v>
      </c>
      <c r="H1937" s="179" t="s">
        <v>39</v>
      </c>
      <c r="I1937" s="88">
        <f>SUM(I1935:I1936)</f>
        <v>0</v>
      </c>
      <c r="J1937" s="179">
        <f>SUM(J1935:J1936)</f>
        <v>2</v>
      </c>
      <c r="K1937" s="88">
        <f>SUM(K1935:K1936)</f>
        <v>2</v>
      </c>
      <c r="L1937" s="46">
        <f t="shared" ref="L1937" si="274">SUM(L1935:L1936)</f>
        <v>0</v>
      </c>
      <c r="M1937" s="46">
        <f t="shared" ref="M1937:P1937" si="275">SUM(M1935:M1936)</f>
        <v>1</v>
      </c>
      <c r="N1937" s="46">
        <f t="shared" si="275"/>
        <v>2</v>
      </c>
      <c r="O1937" s="46">
        <f t="shared" si="275"/>
        <v>0</v>
      </c>
      <c r="P1937" s="47">
        <f t="shared" si="275"/>
        <v>0</v>
      </c>
    </row>
    <row r="1938" spans="1:16" ht="15" hidden="1" customHeight="1" x14ac:dyDescent="0.25">
      <c r="A1938" s="180" t="s">
        <v>3299</v>
      </c>
      <c r="B1938" s="28" t="s">
        <v>4021</v>
      </c>
      <c r="C1938" s="28">
        <v>68080</v>
      </c>
      <c r="D1938" s="28" t="s">
        <v>3301</v>
      </c>
      <c r="E1938" s="66" t="s">
        <v>4022</v>
      </c>
      <c r="F1938" s="28" t="s">
        <v>4022</v>
      </c>
      <c r="G1938" s="113" t="s">
        <v>4023</v>
      </c>
      <c r="H1938" s="181" t="s">
        <v>4024</v>
      </c>
      <c r="I1938" s="89"/>
      <c r="J1938" s="153">
        <v>1</v>
      </c>
      <c r="K1938" s="89">
        <v>1</v>
      </c>
      <c r="L1938" s="28"/>
      <c r="M1938" s="28">
        <v>1</v>
      </c>
      <c r="N1938" s="12">
        <v>1</v>
      </c>
      <c r="O1938" s="28" t="s">
        <v>1379</v>
      </c>
      <c r="P1938" s="29"/>
    </row>
    <row r="1939" spans="1:16" ht="15" hidden="1" customHeight="1" thickBot="1" x14ac:dyDescent="0.25">
      <c r="A1939" s="184" t="s">
        <v>3299</v>
      </c>
      <c r="B1939" s="32" t="s">
        <v>4021</v>
      </c>
      <c r="C1939" s="32">
        <v>68080</v>
      </c>
      <c r="D1939" s="32" t="s">
        <v>3301</v>
      </c>
      <c r="E1939" s="68" t="s">
        <v>4022</v>
      </c>
      <c r="F1939" s="32" t="s">
        <v>4022</v>
      </c>
      <c r="G1939" s="109" t="s">
        <v>4025</v>
      </c>
      <c r="H1939" s="185" t="s">
        <v>4026</v>
      </c>
      <c r="I1939" s="91"/>
      <c r="J1939" s="157">
        <v>1</v>
      </c>
      <c r="K1939" s="91">
        <v>1</v>
      </c>
      <c r="L1939" s="32"/>
      <c r="M1939" s="32">
        <v>1</v>
      </c>
      <c r="N1939" s="16">
        <v>1</v>
      </c>
      <c r="O1939" s="32" t="s">
        <v>1379</v>
      </c>
      <c r="P1939" s="33"/>
    </row>
    <row r="1940" spans="1:16" hidden="1" x14ac:dyDescent="0.25">
      <c r="A1940" s="186" t="s">
        <v>3299</v>
      </c>
      <c r="B1940" s="99" t="s">
        <v>4021</v>
      </c>
      <c r="C1940" s="99" t="s">
        <v>39</v>
      </c>
      <c r="D1940" s="99" t="s">
        <v>3301</v>
      </c>
      <c r="E1940" s="100" t="s">
        <v>4022</v>
      </c>
      <c r="F1940" s="99" t="s">
        <v>39</v>
      </c>
      <c r="G1940" s="124" t="s">
        <v>39</v>
      </c>
      <c r="H1940" s="187" t="s">
        <v>39</v>
      </c>
      <c r="I1940" s="101">
        <f>SUM(I1938:I1939)</f>
        <v>0</v>
      </c>
      <c r="J1940" s="187">
        <f>SUM(J1938:J1939)</f>
        <v>2</v>
      </c>
      <c r="K1940" s="101">
        <f>SUM(K1938:K1939)</f>
        <v>2</v>
      </c>
      <c r="L1940" s="99">
        <f t="shared" ref="L1940" si="276">SUM(L1938:L1939)</f>
        <v>0</v>
      </c>
      <c r="M1940" s="99">
        <f t="shared" ref="M1940:P1940" si="277">SUM(M1938:M1939)</f>
        <v>2</v>
      </c>
      <c r="N1940" s="99">
        <f t="shared" si="277"/>
        <v>2</v>
      </c>
      <c r="O1940" s="99">
        <f t="shared" si="277"/>
        <v>0</v>
      </c>
      <c r="P1940" s="102">
        <f t="shared" si="277"/>
        <v>0</v>
      </c>
    </row>
    <row r="1941" spans="1:16" ht="16.5" hidden="1" thickTop="1" thickBot="1" x14ac:dyDescent="0.3">
      <c r="A1941" s="134" t="s">
        <v>3299</v>
      </c>
      <c r="B1941" s="135" t="s">
        <v>39</v>
      </c>
      <c r="C1941" s="135" t="s">
        <v>39</v>
      </c>
      <c r="D1941" s="135" t="s">
        <v>3301</v>
      </c>
      <c r="E1941" s="132" t="s">
        <v>39</v>
      </c>
      <c r="F1941" s="131" t="s">
        <v>39</v>
      </c>
      <c r="G1941" s="131" t="s">
        <v>39</v>
      </c>
      <c r="H1941" s="165" t="s">
        <v>39</v>
      </c>
      <c r="I1941" s="143">
        <f>I1621+I1623+I1629+I1651+I1653+I1666+I1860+I1870+I1881+I1899+I1908+I1912+I1917+I1921+I1925+I1934+I1937+I1940</f>
        <v>1</v>
      </c>
      <c r="J1941" s="207">
        <f t="shared" ref="J1941:P1941" si="278">J1621+J1623+J1629+J1651+J1653+J1666+J1860+J1870+J1881+J1899+J1908+J1912+J1917+J1921+J1925+J1934+J1937+J1940</f>
        <v>324</v>
      </c>
      <c r="K1941" s="143">
        <f t="shared" si="278"/>
        <v>298</v>
      </c>
      <c r="L1941" s="135">
        <f t="shared" si="278"/>
        <v>25</v>
      </c>
      <c r="M1941" s="135">
        <f t="shared" si="278"/>
        <v>151</v>
      </c>
      <c r="N1941" s="135">
        <f t="shared" si="278"/>
        <v>264</v>
      </c>
      <c r="O1941" s="135">
        <f t="shared" si="278"/>
        <v>9</v>
      </c>
      <c r="P1941" s="136">
        <f t="shared" si="278"/>
        <v>6</v>
      </c>
    </row>
    <row r="1942" spans="1:16" ht="15" hidden="1" customHeight="1" thickTop="1" thickBot="1" x14ac:dyDescent="0.25">
      <c r="A1942" s="176" t="s">
        <v>4027</v>
      </c>
      <c r="B1942" s="26" t="s">
        <v>4028</v>
      </c>
      <c r="C1942" s="26">
        <v>415</v>
      </c>
      <c r="D1942" s="26" t="s">
        <v>4029</v>
      </c>
      <c r="E1942" s="64" t="s">
        <v>4030</v>
      </c>
      <c r="F1942" s="26" t="s">
        <v>4030</v>
      </c>
      <c r="G1942" s="114" t="s">
        <v>4031</v>
      </c>
      <c r="H1942" s="177" t="s">
        <v>4032</v>
      </c>
      <c r="I1942" s="87"/>
      <c r="J1942" s="162">
        <v>1</v>
      </c>
      <c r="K1942" s="87">
        <v>1</v>
      </c>
      <c r="L1942" s="26"/>
      <c r="M1942" s="26">
        <v>1</v>
      </c>
      <c r="N1942" s="18">
        <v>1</v>
      </c>
      <c r="O1942" s="26"/>
      <c r="P1942" s="27"/>
    </row>
    <row r="1943" spans="1:16" ht="15.75" hidden="1" thickBot="1" x14ac:dyDescent="0.3">
      <c r="A1943" s="178" t="s">
        <v>4027</v>
      </c>
      <c r="B1943" s="46" t="s">
        <v>4028</v>
      </c>
      <c r="C1943" s="46" t="s">
        <v>39</v>
      </c>
      <c r="D1943" s="46" t="s">
        <v>4029</v>
      </c>
      <c r="E1943" s="65" t="s">
        <v>4030</v>
      </c>
      <c r="F1943" s="46" t="s">
        <v>39</v>
      </c>
      <c r="G1943" s="121" t="s">
        <v>39</v>
      </c>
      <c r="H1943" s="179" t="s">
        <v>39</v>
      </c>
      <c r="I1943" s="88">
        <f t="shared" ref="I1943:L1943" si="279">SUM(I1942)</f>
        <v>0</v>
      </c>
      <c r="J1943" s="179">
        <f t="shared" si="279"/>
        <v>1</v>
      </c>
      <c r="K1943" s="88">
        <f t="shared" si="279"/>
        <v>1</v>
      </c>
      <c r="L1943" s="46">
        <f t="shared" si="279"/>
        <v>0</v>
      </c>
      <c r="M1943" s="46">
        <f t="shared" ref="M1943:P1943" si="280">SUM(M1942)</f>
        <v>1</v>
      </c>
      <c r="N1943" s="46">
        <f t="shared" si="280"/>
        <v>1</v>
      </c>
      <c r="O1943" s="46">
        <f t="shared" si="280"/>
        <v>0</v>
      </c>
      <c r="P1943" s="47">
        <f t="shared" si="280"/>
        <v>0</v>
      </c>
    </row>
    <row r="1944" spans="1:16" ht="15" hidden="1" customHeight="1" thickBot="1" x14ac:dyDescent="0.25">
      <c r="A1944" s="176" t="s">
        <v>4027</v>
      </c>
      <c r="B1944" s="26" t="s">
        <v>4033</v>
      </c>
      <c r="C1944" s="26">
        <v>15031</v>
      </c>
      <c r="D1944" s="26" t="s">
        <v>4029</v>
      </c>
      <c r="E1944" s="64" t="s">
        <v>2750</v>
      </c>
      <c r="F1944" s="26" t="s">
        <v>2750</v>
      </c>
      <c r="G1944" s="114" t="s">
        <v>4034</v>
      </c>
      <c r="H1944" s="177" t="s">
        <v>4035</v>
      </c>
      <c r="I1944" s="87"/>
      <c r="J1944" s="162">
        <v>1</v>
      </c>
      <c r="K1944" s="87">
        <v>1</v>
      </c>
      <c r="L1944" s="26"/>
      <c r="M1944" s="26"/>
      <c r="N1944" s="18">
        <v>1</v>
      </c>
      <c r="O1944" s="26"/>
      <c r="P1944" s="27"/>
    </row>
    <row r="1945" spans="1:16" ht="15.75" hidden="1" thickBot="1" x14ac:dyDescent="0.3">
      <c r="A1945" s="178" t="s">
        <v>4027</v>
      </c>
      <c r="B1945" s="46" t="s">
        <v>4033</v>
      </c>
      <c r="C1945" s="46" t="s">
        <v>39</v>
      </c>
      <c r="D1945" s="46" t="s">
        <v>4029</v>
      </c>
      <c r="E1945" s="65" t="s">
        <v>2750</v>
      </c>
      <c r="F1945" s="46" t="s">
        <v>39</v>
      </c>
      <c r="G1945" s="121" t="s">
        <v>39</v>
      </c>
      <c r="H1945" s="179" t="s">
        <v>39</v>
      </c>
      <c r="I1945" s="88">
        <f t="shared" ref="I1945:L1945" si="281">SUM(I1944)</f>
        <v>0</v>
      </c>
      <c r="J1945" s="179">
        <f t="shared" si="281"/>
        <v>1</v>
      </c>
      <c r="K1945" s="88">
        <f t="shared" si="281"/>
        <v>1</v>
      </c>
      <c r="L1945" s="46">
        <f t="shared" si="281"/>
        <v>0</v>
      </c>
      <c r="M1945" s="46">
        <f t="shared" ref="M1945:P1945" si="282">SUM(M1944)</f>
        <v>0</v>
      </c>
      <c r="N1945" s="46">
        <f t="shared" si="282"/>
        <v>1</v>
      </c>
      <c r="O1945" s="46">
        <f t="shared" si="282"/>
        <v>0</v>
      </c>
      <c r="P1945" s="47">
        <f t="shared" si="282"/>
        <v>0</v>
      </c>
    </row>
    <row r="1946" spans="1:16" ht="15" hidden="1" customHeight="1" x14ac:dyDescent="0.25">
      <c r="A1946" s="180" t="s">
        <v>4027</v>
      </c>
      <c r="B1946" s="28" t="s">
        <v>4036</v>
      </c>
      <c r="C1946" s="28">
        <v>24030</v>
      </c>
      <c r="D1946" s="28" t="s">
        <v>4029</v>
      </c>
      <c r="E1946" s="66" t="s">
        <v>4037</v>
      </c>
      <c r="F1946" s="28" t="s">
        <v>4037</v>
      </c>
      <c r="G1946" s="113" t="s">
        <v>4038</v>
      </c>
      <c r="H1946" s="181" t="s">
        <v>4039</v>
      </c>
      <c r="I1946" s="89"/>
      <c r="J1946" s="153">
        <v>1</v>
      </c>
      <c r="K1946" s="89">
        <v>1</v>
      </c>
      <c r="L1946" s="28"/>
      <c r="M1946" s="28">
        <v>1</v>
      </c>
      <c r="N1946" s="12">
        <v>1</v>
      </c>
      <c r="O1946" s="28"/>
      <c r="P1946" s="29"/>
    </row>
    <row r="1947" spans="1:16" ht="15" hidden="1" customHeight="1" x14ac:dyDescent="0.25">
      <c r="A1947" s="182" t="s">
        <v>4027</v>
      </c>
      <c r="B1947" s="30" t="s">
        <v>4036</v>
      </c>
      <c r="C1947" s="30">
        <v>24030</v>
      </c>
      <c r="D1947" s="30" t="s">
        <v>4029</v>
      </c>
      <c r="E1947" s="67" t="s">
        <v>4037</v>
      </c>
      <c r="F1947" s="30" t="s">
        <v>4037</v>
      </c>
      <c r="G1947" s="105" t="s">
        <v>4040</v>
      </c>
      <c r="H1947" s="183" t="s">
        <v>4041</v>
      </c>
      <c r="I1947" s="90"/>
      <c r="J1947" s="155">
        <v>1</v>
      </c>
      <c r="K1947" s="90">
        <v>1</v>
      </c>
      <c r="L1947" s="30"/>
      <c r="M1947" s="30">
        <v>1</v>
      </c>
      <c r="N1947" s="30"/>
      <c r="O1947" s="30"/>
      <c r="P1947" s="31"/>
    </row>
    <row r="1948" spans="1:16" ht="15" hidden="1" customHeight="1" x14ac:dyDescent="0.25">
      <c r="A1948" s="182" t="s">
        <v>4027</v>
      </c>
      <c r="B1948" s="30" t="s">
        <v>4036</v>
      </c>
      <c r="C1948" s="30">
        <v>24030</v>
      </c>
      <c r="D1948" s="30" t="s">
        <v>4029</v>
      </c>
      <c r="E1948" s="67" t="s">
        <v>4037</v>
      </c>
      <c r="F1948" s="30" t="s">
        <v>4037</v>
      </c>
      <c r="G1948" s="105" t="s">
        <v>4042</v>
      </c>
      <c r="H1948" s="183" t="s">
        <v>4043</v>
      </c>
      <c r="I1948" s="90"/>
      <c r="J1948" s="155">
        <v>1</v>
      </c>
      <c r="K1948" s="90">
        <v>1</v>
      </c>
      <c r="L1948" s="30"/>
      <c r="M1948" s="30">
        <v>1</v>
      </c>
      <c r="N1948" s="14">
        <v>1</v>
      </c>
      <c r="O1948" s="30"/>
      <c r="P1948" s="31"/>
    </row>
    <row r="1949" spans="1:16" ht="15" hidden="1" customHeight="1" x14ac:dyDescent="0.25">
      <c r="A1949" s="182" t="s">
        <v>4027</v>
      </c>
      <c r="B1949" s="30" t="s">
        <v>4036</v>
      </c>
      <c r="C1949" s="30">
        <v>24030</v>
      </c>
      <c r="D1949" s="30" t="s">
        <v>4029</v>
      </c>
      <c r="E1949" s="67" t="s">
        <v>4037</v>
      </c>
      <c r="F1949" s="30" t="s">
        <v>4037</v>
      </c>
      <c r="G1949" s="105" t="s">
        <v>4044</v>
      </c>
      <c r="H1949" s="183" t="s">
        <v>4045</v>
      </c>
      <c r="I1949" s="90"/>
      <c r="J1949" s="155">
        <v>1</v>
      </c>
      <c r="K1949" s="90">
        <v>1</v>
      </c>
      <c r="L1949" s="30"/>
      <c r="M1949" s="30"/>
      <c r="N1949" s="14">
        <v>1</v>
      </c>
      <c r="O1949" s="30"/>
      <c r="P1949" s="31"/>
    </row>
    <row r="1950" spans="1:16" ht="15" hidden="1" customHeight="1" x14ac:dyDescent="0.25">
      <c r="A1950" s="182" t="s">
        <v>4027</v>
      </c>
      <c r="B1950" s="30" t="s">
        <v>4036</v>
      </c>
      <c r="C1950" s="30">
        <v>24030</v>
      </c>
      <c r="D1950" s="30" t="s">
        <v>4029</v>
      </c>
      <c r="E1950" s="67" t="s">
        <v>4037</v>
      </c>
      <c r="F1950" s="30" t="s">
        <v>4037</v>
      </c>
      <c r="G1950" s="105" t="s">
        <v>4046</v>
      </c>
      <c r="H1950" s="183" t="s">
        <v>4047</v>
      </c>
      <c r="I1950" s="90"/>
      <c r="J1950" s="155">
        <v>1</v>
      </c>
      <c r="K1950" s="90">
        <v>1</v>
      </c>
      <c r="L1950" s="30"/>
      <c r="M1950" s="30"/>
      <c r="N1950" s="14">
        <v>1</v>
      </c>
      <c r="O1950" s="30"/>
      <c r="P1950" s="31"/>
    </row>
    <row r="1951" spans="1:16" ht="15" hidden="1" customHeight="1" x14ac:dyDescent="0.25">
      <c r="A1951" s="182" t="s">
        <v>4027</v>
      </c>
      <c r="B1951" s="30" t="s">
        <v>4036</v>
      </c>
      <c r="C1951" s="30">
        <v>24030</v>
      </c>
      <c r="D1951" s="30" t="s">
        <v>4029</v>
      </c>
      <c r="E1951" s="67" t="s">
        <v>4037</v>
      </c>
      <c r="F1951" s="30" t="s">
        <v>4037</v>
      </c>
      <c r="G1951" s="105" t="s">
        <v>4048</v>
      </c>
      <c r="H1951" s="183" t="s">
        <v>4049</v>
      </c>
      <c r="I1951" s="90"/>
      <c r="J1951" s="155">
        <v>1</v>
      </c>
      <c r="K1951" s="90">
        <v>1</v>
      </c>
      <c r="L1951" s="30"/>
      <c r="M1951" s="30"/>
      <c r="N1951" s="30"/>
      <c r="O1951" s="30"/>
      <c r="P1951" s="31"/>
    </row>
    <row r="1952" spans="1:16" ht="15" hidden="1" customHeight="1" thickBot="1" x14ac:dyDescent="0.25">
      <c r="A1952" s="184" t="s">
        <v>4027</v>
      </c>
      <c r="B1952" s="32" t="s">
        <v>4036</v>
      </c>
      <c r="C1952" s="32">
        <v>55186</v>
      </c>
      <c r="D1952" s="32" t="s">
        <v>4029</v>
      </c>
      <c r="E1952" s="68" t="s">
        <v>4037</v>
      </c>
      <c r="F1952" s="32" t="s">
        <v>4050</v>
      </c>
      <c r="G1952" s="109" t="s">
        <v>4051</v>
      </c>
      <c r="H1952" s="185" t="s">
        <v>4052</v>
      </c>
      <c r="I1952" s="91"/>
      <c r="J1952" s="157">
        <v>1</v>
      </c>
      <c r="K1952" s="91">
        <v>1</v>
      </c>
      <c r="L1952" s="32"/>
      <c r="M1952" s="32">
        <v>1</v>
      </c>
      <c r="N1952" s="32"/>
      <c r="O1952" s="32"/>
      <c r="P1952" s="33"/>
    </row>
    <row r="1953" spans="1:16" ht="15.75" hidden="1" thickBot="1" x14ac:dyDescent="0.3">
      <c r="A1953" s="178" t="s">
        <v>4027</v>
      </c>
      <c r="B1953" s="46" t="s">
        <v>4036</v>
      </c>
      <c r="C1953" s="46" t="s">
        <v>39</v>
      </c>
      <c r="D1953" s="46" t="s">
        <v>4029</v>
      </c>
      <c r="E1953" s="65" t="s">
        <v>4037</v>
      </c>
      <c r="F1953" s="46" t="s">
        <v>39</v>
      </c>
      <c r="G1953" s="121" t="s">
        <v>39</v>
      </c>
      <c r="H1953" s="179" t="s">
        <v>39</v>
      </c>
      <c r="I1953" s="88">
        <f t="shared" ref="I1953:J1953" si="283">SUM(I1946:I1952)</f>
        <v>0</v>
      </c>
      <c r="J1953" s="179">
        <f t="shared" si="283"/>
        <v>7</v>
      </c>
      <c r="K1953" s="88">
        <f t="shared" ref="K1953:L1953" si="284">SUM(K1946:K1952)</f>
        <v>7</v>
      </c>
      <c r="L1953" s="46">
        <f t="shared" si="284"/>
        <v>0</v>
      </c>
      <c r="M1953" s="46">
        <f t="shared" ref="M1953:P1953" si="285">SUM(M1946:M1952)</f>
        <v>4</v>
      </c>
      <c r="N1953" s="46">
        <f t="shared" ref="N1953" si="286">SUM(N1946:N1952)</f>
        <v>4</v>
      </c>
      <c r="O1953" s="46">
        <f t="shared" si="285"/>
        <v>0</v>
      </c>
      <c r="P1953" s="47">
        <f t="shared" si="285"/>
        <v>0</v>
      </c>
    </row>
    <row r="1954" spans="1:16" ht="15.75" hidden="1" thickBot="1" x14ac:dyDescent="0.3">
      <c r="A1954" s="178" t="s">
        <v>4027</v>
      </c>
      <c r="B1954" s="46" t="s">
        <v>4053</v>
      </c>
      <c r="C1954" s="46" t="s">
        <v>39</v>
      </c>
      <c r="D1954" s="46" t="s">
        <v>4029</v>
      </c>
      <c r="E1954" s="65" t="s">
        <v>4054</v>
      </c>
      <c r="F1954" s="46" t="s">
        <v>39</v>
      </c>
      <c r="G1954" s="121" t="s">
        <v>39</v>
      </c>
      <c r="H1954" s="179" t="s">
        <v>39</v>
      </c>
      <c r="I1954" s="88">
        <v>0</v>
      </c>
      <c r="J1954" s="179">
        <v>0</v>
      </c>
      <c r="K1954" s="88">
        <v>0</v>
      </c>
      <c r="L1954" s="46">
        <v>0</v>
      </c>
      <c r="M1954" s="46">
        <v>0</v>
      </c>
      <c r="N1954" s="46">
        <v>0</v>
      </c>
      <c r="O1954" s="46">
        <v>0</v>
      </c>
      <c r="P1954" s="47">
        <v>0</v>
      </c>
    </row>
    <row r="1955" spans="1:16" ht="15" hidden="1" customHeight="1" x14ac:dyDescent="0.25">
      <c r="A1955" s="180" t="s">
        <v>4027</v>
      </c>
      <c r="B1955" s="28" t="s">
        <v>4055</v>
      </c>
      <c r="C1955" s="28">
        <v>895</v>
      </c>
      <c r="D1955" s="28" t="s">
        <v>4029</v>
      </c>
      <c r="E1955" s="66" t="s">
        <v>4029</v>
      </c>
      <c r="F1955" s="28" t="s">
        <v>4056</v>
      </c>
      <c r="G1955" s="113" t="s">
        <v>4057</v>
      </c>
      <c r="H1955" s="193" t="s">
        <v>4058</v>
      </c>
      <c r="I1955" s="89"/>
      <c r="J1955" s="153">
        <v>1</v>
      </c>
      <c r="K1955" s="89">
        <v>1</v>
      </c>
      <c r="L1955" s="28"/>
      <c r="M1955" s="28"/>
      <c r="N1955" s="12">
        <v>1</v>
      </c>
      <c r="O1955" s="28"/>
      <c r="P1955" s="29"/>
    </row>
    <row r="1956" spans="1:16" ht="15" hidden="1" customHeight="1" x14ac:dyDescent="0.25">
      <c r="A1956" s="182" t="s">
        <v>4027</v>
      </c>
      <c r="B1956" s="30" t="s">
        <v>4055</v>
      </c>
      <c r="C1956" s="30">
        <v>41143</v>
      </c>
      <c r="D1956" s="30" t="s">
        <v>4029</v>
      </c>
      <c r="E1956" s="67" t="s">
        <v>4029</v>
      </c>
      <c r="F1956" s="30" t="s">
        <v>4059</v>
      </c>
      <c r="G1956" s="105" t="s">
        <v>4060</v>
      </c>
      <c r="H1956" s="194" t="s">
        <v>4061</v>
      </c>
      <c r="I1956" s="90"/>
      <c r="J1956" s="155">
        <v>1</v>
      </c>
      <c r="K1956" s="90">
        <v>1</v>
      </c>
      <c r="L1956" s="30"/>
      <c r="M1956" s="30"/>
      <c r="N1956" s="14">
        <v>1</v>
      </c>
      <c r="O1956" s="30"/>
      <c r="P1956" s="31"/>
    </row>
    <row r="1957" spans="1:16" ht="15" hidden="1" customHeight="1" x14ac:dyDescent="0.25">
      <c r="A1957" s="182" t="s">
        <v>4027</v>
      </c>
      <c r="B1957" s="30" t="s">
        <v>4055</v>
      </c>
      <c r="C1957" s="30">
        <v>66425</v>
      </c>
      <c r="D1957" s="30" t="s">
        <v>4029</v>
      </c>
      <c r="E1957" s="67" t="s">
        <v>4029</v>
      </c>
      <c r="F1957" s="30" t="s">
        <v>4029</v>
      </c>
      <c r="G1957" s="105" t="s">
        <v>4062</v>
      </c>
      <c r="H1957" s="183" t="s">
        <v>4063</v>
      </c>
      <c r="I1957" s="90"/>
      <c r="J1957" s="155">
        <v>1</v>
      </c>
      <c r="K1957" s="90">
        <v>1</v>
      </c>
      <c r="L1957" s="30"/>
      <c r="M1957" s="30">
        <v>1</v>
      </c>
      <c r="N1957" s="14">
        <v>1</v>
      </c>
      <c r="O1957" s="30"/>
      <c r="P1957" s="31"/>
    </row>
    <row r="1958" spans="1:16" ht="15" hidden="1" customHeight="1" x14ac:dyDescent="0.25">
      <c r="A1958" s="182" t="s">
        <v>4027</v>
      </c>
      <c r="B1958" s="30" t="s">
        <v>4055</v>
      </c>
      <c r="C1958" s="30">
        <v>66425</v>
      </c>
      <c r="D1958" s="30" t="s">
        <v>4029</v>
      </c>
      <c r="E1958" s="67" t="s">
        <v>4029</v>
      </c>
      <c r="F1958" s="30" t="s">
        <v>4029</v>
      </c>
      <c r="G1958" s="105" t="s">
        <v>4064</v>
      </c>
      <c r="H1958" s="183" t="s">
        <v>4065</v>
      </c>
      <c r="I1958" s="90"/>
      <c r="J1958" s="155">
        <v>1</v>
      </c>
      <c r="K1958" s="90">
        <v>1</v>
      </c>
      <c r="L1958" s="30"/>
      <c r="M1958" s="30">
        <v>1</v>
      </c>
      <c r="N1958" s="14">
        <v>1</v>
      </c>
      <c r="O1958" s="30"/>
      <c r="P1958" s="31"/>
    </row>
    <row r="1959" spans="1:16" ht="15" hidden="1" customHeight="1" x14ac:dyDescent="0.25">
      <c r="A1959" s="182" t="s">
        <v>4027</v>
      </c>
      <c r="B1959" s="30" t="s">
        <v>4055</v>
      </c>
      <c r="C1959" s="30">
        <v>66425</v>
      </c>
      <c r="D1959" s="30" t="s">
        <v>4029</v>
      </c>
      <c r="E1959" s="67" t="s">
        <v>4029</v>
      </c>
      <c r="F1959" s="30" t="s">
        <v>4029</v>
      </c>
      <c r="G1959" s="105" t="s">
        <v>4066</v>
      </c>
      <c r="H1959" s="183" t="s">
        <v>4067</v>
      </c>
      <c r="I1959" s="90"/>
      <c r="J1959" s="183">
        <v>1</v>
      </c>
      <c r="K1959" s="90"/>
      <c r="L1959" s="30"/>
      <c r="M1959" s="30">
        <v>1</v>
      </c>
      <c r="N1959" s="14">
        <v>1</v>
      </c>
      <c r="O1959" s="30"/>
      <c r="P1959" s="31"/>
    </row>
    <row r="1960" spans="1:16" ht="15" hidden="1" customHeight="1" x14ac:dyDescent="0.25">
      <c r="A1960" s="182" t="s">
        <v>4027</v>
      </c>
      <c r="B1960" s="30" t="s">
        <v>4055</v>
      </c>
      <c r="C1960" s="30">
        <v>66425</v>
      </c>
      <c r="D1960" s="30" t="s">
        <v>4029</v>
      </c>
      <c r="E1960" s="67" t="s">
        <v>4029</v>
      </c>
      <c r="F1960" s="30" t="s">
        <v>4029</v>
      </c>
      <c r="G1960" s="105" t="s">
        <v>4068</v>
      </c>
      <c r="H1960" s="183" t="s">
        <v>4069</v>
      </c>
      <c r="I1960" s="90"/>
      <c r="J1960" s="155">
        <v>1</v>
      </c>
      <c r="K1960" s="90"/>
      <c r="L1960" s="30">
        <v>1</v>
      </c>
      <c r="M1960" s="30">
        <v>1</v>
      </c>
      <c r="N1960" s="14">
        <v>1</v>
      </c>
      <c r="O1960" s="30"/>
      <c r="P1960" s="31"/>
    </row>
    <row r="1961" spans="1:16" ht="15" hidden="1" customHeight="1" x14ac:dyDescent="0.25">
      <c r="A1961" s="182" t="s">
        <v>4027</v>
      </c>
      <c r="B1961" s="30" t="s">
        <v>4055</v>
      </c>
      <c r="C1961" s="30">
        <v>66425</v>
      </c>
      <c r="D1961" s="30" t="s">
        <v>4029</v>
      </c>
      <c r="E1961" s="67" t="s">
        <v>4029</v>
      </c>
      <c r="F1961" s="30" t="s">
        <v>4029</v>
      </c>
      <c r="G1961" s="105" t="s">
        <v>4070</v>
      </c>
      <c r="H1961" s="183" t="s">
        <v>4071</v>
      </c>
      <c r="I1961" s="90"/>
      <c r="J1961" s="155">
        <v>1</v>
      </c>
      <c r="K1961" s="90">
        <v>1</v>
      </c>
      <c r="L1961" s="30">
        <v>1</v>
      </c>
      <c r="M1961" s="30">
        <v>1</v>
      </c>
      <c r="N1961" s="14">
        <v>1</v>
      </c>
      <c r="O1961" s="30"/>
      <c r="P1961" s="31"/>
    </row>
    <row r="1962" spans="1:16" ht="15" hidden="1" customHeight="1" x14ac:dyDescent="0.25">
      <c r="A1962" s="182" t="s">
        <v>4027</v>
      </c>
      <c r="B1962" s="30" t="s">
        <v>4055</v>
      </c>
      <c r="C1962" s="30">
        <v>66425</v>
      </c>
      <c r="D1962" s="30" t="s">
        <v>4029</v>
      </c>
      <c r="E1962" s="67" t="s">
        <v>4029</v>
      </c>
      <c r="F1962" s="30" t="s">
        <v>4029</v>
      </c>
      <c r="G1962" s="105" t="s">
        <v>4072</v>
      </c>
      <c r="H1962" s="183" t="s">
        <v>4073</v>
      </c>
      <c r="I1962" s="90"/>
      <c r="J1962" s="155">
        <v>1</v>
      </c>
      <c r="K1962" s="90">
        <v>1</v>
      </c>
      <c r="L1962" s="30"/>
      <c r="M1962" s="30">
        <v>1</v>
      </c>
      <c r="N1962" s="30"/>
      <c r="O1962" s="30"/>
      <c r="P1962" s="31"/>
    </row>
    <row r="1963" spans="1:16" ht="15" hidden="1" customHeight="1" x14ac:dyDescent="0.25">
      <c r="A1963" s="182" t="s">
        <v>4027</v>
      </c>
      <c r="B1963" s="30" t="s">
        <v>4055</v>
      </c>
      <c r="C1963" s="30">
        <v>66425</v>
      </c>
      <c r="D1963" s="30" t="s">
        <v>4029</v>
      </c>
      <c r="E1963" s="67" t="s">
        <v>4029</v>
      </c>
      <c r="F1963" s="30" t="s">
        <v>4029</v>
      </c>
      <c r="G1963" s="105" t="s">
        <v>4074</v>
      </c>
      <c r="H1963" s="183" t="s">
        <v>4075</v>
      </c>
      <c r="I1963" s="90"/>
      <c r="J1963" s="155">
        <v>1</v>
      </c>
      <c r="K1963" s="90">
        <v>1</v>
      </c>
      <c r="L1963" s="30"/>
      <c r="M1963" s="30">
        <v>1</v>
      </c>
      <c r="N1963" s="30"/>
      <c r="O1963" s="30"/>
      <c r="P1963" s="31"/>
    </row>
    <row r="1964" spans="1:16" ht="15" hidden="1" customHeight="1" x14ac:dyDescent="0.25">
      <c r="A1964" s="182" t="s">
        <v>4027</v>
      </c>
      <c r="B1964" s="30" t="s">
        <v>4055</v>
      </c>
      <c r="C1964" s="30">
        <v>66425</v>
      </c>
      <c r="D1964" s="30" t="s">
        <v>4029</v>
      </c>
      <c r="E1964" s="67" t="s">
        <v>4029</v>
      </c>
      <c r="F1964" s="30" t="s">
        <v>4029</v>
      </c>
      <c r="G1964" s="105" t="s">
        <v>4076</v>
      </c>
      <c r="H1964" s="183" t="s">
        <v>4077</v>
      </c>
      <c r="I1964" s="90"/>
      <c r="J1964" s="155">
        <v>1</v>
      </c>
      <c r="K1964" s="90">
        <v>1</v>
      </c>
      <c r="L1964" s="30"/>
      <c r="M1964" s="30"/>
      <c r="N1964" s="14">
        <v>1</v>
      </c>
      <c r="O1964" s="30"/>
      <c r="P1964" s="31"/>
    </row>
    <row r="1965" spans="1:16" ht="15" hidden="1" customHeight="1" x14ac:dyDescent="0.25">
      <c r="A1965" s="182" t="s">
        <v>4027</v>
      </c>
      <c r="B1965" s="30" t="s">
        <v>4055</v>
      </c>
      <c r="C1965" s="30">
        <v>66425</v>
      </c>
      <c r="D1965" s="30" t="s">
        <v>4029</v>
      </c>
      <c r="E1965" s="67" t="s">
        <v>4029</v>
      </c>
      <c r="F1965" s="30" t="s">
        <v>4029</v>
      </c>
      <c r="G1965" s="105" t="s">
        <v>4078</v>
      </c>
      <c r="H1965" s="183" t="s">
        <v>4079</v>
      </c>
      <c r="I1965" s="90"/>
      <c r="J1965" s="155">
        <v>1</v>
      </c>
      <c r="K1965" s="90">
        <v>1</v>
      </c>
      <c r="L1965" s="30"/>
      <c r="M1965" s="30">
        <v>1</v>
      </c>
      <c r="N1965" s="14">
        <v>1</v>
      </c>
      <c r="O1965" s="30">
        <v>1</v>
      </c>
      <c r="P1965" s="31">
        <v>1</v>
      </c>
    </row>
    <row r="1966" spans="1:16" ht="15" hidden="1" customHeight="1" x14ac:dyDescent="0.25">
      <c r="A1966" s="182" t="s">
        <v>4027</v>
      </c>
      <c r="B1966" s="30" t="s">
        <v>4055</v>
      </c>
      <c r="C1966" s="30">
        <v>66425</v>
      </c>
      <c r="D1966" s="30" t="s">
        <v>4029</v>
      </c>
      <c r="E1966" s="67" t="s">
        <v>4029</v>
      </c>
      <c r="F1966" s="30" t="s">
        <v>4029</v>
      </c>
      <c r="G1966" s="105" t="s">
        <v>4080</v>
      </c>
      <c r="H1966" s="183" t="s">
        <v>4081</v>
      </c>
      <c r="I1966" s="90"/>
      <c r="J1966" s="155">
        <v>1</v>
      </c>
      <c r="K1966" s="90">
        <v>1</v>
      </c>
      <c r="L1966" s="30"/>
      <c r="M1966" s="30">
        <v>1</v>
      </c>
      <c r="N1966" s="30"/>
      <c r="O1966" s="30"/>
      <c r="P1966" s="31"/>
    </row>
    <row r="1967" spans="1:16" ht="15" hidden="1" customHeight="1" x14ac:dyDescent="0.25">
      <c r="A1967" s="182" t="s">
        <v>4027</v>
      </c>
      <c r="B1967" s="30" t="s">
        <v>4055</v>
      </c>
      <c r="C1967" s="30">
        <v>66425</v>
      </c>
      <c r="D1967" s="30" t="s">
        <v>4029</v>
      </c>
      <c r="E1967" s="67" t="s">
        <v>4029</v>
      </c>
      <c r="F1967" s="30" t="s">
        <v>4029</v>
      </c>
      <c r="G1967" s="105" t="s">
        <v>4082</v>
      </c>
      <c r="H1967" s="183" t="s">
        <v>4083</v>
      </c>
      <c r="I1967" s="90"/>
      <c r="J1967" s="155">
        <v>1</v>
      </c>
      <c r="K1967" s="90">
        <v>1</v>
      </c>
      <c r="L1967" s="30"/>
      <c r="M1967" s="30">
        <v>1</v>
      </c>
      <c r="N1967" s="14">
        <v>1</v>
      </c>
      <c r="O1967" s="30"/>
      <c r="P1967" s="31"/>
    </row>
    <row r="1968" spans="1:16" ht="15" hidden="1" customHeight="1" x14ac:dyDescent="0.25">
      <c r="A1968" s="182" t="s">
        <v>4027</v>
      </c>
      <c r="B1968" s="30" t="s">
        <v>4055</v>
      </c>
      <c r="C1968" s="30">
        <v>66425</v>
      </c>
      <c r="D1968" s="30" t="s">
        <v>4029</v>
      </c>
      <c r="E1968" s="67" t="s">
        <v>4029</v>
      </c>
      <c r="F1968" s="30" t="s">
        <v>4029</v>
      </c>
      <c r="G1968" s="105" t="s">
        <v>4084</v>
      </c>
      <c r="H1968" s="183" t="s">
        <v>4085</v>
      </c>
      <c r="I1968" s="90"/>
      <c r="J1968" s="155">
        <v>1</v>
      </c>
      <c r="K1968" s="90">
        <v>1</v>
      </c>
      <c r="L1968" s="30"/>
      <c r="M1968" s="30">
        <v>1</v>
      </c>
      <c r="N1968" s="14">
        <v>1</v>
      </c>
      <c r="O1968" s="30"/>
      <c r="P1968" s="31"/>
    </row>
    <row r="1969" spans="1:16" ht="15" hidden="1" customHeight="1" x14ac:dyDescent="0.25">
      <c r="A1969" s="182" t="s">
        <v>4027</v>
      </c>
      <c r="B1969" s="30" t="s">
        <v>4055</v>
      </c>
      <c r="C1969" s="30">
        <v>66425</v>
      </c>
      <c r="D1969" s="30" t="s">
        <v>4029</v>
      </c>
      <c r="E1969" s="67" t="s">
        <v>4029</v>
      </c>
      <c r="F1969" s="30" t="s">
        <v>4029</v>
      </c>
      <c r="G1969" s="105" t="s">
        <v>4086</v>
      </c>
      <c r="H1969" s="183" t="s">
        <v>4087</v>
      </c>
      <c r="I1969" s="90"/>
      <c r="J1969" s="155">
        <v>1</v>
      </c>
      <c r="K1969" s="90">
        <v>1</v>
      </c>
      <c r="L1969" s="30"/>
      <c r="M1969" s="30"/>
      <c r="N1969" s="14">
        <v>1</v>
      </c>
      <c r="O1969" s="30">
        <v>1</v>
      </c>
      <c r="P1969" s="31">
        <v>1</v>
      </c>
    </row>
    <row r="1970" spans="1:16" ht="15" hidden="1" customHeight="1" x14ac:dyDescent="0.25">
      <c r="A1970" s="182" t="s">
        <v>4027</v>
      </c>
      <c r="B1970" s="30" t="s">
        <v>4055</v>
      </c>
      <c r="C1970" s="30">
        <v>66425</v>
      </c>
      <c r="D1970" s="30" t="s">
        <v>4029</v>
      </c>
      <c r="E1970" s="67" t="s">
        <v>4029</v>
      </c>
      <c r="F1970" s="30" t="s">
        <v>4029</v>
      </c>
      <c r="G1970" s="105" t="s">
        <v>4088</v>
      </c>
      <c r="H1970" s="183" t="s">
        <v>4089</v>
      </c>
      <c r="I1970" s="90"/>
      <c r="J1970" s="155">
        <v>1</v>
      </c>
      <c r="K1970" s="90">
        <v>1</v>
      </c>
      <c r="L1970" s="30"/>
      <c r="M1970" s="30">
        <v>1</v>
      </c>
      <c r="N1970" s="14">
        <v>1</v>
      </c>
      <c r="O1970" s="30"/>
      <c r="P1970" s="31"/>
    </row>
    <row r="1971" spans="1:16" ht="15" hidden="1" customHeight="1" x14ac:dyDescent="0.25">
      <c r="A1971" s="182" t="s">
        <v>4027</v>
      </c>
      <c r="B1971" s="30" t="s">
        <v>4055</v>
      </c>
      <c r="C1971" s="30">
        <v>66425</v>
      </c>
      <c r="D1971" s="30" t="s">
        <v>4029</v>
      </c>
      <c r="E1971" s="67" t="s">
        <v>4029</v>
      </c>
      <c r="F1971" s="30" t="s">
        <v>4029</v>
      </c>
      <c r="G1971" s="105" t="s">
        <v>4090</v>
      </c>
      <c r="H1971" s="183" t="s">
        <v>4091</v>
      </c>
      <c r="I1971" s="90"/>
      <c r="J1971" s="155">
        <v>1</v>
      </c>
      <c r="K1971" s="90">
        <v>1</v>
      </c>
      <c r="L1971" s="30"/>
      <c r="M1971" s="30"/>
      <c r="N1971" s="14">
        <v>1</v>
      </c>
      <c r="O1971" s="30"/>
      <c r="P1971" s="31"/>
    </row>
    <row r="1972" spans="1:16" ht="15" hidden="1" customHeight="1" thickBot="1" x14ac:dyDescent="0.25">
      <c r="A1972" s="184" t="s">
        <v>4027</v>
      </c>
      <c r="B1972" s="32" t="s">
        <v>4055</v>
      </c>
      <c r="C1972" s="32">
        <v>66425</v>
      </c>
      <c r="D1972" s="32" t="s">
        <v>4029</v>
      </c>
      <c r="E1972" s="68" t="s">
        <v>4029</v>
      </c>
      <c r="F1972" s="32" t="s">
        <v>4029</v>
      </c>
      <c r="G1972" s="109" t="s">
        <v>4092</v>
      </c>
      <c r="H1972" s="185" t="s">
        <v>4093</v>
      </c>
      <c r="I1972" s="91"/>
      <c r="J1972" s="157">
        <v>1</v>
      </c>
      <c r="K1972" s="91">
        <v>1</v>
      </c>
      <c r="L1972" s="32"/>
      <c r="M1972" s="32"/>
      <c r="N1972" s="16">
        <v>1</v>
      </c>
      <c r="O1972" s="32"/>
      <c r="P1972" s="33"/>
    </row>
    <row r="1973" spans="1:16" ht="15.75" hidden="1" thickBot="1" x14ac:dyDescent="0.3">
      <c r="A1973" s="178" t="s">
        <v>4027</v>
      </c>
      <c r="B1973" s="46" t="s">
        <v>4055</v>
      </c>
      <c r="C1973" s="46" t="s">
        <v>39</v>
      </c>
      <c r="D1973" s="46" t="s">
        <v>4029</v>
      </c>
      <c r="E1973" s="65" t="s">
        <v>4029</v>
      </c>
      <c r="F1973" s="46" t="s">
        <v>39</v>
      </c>
      <c r="G1973" s="121" t="s">
        <v>39</v>
      </c>
      <c r="H1973" s="179" t="s">
        <v>39</v>
      </c>
      <c r="I1973" s="88">
        <f t="shared" ref="I1973:J1973" si="287">SUM(I1955:I1972)</f>
        <v>0</v>
      </c>
      <c r="J1973" s="179">
        <f t="shared" si="287"/>
        <v>18</v>
      </c>
      <c r="K1973" s="88">
        <f t="shared" ref="K1973:L1973" si="288">SUM(K1955:K1972)</f>
        <v>16</v>
      </c>
      <c r="L1973" s="46">
        <f t="shared" si="288"/>
        <v>2</v>
      </c>
      <c r="M1973" s="46">
        <f t="shared" ref="M1973:P1973" si="289">SUM(M1955:M1972)</f>
        <v>12</v>
      </c>
      <c r="N1973" s="46">
        <f t="shared" ref="N1973" si="290">SUM(N1955:N1972)</f>
        <v>15</v>
      </c>
      <c r="O1973" s="46">
        <f t="shared" si="289"/>
        <v>2</v>
      </c>
      <c r="P1973" s="47">
        <f t="shared" si="289"/>
        <v>2</v>
      </c>
    </row>
    <row r="1974" spans="1:16" ht="15.75" hidden="1" thickBot="1" x14ac:dyDescent="0.3">
      <c r="A1974" s="178" t="s">
        <v>4027</v>
      </c>
      <c r="B1974" s="46" t="s">
        <v>4094</v>
      </c>
      <c r="C1974" s="46" t="s">
        <v>39</v>
      </c>
      <c r="D1974" s="46" t="s">
        <v>4029</v>
      </c>
      <c r="E1974" s="65" t="s">
        <v>4095</v>
      </c>
      <c r="F1974" s="46" t="s">
        <v>39</v>
      </c>
      <c r="G1974" s="121" t="s">
        <v>39</v>
      </c>
      <c r="H1974" s="179" t="s">
        <v>39</v>
      </c>
      <c r="I1974" s="88">
        <v>0</v>
      </c>
      <c r="J1974" s="179">
        <v>0</v>
      </c>
      <c r="K1974" s="88">
        <v>0</v>
      </c>
      <c r="L1974" s="46">
        <v>0</v>
      </c>
      <c r="M1974" s="46">
        <v>0</v>
      </c>
      <c r="N1974" s="46">
        <v>0</v>
      </c>
      <c r="O1974" s="46">
        <v>0</v>
      </c>
      <c r="P1974" s="47">
        <v>0</v>
      </c>
    </row>
    <row r="1975" spans="1:16" ht="15" hidden="1" customHeight="1" x14ac:dyDescent="0.25">
      <c r="A1975" s="180" t="s">
        <v>4027</v>
      </c>
      <c r="B1975" s="28" t="s">
        <v>4096</v>
      </c>
      <c r="C1975" s="28">
        <v>73496</v>
      </c>
      <c r="D1975" s="28" t="s">
        <v>4029</v>
      </c>
      <c r="E1975" s="66" t="s">
        <v>4097</v>
      </c>
      <c r="F1975" s="28" t="s">
        <v>4097</v>
      </c>
      <c r="G1975" s="113" t="s">
        <v>4098</v>
      </c>
      <c r="H1975" s="181" t="s">
        <v>4099</v>
      </c>
      <c r="I1975" s="89"/>
      <c r="J1975" s="153">
        <v>1</v>
      </c>
      <c r="K1975" s="89">
        <v>1</v>
      </c>
      <c r="L1975" s="28"/>
      <c r="M1975" s="28"/>
      <c r="N1975" s="12">
        <v>1</v>
      </c>
      <c r="O1975" s="28"/>
      <c r="P1975" s="29"/>
    </row>
    <row r="1976" spans="1:16" ht="15" hidden="1" customHeight="1" x14ac:dyDescent="0.25">
      <c r="A1976" s="182" t="s">
        <v>4027</v>
      </c>
      <c r="B1976" s="30" t="s">
        <v>4096</v>
      </c>
      <c r="C1976" s="30">
        <v>73496</v>
      </c>
      <c r="D1976" s="30" t="s">
        <v>4029</v>
      </c>
      <c r="E1976" s="67" t="s">
        <v>4097</v>
      </c>
      <c r="F1976" s="30" t="s">
        <v>4097</v>
      </c>
      <c r="G1976" s="105" t="s">
        <v>4100</v>
      </c>
      <c r="H1976" s="183" t="s">
        <v>4101</v>
      </c>
      <c r="I1976" s="90"/>
      <c r="J1976" s="155">
        <v>1</v>
      </c>
      <c r="K1976" s="90">
        <v>1</v>
      </c>
      <c r="L1976" s="30"/>
      <c r="M1976" s="30"/>
      <c r="N1976" s="14">
        <v>1</v>
      </c>
      <c r="O1976" s="30"/>
      <c r="P1976" s="31"/>
    </row>
    <row r="1977" spans="1:16" ht="15" hidden="1" customHeight="1" x14ac:dyDescent="0.25">
      <c r="A1977" s="182" t="s">
        <v>4027</v>
      </c>
      <c r="B1977" s="30" t="s">
        <v>4096</v>
      </c>
      <c r="C1977" s="30">
        <v>73496</v>
      </c>
      <c r="D1977" s="30" t="s">
        <v>4029</v>
      </c>
      <c r="E1977" s="67" t="s">
        <v>4097</v>
      </c>
      <c r="F1977" s="30" t="s">
        <v>4097</v>
      </c>
      <c r="G1977" s="105" t="s">
        <v>4102</v>
      </c>
      <c r="H1977" s="183" t="s">
        <v>4103</v>
      </c>
      <c r="I1977" s="90"/>
      <c r="J1977" s="155">
        <v>1</v>
      </c>
      <c r="K1977" s="90">
        <v>1</v>
      </c>
      <c r="L1977" s="30"/>
      <c r="M1977" s="30">
        <v>1</v>
      </c>
      <c r="N1977" s="14">
        <v>1</v>
      </c>
      <c r="O1977" s="30"/>
      <c r="P1977" s="31"/>
    </row>
    <row r="1978" spans="1:16" ht="15" hidden="1" customHeight="1" thickBot="1" x14ac:dyDescent="0.25">
      <c r="A1978" s="184" t="s">
        <v>4027</v>
      </c>
      <c r="B1978" s="32" t="s">
        <v>4096</v>
      </c>
      <c r="C1978" s="32">
        <v>73496</v>
      </c>
      <c r="D1978" s="32" t="s">
        <v>4029</v>
      </c>
      <c r="E1978" s="68" t="s">
        <v>4097</v>
      </c>
      <c r="F1978" s="32" t="s">
        <v>4097</v>
      </c>
      <c r="G1978" s="109" t="s">
        <v>4104</v>
      </c>
      <c r="H1978" s="185" t="s">
        <v>4105</v>
      </c>
      <c r="I1978" s="91"/>
      <c r="J1978" s="157">
        <v>1</v>
      </c>
      <c r="K1978" s="91">
        <v>1</v>
      </c>
      <c r="L1978" s="32"/>
      <c r="M1978" s="32">
        <v>1</v>
      </c>
      <c r="N1978" s="16">
        <v>1</v>
      </c>
      <c r="O1978" s="32"/>
      <c r="P1978" s="33"/>
    </row>
    <row r="1979" spans="1:16" ht="15.75" hidden="1" thickBot="1" x14ac:dyDescent="0.3">
      <c r="A1979" s="178" t="s">
        <v>4027</v>
      </c>
      <c r="B1979" s="46" t="s">
        <v>4096</v>
      </c>
      <c r="C1979" s="46" t="s">
        <v>39</v>
      </c>
      <c r="D1979" s="46" t="s">
        <v>4029</v>
      </c>
      <c r="E1979" s="65" t="s">
        <v>4097</v>
      </c>
      <c r="F1979" s="46" t="s">
        <v>39</v>
      </c>
      <c r="G1979" s="121" t="s">
        <v>39</v>
      </c>
      <c r="H1979" s="179" t="s">
        <v>39</v>
      </c>
      <c r="I1979" s="88">
        <f t="shared" ref="I1979:L1979" si="291">SUM(I1975:I1978)</f>
        <v>0</v>
      </c>
      <c r="J1979" s="179">
        <f t="shared" si="291"/>
        <v>4</v>
      </c>
      <c r="K1979" s="88">
        <f t="shared" si="291"/>
        <v>4</v>
      </c>
      <c r="L1979" s="46">
        <f t="shared" si="291"/>
        <v>0</v>
      </c>
      <c r="M1979" s="46">
        <f t="shared" ref="M1979:P1979" si="292">SUM(M1975:M1978)</f>
        <v>2</v>
      </c>
      <c r="N1979" s="46">
        <f t="shared" si="292"/>
        <v>4</v>
      </c>
      <c r="O1979" s="46">
        <f t="shared" si="292"/>
        <v>0</v>
      </c>
      <c r="P1979" s="47">
        <f t="shared" si="292"/>
        <v>0</v>
      </c>
    </row>
    <row r="1980" spans="1:16" hidden="1" x14ac:dyDescent="0.25">
      <c r="A1980" s="195" t="s">
        <v>4027</v>
      </c>
      <c r="B1980" s="115" t="s">
        <v>39</v>
      </c>
      <c r="C1980" s="115" t="s">
        <v>39</v>
      </c>
      <c r="D1980" s="115" t="s">
        <v>4029</v>
      </c>
      <c r="E1980" s="117" t="s">
        <v>39</v>
      </c>
      <c r="F1980" s="115"/>
      <c r="G1980" s="118"/>
      <c r="H1980" s="196" t="s">
        <v>39</v>
      </c>
      <c r="I1980" s="144">
        <f>I1943+I1945+I1953+I1954+I1973+I1974+I1979</f>
        <v>0</v>
      </c>
      <c r="J1980" s="208">
        <f t="shared" ref="J1980:P1980" si="293">J1943+J1945+J1953+J1954+J1973+J1974+J1979</f>
        <v>31</v>
      </c>
      <c r="K1980" s="144">
        <f t="shared" si="293"/>
        <v>29</v>
      </c>
      <c r="L1980" s="115">
        <f t="shared" si="293"/>
        <v>2</v>
      </c>
      <c r="M1980" s="115">
        <f t="shared" si="293"/>
        <v>19</v>
      </c>
      <c r="N1980" s="115">
        <f t="shared" si="293"/>
        <v>25</v>
      </c>
      <c r="O1980" s="115">
        <f t="shared" si="293"/>
        <v>2</v>
      </c>
      <c r="P1980" s="145">
        <f t="shared" si="293"/>
        <v>2</v>
      </c>
    </row>
    <row r="1981" spans="1:16" ht="15" hidden="1" customHeight="1" x14ac:dyDescent="0.25">
      <c r="A1981" s="168" t="s">
        <v>4106</v>
      </c>
      <c r="B1981" s="22" t="s">
        <v>4107</v>
      </c>
      <c r="C1981" s="22">
        <v>17436</v>
      </c>
      <c r="D1981" s="22" t="s">
        <v>4108</v>
      </c>
      <c r="E1981" s="62" t="s">
        <v>4109</v>
      </c>
      <c r="F1981" s="22" t="s">
        <v>1693</v>
      </c>
      <c r="G1981" s="104" t="s">
        <v>4110</v>
      </c>
      <c r="H1981" s="169" t="s">
        <v>4111</v>
      </c>
      <c r="I1981" s="85">
        <v>1</v>
      </c>
      <c r="J1981" s="169"/>
      <c r="K1981" s="85"/>
      <c r="L1981" s="22"/>
      <c r="M1981" s="22"/>
      <c r="N1981" s="22"/>
      <c r="O1981" s="22"/>
      <c r="P1981" s="39"/>
    </row>
    <row r="1982" spans="1:16" ht="15" hidden="1" customHeight="1" x14ac:dyDescent="0.25">
      <c r="A1982" s="168" t="s">
        <v>4106</v>
      </c>
      <c r="B1982" s="22" t="s">
        <v>4107</v>
      </c>
      <c r="C1982" s="22">
        <v>39030</v>
      </c>
      <c r="D1982" s="22" t="s">
        <v>4108</v>
      </c>
      <c r="E1982" s="62" t="s">
        <v>4109</v>
      </c>
      <c r="F1982" s="22" t="s">
        <v>4109</v>
      </c>
      <c r="G1982" s="104" t="s">
        <v>4112</v>
      </c>
      <c r="H1982" s="169" t="s">
        <v>4113</v>
      </c>
      <c r="I1982" s="85"/>
      <c r="J1982" s="155">
        <v>1</v>
      </c>
      <c r="K1982" s="85">
        <v>1</v>
      </c>
      <c r="L1982" s="22"/>
      <c r="M1982" s="22"/>
      <c r="N1982" s="22"/>
      <c r="O1982" s="22"/>
      <c r="P1982" s="39"/>
    </row>
    <row r="1983" spans="1:16" ht="15" hidden="1" customHeight="1" x14ac:dyDescent="0.25">
      <c r="A1983" s="168" t="s">
        <v>4106</v>
      </c>
      <c r="B1983" s="22" t="s">
        <v>4107</v>
      </c>
      <c r="C1983" s="22">
        <v>39030</v>
      </c>
      <c r="D1983" s="22" t="s">
        <v>4108</v>
      </c>
      <c r="E1983" s="62" t="s">
        <v>4109</v>
      </c>
      <c r="F1983" s="22" t="s">
        <v>4109</v>
      </c>
      <c r="G1983" s="104" t="s">
        <v>4114</v>
      </c>
      <c r="H1983" s="169" t="s">
        <v>4115</v>
      </c>
      <c r="I1983" s="85"/>
      <c r="J1983" s="155">
        <v>1</v>
      </c>
      <c r="K1983" s="85">
        <v>1</v>
      </c>
      <c r="L1983" s="22"/>
      <c r="M1983" s="22"/>
      <c r="N1983" s="14">
        <v>1</v>
      </c>
      <c r="O1983" s="22"/>
      <c r="P1983" s="39"/>
    </row>
    <row r="1984" spans="1:16" ht="15" hidden="1" customHeight="1" thickBot="1" x14ac:dyDescent="0.25">
      <c r="A1984" s="170" t="s">
        <v>4106</v>
      </c>
      <c r="B1984" s="24" t="s">
        <v>4107</v>
      </c>
      <c r="C1984" s="24">
        <v>87031</v>
      </c>
      <c r="D1984" s="24" t="s">
        <v>4108</v>
      </c>
      <c r="E1984" s="63" t="s">
        <v>4109</v>
      </c>
      <c r="F1984" s="24" t="s">
        <v>4116</v>
      </c>
      <c r="G1984" s="108" t="s">
        <v>4117</v>
      </c>
      <c r="H1984" s="171" t="s">
        <v>4118</v>
      </c>
      <c r="I1984" s="86">
        <v>1</v>
      </c>
      <c r="J1984" s="171"/>
      <c r="K1984" s="86"/>
      <c r="L1984" s="24"/>
      <c r="M1984" s="24"/>
      <c r="N1984" s="24"/>
      <c r="O1984" s="24"/>
      <c r="P1984" s="40"/>
    </row>
    <row r="1985" spans="1:16" ht="15.75" hidden="1" thickBot="1" x14ac:dyDescent="0.3">
      <c r="A1985" s="158" t="s">
        <v>4106</v>
      </c>
      <c r="B1985" s="44" t="s">
        <v>4107</v>
      </c>
      <c r="C1985" s="46" t="s">
        <v>39</v>
      </c>
      <c r="D1985" s="44" t="s">
        <v>4108</v>
      </c>
      <c r="E1985" s="59" t="s">
        <v>4109</v>
      </c>
      <c r="F1985" s="44" t="s">
        <v>39</v>
      </c>
      <c r="G1985" s="119" t="s">
        <v>39</v>
      </c>
      <c r="H1985" s="159" t="s">
        <v>39</v>
      </c>
      <c r="I1985" s="81">
        <f t="shared" ref="I1985:O1985" si="294">SUM(I1981:I1984)</f>
        <v>2</v>
      </c>
      <c r="J1985" s="159">
        <f t="shared" si="294"/>
        <v>2</v>
      </c>
      <c r="K1985" s="81">
        <f t="shared" si="294"/>
        <v>2</v>
      </c>
      <c r="L1985" s="44">
        <f t="shared" si="294"/>
        <v>0</v>
      </c>
      <c r="M1985" s="44">
        <f t="shared" si="294"/>
        <v>0</v>
      </c>
      <c r="N1985" s="44">
        <f t="shared" si="294"/>
        <v>1</v>
      </c>
      <c r="O1985" s="44">
        <f t="shared" si="294"/>
        <v>0</v>
      </c>
      <c r="P1985" s="47"/>
    </row>
    <row r="1986" spans="1:16" ht="15" hidden="1" customHeight="1" x14ac:dyDescent="0.25">
      <c r="A1986" s="166" t="s">
        <v>4106</v>
      </c>
      <c r="B1986" s="20" t="s">
        <v>4119</v>
      </c>
      <c r="C1986" s="20">
        <v>51809</v>
      </c>
      <c r="D1986" s="20" t="s">
        <v>4108</v>
      </c>
      <c r="E1986" s="61" t="s">
        <v>4120</v>
      </c>
      <c r="F1986" s="20" t="s">
        <v>4120</v>
      </c>
      <c r="G1986" s="112" t="s">
        <v>4121</v>
      </c>
      <c r="H1986" s="167" t="s">
        <v>4122</v>
      </c>
      <c r="I1986" s="84"/>
      <c r="J1986" s="153">
        <v>1</v>
      </c>
      <c r="K1986" s="84">
        <v>1</v>
      </c>
      <c r="L1986" s="20"/>
      <c r="M1986" s="20">
        <v>1</v>
      </c>
      <c r="N1986" s="12">
        <v>1</v>
      </c>
      <c r="O1986" s="20">
        <v>1</v>
      </c>
      <c r="P1986" s="38">
        <v>1</v>
      </c>
    </row>
    <row r="1987" spans="1:16" ht="15" hidden="1" customHeight="1" x14ac:dyDescent="0.25">
      <c r="A1987" s="168" t="s">
        <v>4106</v>
      </c>
      <c r="B1987" s="22" t="s">
        <v>4119</v>
      </c>
      <c r="C1987" s="22">
        <v>51809</v>
      </c>
      <c r="D1987" s="22" t="s">
        <v>4108</v>
      </c>
      <c r="E1987" s="62" t="s">
        <v>4120</v>
      </c>
      <c r="F1987" s="22" t="s">
        <v>4120</v>
      </c>
      <c r="G1987" s="104" t="s">
        <v>4123</v>
      </c>
      <c r="H1987" s="169" t="s">
        <v>4124</v>
      </c>
      <c r="I1987" s="85"/>
      <c r="J1987" s="155">
        <v>1</v>
      </c>
      <c r="K1987" s="85">
        <v>1</v>
      </c>
      <c r="L1987" s="22"/>
      <c r="M1987" s="22">
        <v>1</v>
      </c>
      <c r="N1987" s="14">
        <v>1</v>
      </c>
      <c r="O1987" s="22"/>
      <c r="P1987" s="39"/>
    </row>
    <row r="1988" spans="1:16" ht="15" hidden="1" customHeight="1" x14ac:dyDescent="0.25">
      <c r="A1988" s="168" t="s">
        <v>4106</v>
      </c>
      <c r="B1988" s="22" t="s">
        <v>4119</v>
      </c>
      <c r="C1988" s="22">
        <v>51809</v>
      </c>
      <c r="D1988" s="22" t="s">
        <v>4108</v>
      </c>
      <c r="E1988" s="62" t="s">
        <v>4120</v>
      </c>
      <c r="F1988" s="22" t="s">
        <v>4120</v>
      </c>
      <c r="G1988" s="104" t="s">
        <v>4125</v>
      </c>
      <c r="H1988" s="169" t="s">
        <v>4126</v>
      </c>
      <c r="I1988" s="85"/>
      <c r="J1988" s="155">
        <v>1</v>
      </c>
      <c r="K1988" s="85">
        <v>1</v>
      </c>
      <c r="L1988" s="22"/>
      <c r="M1988" s="22">
        <v>1</v>
      </c>
      <c r="N1988" s="14">
        <v>1</v>
      </c>
      <c r="O1988" s="22"/>
      <c r="P1988" s="39"/>
    </row>
    <row r="1989" spans="1:16" ht="15" hidden="1" customHeight="1" x14ac:dyDescent="0.25">
      <c r="A1989" s="168" t="s">
        <v>4106</v>
      </c>
      <c r="B1989" s="22" t="s">
        <v>4119</v>
      </c>
      <c r="C1989" s="22">
        <v>51809</v>
      </c>
      <c r="D1989" s="22" t="s">
        <v>4108</v>
      </c>
      <c r="E1989" s="62" t="s">
        <v>4120</v>
      </c>
      <c r="F1989" s="22" t="s">
        <v>4120</v>
      </c>
      <c r="G1989" s="104" t="s">
        <v>4127</v>
      </c>
      <c r="H1989" s="169" t="s">
        <v>4128</v>
      </c>
      <c r="I1989" s="85"/>
      <c r="J1989" s="155">
        <v>1</v>
      </c>
      <c r="K1989" s="85">
        <v>1</v>
      </c>
      <c r="L1989" s="22"/>
      <c r="M1989" s="22"/>
      <c r="N1989" s="14">
        <v>1</v>
      </c>
      <c r="O1989" s="22"/>
      <c r="P1989" s="39"/>
    </row>
    <row r="1990" spans="1:16" ht="15" hidden="1" customHeight="1" x14ac:dyDescent="0.25">
      <c r="A1990" s="168" t="s">
        <v>4106</v>
      </c>
      <c r="B1990" s="22" t="s">
        <v>4119</v>
      </c>
      <c r="C1990" s="22">
        <v>51809</v>
      </c>
      <c r="D1990" s="22" t="s">
        <v>4108</v>
      </c>
      <c r="E1990" s="62" t="s">
        <v>4120</v>
      </c>
      <c r="F1990" s="22" t="s">
        <v>4120</v>
      </c>
      <c r="G1990" s="104" t="s">
        <v>4129</v>
      </c>
      <c r="H1990" s="169" t="s">
        <v>4130</v>
      </c>
      <c r="I1990" s="85"/>
      <c r="J1990" s="155">
        <v>1</v>
      </c>
      <c r="K1990" s="85">
        <v>1</v>
      </c>
      <c r="L1990" s="22"/>
      <c r="M1990" s="22"/>
      <c r="N1990" s="14">
        <v>1</v>
      </c>
      <c r="O1990" s="22"/>
      <c r="P1990" s="39"/>
    </row>
    <row r="1991" spans="1:16" ht="15" hidden="1" customHeight="1" x14ac:dyDescent="0.25">
      <c r="A1991" s="168" t="s">
        <v>4106</v>
      </c>
      <c r="B1991" s="22" t="s">
        <v>4119</v>
      </c>
      <c r="C1991" s="22">
        <v>51809</v>
      </c>
      <c r="D1991" s="22" t="s">
        <v>4108</v>
      </c>
      <c r="E1991" s="62" t="s">
        <v>4120</v>
      </c>
      <c r="F1991" s="22" t="s">
        <v>4120</v>
      </c>
      <c r="G1991" s="104" t="s">
        <v>4131</v>
      </c>
      <c r="H1991" s="169" t="s">
        <v>4132</v>
      </c>
      <c r="I1991" s="85"/>
      <c r="J1991" s="155">
        <v>1</v>
      </c>
      <c r="K1991" s="85">
        <v>1</v>
      </c>
      <c r="L1991" s="22"/>
      <c r="M1991" s="22"/>
      <c r="N1991" s="22"/>
      <c r="O1991" s="22"/>
      <c r="P1991" s="39"/>
    </row>
    <row r="1992" spans="1:16" ht="15" hidden="1" customHeight="1" x14ac:dyDescent="0.25">
      <c r="A1992" s="168" t="s">
        <v>4106</v>
      </c>
      <c r="B1992" s="22" t="s">
        <v>4119</v>
      </c>
      <c r="C1992" s="22">
        <v>51809</v>
      </c>
      <c r="D1992" s="22" t="s">
        <v>4108</v>
      </c>
      <c r="E1992" s="62" t="s">
        <v>4120</v>
      </c>
      <c r="F1992" s="22" t="s">
        <v>4120</v>
      </c>
      <c r="G1992" s="104" t="s">
        <v>4133</v>
      </c>
      <c r="H1992" s="169" t="s">
        <v>4134</v>
      </c>
      <c r="I1992" s="85"/>
      <c r="J1992" s="155">
        <v>1</v>
      </c>
      <c r="K1992" s="85">
        <v>1</v>
      </c>
      <c r="L1992" s="22"/>
      <c r="M1992" s="22"/>
      <c r="N1992" s="14">
        <v>1</v>
      </c>
      <c r="O1992" s="22"/>
      <c r="P1992" s="39"/>
    </row>
    <row r="1993" spans="1:16" ht="15" hidden="1" customHeight="1" thickBot="1" x14ac:dyDescent="0.25">
      <c r="A1993" s="170" t="s">
        <v>4106</v>
      </c>
      <c r="B1993" s="24" t="s">
        <v>4119</v>
      </c>
      <c r="C1993" s="24">
        <v>51809</v>
      </c>
      <c r="D1993" s="24" t="s">
        <v>4108</v>
      </c>
      <c r="E1993" s="63" t="s">
        <v>4120</v>
      </c>
      <c r="F1993" s="24" t="s">
        <v>4120</v>
      </c>
      <c r="G1993" s="108" t="s">
        <v>4135</v>
      </c>
      <c r="H1993" s="171" t="s">
        <v>4136</v>
      </c>
      <c r="I1993" s="86"/>
      <c r="J1993" s="157">
        <v>1</v>
      </c>
      <c r="K1993" s="86">
        <v>1</v>
      </c>
      <c r="L1993" s="24"/>
      <c r="M1993" s="24"/>
      <c r="N1993" s="16">
        <v>1</v>
      </c>
      <c r="O1993" s="24"/>
      <c r="P1993" s="40"/>
    </row>
    <row r="1994" spans="1:16" ht="15.75" hidden="1" thickBot="1" x14ac:dyDescent="0.3">
      <c r="A1994" s="158" t="s">
        <v>4106</v>
      </c>
      <c r="B1994" s="44" t="s">
        <v>4119</v>
      </c>
      <c r="C1994" s="46" t="s">
        <v>39</v>
      </c>
      <c r="D1994" s="44" t="s">
        <v>4108</v>
      </c>
      <c r="E1994" s="59" t="s">
        <v>4120</v>
      </c>
      <c r="F1994" s="44" t="s">
        <v>39</v>
      </c>
      <c r="G1994" s="119" t="s">
        <v>39</v>
      </c>
      <c r="H1994" s="159" t="s">
        <v>39</v>
      </c>
      <c r="I1994" s="81">
        <f t="shared" ref="I1994:P1994" si="295">SUM(I1986:I1993)</f>
        <v>0</v>
      </c>
      <c r="J1994" s="159">
        <f t="shared" si="295"/>
        <v>8</v>
      </c>
      <c r="K1994" s="81">
        <f t="shared" si="295"/>
        <v>8</v>
      </c>
      <c r="L1994" s="44">
        <f t="shared" si="295"/>
        <v>0</v>
      </c>
      <c r="M1994" s="44">
        <f t="shared" si="295"/>
        <v>3</v>
      </c>
      <c r="N1994" s="44">
        <f t="shared" si="295"/>
        <v>7</v>
      </c>
      <c r="O1994" s="44">
        <f t="shared" si="295"/>
        <v>1</v>
      </c>
      <c r="P1994" s="45">
        <f t="shared" si="295"/>
        <v>1</v>
      </c>
    </row>
    <row r="1995" spans="1:16" ht="15" hidden="1" customHeight="1" x14ac:dyDescent="0.25">
      <c r="A1995" s="166" t="s">
        <v>4106</v>
      </c>
      <c r="B1995" s="20" t="s">
        <v>4137</v>
      </c>
      <c r="C1995" s="20">
        <v>36779</v>
      </c>
      <c r="D1995" s="20" t="s">
        <v>4108</v>
      </c>
      <c r="E1995" s="61" t="s">
        <v>4108</v>
      </c>
      <c r="F1995" s="20" t="s">
        <v>4138</v>
      </c>
      <c r="G1995" s="112" t="s">
        <v>4139</v>
      </c>
      <c r="H1995" s="167" t="s">
        <v>4140</v>
      </c>
      <c r="I1995" s="84"/>
      <c r="J1995" s="153">
        <v>1</v>
      </c>
      <c r="K1995" s="84">
        <v>1</v>
      </c>
      <c r="L1995" s="20"/>
      <c r="M1995" s="20"/>
      <c r="N1995" s="12">
        <v>1</v>
      </c>
      <c r="O1995" s="20"/>
      <c r="P1995" s="38"/>
    </row>
    <row r="1996" spans="1:16" ht="15" hidden="1" customHeight="1" x14ac:dyDescent="0.25">
      <c r="A1996" s="168" t="s">
        <v>4106</v>
      </c>
      <c r="B1996" s="22" t="s">
        <v>4137</v>
      </c>
      <c r="C1996" s="22">
        <v>67338</v>
      </c>
      <c r="D1996" s="22" t="s">
        <v>4108</v>
      </c>
      <c r="E1996" s="62" t="s">
        <v>4108</v>
      </c>
      <c r="F1996" s="22" t="s">
        <v>4108</v>
      </c>
      <c r="G1996" s="104" t="s">
        <v>4141</v>
      </c>
      <c r="H1996" s="169" t="s">
        <v>4142</v>
      </c>
      <c r="I1996" s="85"/>
      <c r="J1996" s="155">
        <v>1</v>
      </c>
      <c r="K1996" s="85">
        <v>1</v>
      </c>
      <c r="L1996" s="22"/>
      <c r="M1996" s="22">
        <v>1</v>
      </c>
      <c r="N1996" s="14">
        <v>1</v>
      </c>
      <c r="O1996" s="22"/>
      <c r="P1996" s="39"/>
    </row>
    <row r="1997" spans="1:16" ht="15" hidden="1" customHeight="1" x14ac:dyDescent="0.25">
      <c r="A1997" s="168" t="s">
        <v>4106</v>
      </c>
      <c r="B1997" s="22" t="s">
        <v>4137</v>
      </c>
      <c r="C1997" s="22">
        <v>67338</v>
      </c>
      <c r="D1997" s="22" t="s">
        <v>4108</v>
      </c>
      <c r="E1997" s="62" t="s">
        <v>4108</v>
      </c>
      <c r="F1997" s="22" t="s">
        <v>4108</v>
      </c>
      <c r="G1997" s="104" t="s">
        <v>4143</v>
      </c>
      <c r="H1997" s="169" t="s">
        <v>4144</v>
      </c>
      <c r="I1997" s="85"/>
      <c r="J1997" s="155">
        <v>1</v>
      </c>
      <c r="K1997" s="85">
        <v>1</v>
      </c>
      <c r="L1997" s="22"/>
      <c r="M1997" s="22"/>
      <c r="N1997" s="14">
        <v>1</v>
      </c>
      <c r="O1997" s="22"/>
      <c r="P1997" s="39"/>
    </row>
    <row r="1998" spans="1:16" ht="15" hidden="1" customHeight="1" x14ac:dyDescent="0.25">
      <c r="A1998" s="168" t="s">
        <v>4106</v>
      </c>
      <c r="B1998" s="22" t="s">
        <v>4137</v>
      </c>
      <c r="C1998" s="22">
        <v>67338</v>
      </c>
      <c r="D1998" s="22" t="s">
        <v>4108</v>
      </c>
      <c r="E1998" s="62" t="s">
        <v>4108</v>
      </c>
      <c r="F1998" s="22" t="s">
        <v>4108</v>
      </c>
      <c r="G1998" s="104" t="s">
        <v>4145</v>
      </c>
      <c r="H1998" s="169" t="s">
        <v>4146</v>
      </c>
      <c r="I1998" s="85"/>
      <c r="J1998" s="155">
        <v>1</v>
      </c>
      <c r="K1998" s="85">
        <v>1</v>
      </c>
      <c r="L1998" s="22"/>
      <c r="M1998" s="22"/>
      <c r="N1998" s="22"/>
      <c r="O1998" s="22"/>
      <c r="P1998" s="39"/>
    </row>
    <row r="1999" spans="1:16" ht="15" hidden="1" customHeight="1" x14ac:dyDescent="0.25">
      <c r="A1999" s="168" t="s">
        <v>4106</v>
      </c>
      <c r="B1999" s="22" t="s">
        <v>4137</v>
      </c>
      <c r="C1999" s="22">
        <v>67338</v>
      </c>
      <c r="D1999" s="22" t="s">
        <v>4108</v>
      </c>
      <c r="E1999" s="62" t="s">
        <v>4108</v>
      </c>
      <c r="F1999" s="22" t="s">
        <v>4108</v>
      </c>
      <c r="G1999" s="104" t="s">
        <v>4147</v>
      </c>
      <c r="H1999" s="169" t="s">
        <v>4148</v>
      </c>
      <c r="I1999" s="85"/>
      <c r="J1999" s="155">
        <v>1</v>
      </c>
      <c r="K1999" s="85">
        <v>1</v>
      </c>
      <c r="L1999" s="22"/>
      <c r="M1999" s="22">
        <v>1</v>
      </c>
      <c r="N1999" s="14">
        <v>1</v>
      </c>
      <c r="O1999" s="22"/>
      <c r="P1999" s="39"/>
    </row>
    <row r="2000" spans="1:16" ht="15" hidden="1" customHeight="1" x14ac:dyDescent="0.25">
      <c r="A2000" s="168" t="s">
        <v>4106</v>
      </c>
      <c r="B2000" s="22" t="s">
        <v>4137</v>
      </c>
      <c r="C2000" s="22">
        <v>67338</v>
      </c>
      <c r="D2000" s="22" t="s">
        <v>4108</v>
      </c>
      <c r="E2000" s="62" t="s">
        <v>4108</v>
      </c>
      <c r="F2000" s="22" t="s">
        <v>4108</v>
      </c>
      <c r="G2000" s="104" t="s">
        <v>4149</v>
      </c>
      <c r="H2000" s="169" t="s">
        <v>4150</v>
      </c>
      <c r="I2000" s="85"/>
      <c r="J2000" s="155">
        <v>1</v>
      </c>
      <c r="K2000" s="85">
        <v>1</v>
      </c>
      <c r="L2000" s="22"/>
      <c r="M2000" s="22"/>
      <c r="N2000" s="22"/>
      <c r="O2000" s="22"/>
      <c r="P2000" s="39"/>
    </row>
    <row r="2001" spans="1:16" ht="15" hidden="1" customHeight="1" x14ac:dyDescent="0.25">
      <c r="A2001" s="168" t="s">
        <v>4106</v>
      </c>
      <c r="B2001" s="22" t="s">
        <v>4137</v>
      </c>
      <c r="C2001" s="22">
        <v>67338</v>
      </c>
      <c r="D2001" s="22" t="s">
        <v>4108</v>
      </c>
      <c r="E2001" s="62" t="s">
        <v>4108</v>
      </c>
      <c r="F2001" s="22" t="s">
        <v>4108</v>
      </c>
      <c r="G2001" s="104" t="s">
        <v>4151</v>
      </c>
      <c r="H2001" s="169" t="s">
        <v>4152</v>
      </c>
      <c r="I2001" s="85"/>
      <c r="J2001" s="155">
        <v>1</v>
      </c>
      <c r="K2001" s="85">
        <v>1</v>
      </c>
      <c r="L2001" s="22"/>
      <c r="M2001" s="22"/>
      <c r="N2001" s="22"/>
      <c r="O2001" s="22"/>
      <c r="P2001" s="39"/>
    </row>
    <row r="2002" spans="1:16" ht="15" hidden="1" customHeight="1" x14ac:dyDescent="0.25">
      <c r="A2002" s="168" t="s">
        <v>4106</v>
      </c>
      <c r="B2002" s="22" t="s">
        <v>4137</v>
      </c>
      <c r="C2002" s="22">
        <v>67338</v>
      </c>
      <c r="D2002" s="22" t="s">
        <v>4108</v>
      </c>
      <c r="E2002" s="62" t="s">
        <v>4108</v>
      </c>
      <c r="F2002" s="22" t="s">
        <v>4108</v>
      </c>
      <c r="G2002" s="104" t="s">
        <v>4153</v>
      </c>
      <c r="H2002" s="169" t="s">
        <v>4154</v>
      </c>
      <c r="I2002" s="85"/>
      <c r="J2002" s="155">
        <v>1</v>
      </c>
      <c r="K2002" s="85">
        <v>1</v>
      </c>
      <c r="L2002" s="22"/>
      <c r="M2002" s="22"/>
      <c r="N2002" s="14">
        <v>1</v>
      </c>
      <c r="O2002" s="22"/>
      <c r="P2002" s="39"/>
    </row>
    <row r="2003" spans="1:16" ht="15" hidden="1" customHeight="1" x14ac:dyDescent="0.25">
      <c r="A2003" s="168" t="s">
        <v>4106</v>
      </c>
      <c r="B2003" s="22" t="s">
        <v>4137</v>
      </c>
      <c r="C2003" s="22">
        <v>67338</v>
      </c>
      <c r="D2003" s="22" t="s">
        <v>4108</v>
      </c>
      <c r="E2003" s="62" t="s">
        <v>4108</v>
      </c>
      <c r="F2003" s="22" t="s">
        <v>4108</v>
      </c>
      <c r="G2003" s="104" t="s">
        <v>4155</v>
      </c>
      <c r="H2003" s="169" t="s">
        <v>4156</v>
      </c>
      <c r="I2003" s="85"/>
      <c r="J2003" s="155">
        <v>1</v>
      </c>
      <c r="K2003" s="85">
        <v>1</v>
      </c>
      <c r="L2003" s="22"/>
      <c r="M2003" s="22"/>
      <c r="N2003" s="22"/>
      <c r="O2003" s="22"/>
      <c r="P2003" s="39"/>
    </row>
    <row r="2004" spans="1:16" ht="15" hidden="1" customHeight="1" x14ac:dyDescent="0.25">
      <c r="A2004" s="168" t="s">
        <v>4106</v>
      </c>
      <c r="B2004" s="22" t="s">
        <v>4137</v>
      </c>
      <c r="C2004" s="22">
        <v>67338</v>
      </c>
      <c r="D2004" s="22" t="s">
        <v>4108</v>
      </c>
      <c r="E2004" s="62" t="s">
        <v>4108</v>
      </c>
      <c r="F2004" s="22" t="s">
        <v>4108</v>
      </c>
      <c r="G2004" s="104" t="s">
        <v>4157</v>
      </c>
      <c r="H2004" s="169" t="s">
        <v>4158</v>
      </c>
      <c r="I2004" s="85"/>
      <c r="J2004" s="155">
        <v>1</v>
      </c>
      <c r="K2004" s="85">
        <v>1</v>
      </c>
      <c r="L2004" s="22"/>
      <c r="M2004" s="22"/>
      <c r="N2004" s="22"/>
      <c r="O2004" s="22"/>
      <c r="P2004" s="39"/>
    </row>
    <row r="2005" spans="1:16" ht="15" hidden="1" customHeight="1" x14ac:dyDescent="0.25">
      <c r="A2005" s="168" t="s">
        <v>4106</v>
      </c>
      <c r="B2005" s="22" t="s">
        <v>4137</v>
      </c>
      <c r="C2005" s="22">
        <v>67338</v>
      </c>
      <c r="D2005" s="22" t="s">
        <v>4108</v>
      </c>
      <c r="E2005" s="62" t="s">
        <v>4108</v>
      </c>
      <c r="F2005" s="22" t="s">
        <v>4108</v>
      </c>
      <c r="G2005" s="104" t="s">
        <v>4159</v>
      </c>
      <c r="H2005" s="169" t="s">
        <v>4160</v>
      </c>
      <c r="I2005" s="85"/>
      <c r="J2005" s="155">
        <v>1</v>
      </c>
      <c r="K2005" s="85">
        <v>1</v>
      </c>
      <c r="L2005" s="22"/>
      <c r="M2005" s="22">
        <v>1</v>
      </c>
      <c r="N2005" s="14">
        <v>1</v>
      </c>
      <c r="O2005" s="22"/>
      <c r="P2005" s="39"/>
    </row>
    <row r="2006" spans="1:16" ht="15" hidden="1" customHeight="1" x14ac:dyDescent="0.25">
      <c r="A2006" s="168" t="s">
        <v>4106</v>
      </c>
      <c r="B2006" s="22" t="s">
        <v>4137</v>
      </c>
      <c r="C2006" s="22">
        <v>67338</v>
      </c>
      <c r="D2006" s="22" t="s">
        <v>4108</v>
      </c>
      <c r="E2006" s="62" t="s">
        <v>4108</v>
      </c>
      <c r="F2006" s="22" t="s">
        <v>4108</v>
      </c>
      <c r="G2006" s="104" t="s">
        <v>4161</v>
      </c>
      <c r="H2006" s="169" t="s">
        <v>4162</v>
      </c>
      <c r="I2006" s="85"/>
      <c r="J2006" s="155">
        <v>1</v>
      </c>
      <c r="K2006" s="85">
        <v>1</v>
      </c>
      <c r="L2006" s="22"/>
      <c r="M2006" s="22">
        <v>1</v>
      </c>
      <c r="N2006" s="14">
        <v>1</v>
      </c>
      <c r="O2006" s="22">
        <v>1</v>
      </c>
      <c r="P2006" s="39"/>
    </row>
    <row r="2007" spans="1:16" ht="15" hidden="1" customHeight="1" x14ac:dyDescent="0.25">
      <c r="A2007" s="168" t="s">
        <v>4106</v>
      </c>
      <c r="B2007" s="22" t="s">
        <v>4137</v>
      </c>
      <c r="C2007" s="22">
        <v>67338</v>
      </c>
      <c r="D2007" s="22" t="s">
        <v>4108</v>
      </c>
      <c r="E2007" s="62" t="s">
        <v>4108</v>
      </c>
      <c r="F2007" s="22" t="s">
        <v>4108</v>
      </c>
      <c r="G2007" s="104" t="s">
        <v>4163</v>
      </c>
      <c r="H2007" s="169" t="s">
        <v>4164</v>
      </c>
      <c r="I2007" s="85"/>
      <c r="J2007" s="155">
        <v>1</v>
      </c>
      <c r="K2007" s="85">
        <v>1</v>
      </c>
      <c r="L2007" s="22"/>
      <c r="M2007" s="22"/>
      <c r="N2007" s="14">
        <v>1</v>
      </c>
      <c r="O2007" s="22"/>
      <c r="P2007" s="39"/>
    </row>
    <row r="2008" spans="1:16" ht="15" hidden="1" customHeight="1" x14ac:dyDescent="0.25">
      <c r="A2008" s="168" t="s">
        <v>4106</v>
      </c>
      <c r="B2008" s="22" t="s">
        <v>4137</v>
      </c>
      <c r="C2008" s="22">
        <v>67338</v>
      </c>
      <c r="D2008" s="22" t="s">
        <v>4108</v>
      </c>
      <c r="E2008" s="62" t="s">
        <v>4108</v>
      </c>
      <c r="F2008" s="22" t="s">
        <v>4108</v>
      </c>
      <c r="G2008" s="104" t="s">
        <v>4165</v>
      </c>
      <c r="H2008" s="169" t="s">
        <v>4166</v>
      </c>
      <c r="I2008" s="85"/>
      <c r="J2008" s="155">
        <v>1</v>
      </c>
      <c r="K2008" s="85">
        <v>1</v>
      </c>
      <c r="L2008" s="22"/>
      <c r="M2008" s="22">
        <v>1</v>
      </c>
      <c r="N2008" s="14">
        <v>1</v>
      </c>
      <c r="O2008" s="22"/>
      <c r="P2008" s="39"/>
    </row>
    <row r="2009" spans="1:16" ht="15" hidden="1" customHeight="1" x14ac:dyDescent="0.25">
      <c r="A2009" s="168" t="s">
        <v>4106</v>
      </c>
      <c r="B2009" s="22" t="s">
        <v>4137</v>
      </c>
      <c r="C2009" s="22">
        <v>67338</v>
      </c>
      <c r="D2009" s="22" t="s">
        <v>4108</v>
      </c>
      <c r="E2009" s="62" t="s">
        <v>4108</v>
      </c>
      <c r="F2009" s="22" t="s">
        <v>4108</v>
      </c>
      <c r="G2009" s="104" t="s">
        <v>4167</v>
      </c>
      <c r="H2009" s="169" t="s">
        <v>4168</v>
      </c>
      <c r="I2009" s="85"/>
      <c r="J2009" s="155">
        <v>1</v>
      </c>
      <c r="K2009" s="85"/>
      <c r="L2009" s="22">
        <v>1</v>
      </c>
      <c r="M2009" s="22">
        <v>1</v>
      </c>
      <c r="N2009" s="14">
        <v>1</v>
      </c>
      <c r="O2009" s="22"/>
      <c r="P2009" s="39"/>
    </row>
    <row r="2010" spans="1:16" ht="15" hidden="1" customHeight="1" x14ac:dyDescent="0.25">
      <c r="A2010" s="168" t="s">
        <v>4106</v>
      </c>
      <c r="B2010" s="22" t="s">
        <v>4137</v>
      </c>
      <c r="C2010" s="22">
        <v>67338</v>
      </c>
      <c r="D2010" s="22" t="s">
        <v>4108</v>
      </c>
      <c r="E2010" s="62" t="s">
        <v>4108</v>
      </c>
      <c r="F2010" s="22" t="s">
        <v>4108</v>
      </c>
      <c r="G2010" s="104" t="s">
        <v>4169</v>
      </c>
      <c r="H2010" s="169" t="s">
        <v>4170</v>
      </c>
      <c r="I2010" s="85"/>
      <c r="J2010" s="155">
        <v>1</v>
      </c>
      <c r="K2010" s="85">
        <v>1</v>
      </c>
      <c r="L2010" s="22"/>
      <c r="M2010" s="22"/>
      <c r="N2010" s="14">
        <v>1</v>
      </c>
      <c r="O2010" s="22"/>
      <c r="P2010" s="39"/>
    </row>
    <row r="2011" spans="1:16" ht="15" hidden="1" customHeight="1" x14ac:dyDescent="0.25">
      <c r="A2011" s="168" t="s">
        <v>4106</v>
      </c>
      <c r="B2011" s="22" t="s">
        <v>4137</v>
      </c>
      <c r="C2011" s="22">
        <v>67338</v>
      </c>
      <c r="D2011" s="22" t="s">
        <v>4108</v>
      </c>
      <c r="E2011" s="62" t="s">
        <v>4108</v>
      </c>
      <c r="F2011" s="22" t="s">
        <v>4108</v>
      </c>
      <c r="G2011" s="104" t="s">
        <v>4171</v>
      </c>
      <c r="H2011" s="169" t="s">
        <v>4172</v>
      </c>
      <c r="I2011" s="85"/>
      <c r="J2011" s="155">
        <v>1</v>
      </c>
      <c r="K2011" s="85">
        <v>1</v>
      </c>
      <c r="L2011" s="22"/>
      <c r="M2011" s="22"/>
      <c r="N2011" s="14">
        <v>1</v>
      </c>
      <c r="O2011" s="22"/>
      <c r="P2011" s="39"/>
    </row>
    <row r="2012" spans="1:16" ht="15" hidden="1" customHeight="1" x14ac:dyDescent="0.25">
      <c r="A2012" s="168" t="s">
        <v>4106</v>
      </c>
      <c r="B2012" s="22" t="s">
        <v>4137</v>
      </c>
      <c r="C2012" s="22">
        <v>67338</v>
      </c>
      <c r="D2012" s="22" t="s">
        <v>4108</v>
      </c>
      <c r="E2012" s="62" t="s">
        <v>4108</v>
      </c>
      <c r="F2012" s="22" t="s">
        <v>4108</v>
      </c>
      <c r="G2012" s="104" t="s">
        <v>4173</v>
      </c>
      <c r="H2012" s="169" t="s">
        <v>4174</v>
      </c>
      <c r="I2012" s="85"/>
      <c r="J2012" s="155">
        <v>1</v>
      </c>
      <c r="K2012" s="85">
        <v>1</v>
      </c>
      <c r="L2012" s="22"/>
      <c r="M2012" s="22">
        <v>1</v>
      </c>
      <c r="N2012" s="14">
        <v>1</v>
      </c>
      <c r="O2012" s="22"/>
      <c r="P2012" s="39"/>
    </row>
    <row r="2013" spans="1:16" ht="15" hidden="1" customHeight="1" x14ac:dyDescent="0.25">
      <c r="A2013" s="168" t="s">
        <v>4106</v>
      </c>
      <c r="B2013" s="22" t="s">
        <v>4137</v>
      </c>
      <c r="C2013" s="22">
        <v>67338</v>
      </c>
      <c r="D2013" s="22" t="s">
        <v>4108</v>
      </c>
      <c r="E2013" s="62" t="s">
        <v>4108</v>
      </c>
      <c r="F2013" s="22" t="s">
        <v>4108</v>
      </c>
      <c r="G2013" s="104" t="s">
        <v>4175</v>
      </c>
      <c r="H2013" s="169" t="s">
        <v>4176</v>
      </c>
      <c r="I2013" s="85"/>
      <c r="J2013" s="155">
        <v>1</v>
      </c>
      <c r="K2013" s="85">
        <v>1</v>
      </c>
      <c r="L2013" s="22"/>
      <c r="M2013" s="22"/>
      <c r="N2013" s="22"/>
      <c r="O2013" s="22"/>
      <c r="P2013" s="39"/>
    </row>
    <row r="2014" spans="1:16" ht="15" hidden="1" customHeight="1" x14ac:dyDescent="0.25">
      <c r="A2014" s="168" t="s">
        <v>4106</v>
      </c>
      <c r="B2014" s="22" t="s">
        <v>4137</v>
      </c>
      <c r="C2014" s="22">
        <v>67338</v>
      </c>
      <c r="D2014" s="22" t="s">
        <v>4108</v>
      </c>
      <c r="E2014" s="62" t="s">
        <v>4108</v>
      </c>
      <c r="F2014" s="22" t="s">
        <v>4108</v>
      </c>
      <c r="G2014" s="104" t="s">
        <v>4177</v>
      </c>
      <c r="H2014" s="169" t="s">
        <v>4178</v>
      </c>
      <c r="I2014" s="85"/>
      <c r="J2014" s="155">
        <v>1</v>
      </c>
      <c r="K2014" s="85">
        <v>1</v>
      </c>
      <c r="L2014" s="22"/>
      <c r="M2014" s="22">
        <v>1</v>
      </c>
      <c r="N2014" s="14">
        <v>1</v>
      </c>
      <c r="O2014" s="22"/>
      <c r="P2014" s="39"/>
    </row>
    <row r="2015" spans="1:16" ht="15" hidden="1" customHeight="1" x14ac:dyDescent="0.25">
      <c r="A2015" s="168" t="s">
        <v>4106</v>
      </c>
      <c r="B2015" s="22" t="s">
        <v>4137</v>
      </c>
      <c r="C2015" s="22">
        <v>67338</v>
      </c>
      <c r="D2015" s="22" t="s">
        <v>4108</v>
      </c>
      <c r="E2015" s="62" t="s">
        <v>4108</v>
      </c>
      <c r="F2015" s="22" t="s">
        <v>4108</v>
      </c>
      <c r="G2015" s="104" t="s">
        <v>4179</v>
      </c>
      <c r="H2015" s="169" t="s">
        <v>4180</v>
      </c>
      <c r="I2015" s="85"/>
      <c r="J2015" s="155">
        <v>1</v>
      </c>
      <c r="K2015" s="85">
        <v>1</v>
      </c>
      <c r="L2015" s="22"/>
      <c r="M2015" s="22">
        <v>1</v>
      </c>
      <c r="N2015" s="14">
        <v>1</v>
      </c>
      <c r="O2015" s="22"/>
      <c r="P2015" s="39"/>
    </row>
    <row r="2016" spans="1:16" ht="15" hidden="1" customHeight="1" x14ac:dyDescent="0.25">
      <c r="A2016" s="168" t="s">
        <v>4106</v>
      </c>
      <c r="B2016" s="22" t="s">
        <v>4137</v>
      </c>
      <c r="C2016" s="22">
        <v>67338</v>
      </c>
      <c r="D2016" s="22" t="s">
        <v>4108</v>
      </c>
      <c r="E2016" s="62" t="s">
        <v>4108</v>
      </c>
      <c r="F2016" s="22" t="s">
        <v>4108</v>
      </c>
      <c r="G2016" s="104" t="s">
        <v>4181</v>
      </c>
      <c r="H2016" s="169" t="s">
        <v>4182</v>
      </c>
      <c r="I2016" s="85"/>
      <c r="J2016" s="155">
        <v>1</v>
      </c>
      <c r="K2016" s="85">
        <v>1</v>
      </c>
      <c r="L2016" s="22"/>
      <c r="M2016" s="22"/>
      <c r="N2016" s="14">
        <v>1</v>
      </c>
      <c r="O2016" s="22"/>
      <c r="P2016" s="39"/>
    </row>
    <row r="2017" spans="1:16" ht="15" hidden="1" customHeight="1" x14ac:dyDescent="0.25">
      <c r="A2017" s="168" t="s">
        <v>4106</v>
      </c>
      <c r="B2017" s="22" t="s">
        <v>4137</v>
      </c>
      <c r="C2017" s="22">
        <v>67338</v>
      </c>
      <c r="D2017" s="22" t="s">
        <v>4108</v>
      </c>
      <c r="E2017" s="62" t="s">
        <v>4108</v>
      </c>
      <c r="F2017" s="22" t="s">
        <v>4108</v>
      </c>
      <c r="G2017" s="104" t="s">
        <v>4183</v>
      </c>
      <c r="H2017" s="169" t="s">
        <v>4184</v>
      </c>
      <c r="I2017" s="85"/>
      <c r="J2017" s="155">
        <v>1</v>
      </c>
      <c r="K2017" s="85">
        <v>1</v>
      </c>
      <c r="L2017" s="22"/>
      <c r="M2017" s="22"/>
      <c r="N2017" s="14">
        <v>1</v>
      </c>
      <c r="O2017" s="22"/>
      <c r="P2017" s="39"/>
    </row>
    <row r="2018" spans="1:16" ht="15" hidden="1" customHeight="1" x14ac:dyDescent="0.25">
      <c r="A2018" s="168" t="s">
        <v>4106</v>
      </c>
      <c r="B2018" s="22" t="s">
        <v>4137</v>
      </c>
      <c r="C2018" s="22">
        <v>67338</v>
      </c>
      <c r="D2018" s="22" t="s">
        <v>4108</v>
      </c>
      <c r="E2018" s="62" t="s">
        <v>4108</v>
      </c>
      <c r="F2018" s="22" t="s">
        <v>4108</v>
      </c>
      <c r="G2018" s="104" t="s">
        <v>4185</v>
      </c>
      <c r="H2018" s="169" t="s">
        <v>4186</v>
      </c>
      <c r="I2018" s="85"/>
      <c r="J2018" s="155">
        <v>1</v>
      </c>
      <c r="K2018" s="85">
        <v>1</v>
      </c>
      <c r="L2018" s="22"/>
      <c r="M2018" s="22"/>
      <c r="N2018" s="14">
        <v>1</v>
      </c>
      <c r="O2018" s="22"/>
      <c r="P2018" s="39"/>
    </row>
    <row r="2019" spans="1:16" ht="15" hidden="1" customHeight="1" x14ac:dyDescent="0.25">
      <c r="A2019" s="168" t="s">
        <v>4106</v>
      </c>
      <c r="B2019" s="22" t="s">
        <v>4137</v>
      </c>
      <c r="C2019" s="22">
        <v>67338</v>
      </c>
      <c r="D2019" s="22" t="s">
        <v>4108</v>
      </c>
      <c r="E2019" s="62" t="s">
        <v>4108</v>
      </c>
      <c r="F2019" s="22" t="s">
        <v>4108</v>
      </c>
      <c r="G2019" s="104" t="s">
        <v>4187</v>
      </c>
      <c r="H2019" s="169" t="s">
        <v>4188</v>
      </c>
      <c r="I2019" s="85"/>
      <c r="J2019" s="155">
        <v>1</v>
      </c>
      <c r="K2019" s="85">
        <v>1</v>
      </c>
      <c r="L2019" s="22"/>
      <c r="M2019" s="22"/>
      <c r="N2019" s="14">
        <v>1</v>
      </c>
      <c r="O2019" s="22"/>
      <c r="P2019" s="39"/>
    </row>
    <row r="2020" spans="1:16" ht="15" hidden="1" customHeight="1" x14ac:dyDescent="0.25">
      <c r="A2020" s="168" t="s">
        <v>4106</v>
      </c>
      <c r="B2020" s="22" t="s">
        <v>4137</v>
      </c>
      <c r="C2020" s="22">
        <v>67338</v>
      </c>
      <c r="D2020" s="22" t="s">
        <v>4108</v>
      </c>
      <c r="E2020" s="62" t="s">
        <v>4108</v>
      </c>
      <c r="F2020" s="22" t="s">
        <v>4108</v>
      </c>
      <c r="G2020" s="104" t="s">
        <v>4189</v>
      </c>
      <c r="H2020" s="169" t="s">
        <v>4190</v>
      </c>
      <c r="I2020" s="85"/>
      <c r="J2020" s="155">
        <v>1</v>
      </c>
      <c r="K2020" s="85">
        <v>1</v>
      </c>
      <c r="L2020" s="22"/>
      <c r="M2020" s="22">
        <v>1</v>
      </c>
      <c r="N2020" s="14">
        <v>1</v>
      </c>
      <c r="O2020" s="22"/>
      <c r="P2020" s="39"/>
    </row>
    <row r="2021" spans="1:16" ht="15" hidden="1" customHeight="1" x14ac:dyDescent="0.25">
      <c r="A2021" s="168" t="s">
        <v>4106</v>
      </c>
      <c r="B2021" s="22" t="s">
        <v>4137</v>
      </c>
      <c r="C2021" s="22">
        <v>67338</v>
      </c>
      <c r="D2021" s="22" t="s">
        <v>4108</v>
      </c>
      <c r="E2021" s="62" t="s">
        <v>4108</v>
      </c>
      <c r="F2021" s="22" t="s">
        <v>4108</v>
      </c>
      <c r="G2021" s="104" t="s">
        <v>4191</v>
      </c>
      <c r="H2021" s="169" t="s">
        <v>4192</v>
      </c>
      <c r="I2021" s="85"/>
      <c r="J2021" s="155">
        <v>1</v>
      </c>
      <c r="K2021" s="85">
        <v>1</v>
      </c>
      <c r="L2021" s="22"/>
      <c r="M2021" s="22"/>
      <c r="N2021" s="22"/>
      <c r="O2021" s="22"/>
      <c r="P2021" s="39"/>
    </row>
    <row r="2022" spans="1:16" ht="15" hidden="1" customHeight="1" x14ac:dyDescent="0.25">
      <c r="A2022" s="168" t="s">
        <v>4106</v>
      </c>
      <c r="B2022" s="22" t="s">
        <v>4137</v>
      </c>
      <c r="C2022" s="22">
        <v>67338</v>
      </c>
      <c r="D2022" s="22" t="s">
        <v>4108</v>
      </c>
      <c r="E2022" s="62" t="s">
        <v>4108</v>
      </c>
      <c r="F2022" s="22" t="s">
        <v>4108</v>
      </c>
      <c r="G2022" s="104" t="s">
        <v>4193</v>
      </c>
      <c r="H2022" s="169" t="s">
        <v>4194</v>
      </c>
      <c r="I2022" s="85"/>
      <c r="J2022" s="155">
        <v>1</v>
      </c>
      <c r="K2022" s="85">
        <v>1</v>
      </c>
      <c r="L2022" s="22"/>
      <c r="M2022" s="22"/>
      <c r="N2022" s="14">
        <v>1</v>
      </c>
      <c r="O2022" s="22"/>
      <c r="P2022" s="39"/>
    </row>
    <row r="2023" spans="1:16" ht="15" hidden="1" customHeight="1" x14ac:dyDescent="0.25">
      <c r="A2023" s="168" t="s">
        <v>4106</v>
      </c>
      <c r="B2023" s="22" t="s">
        <v>4137</v>
      </c>
      <c r="C2023" s="22">
        <v>67338</v>
      </c>
      <c r="D2023" s="22" t="s">
        <v>4108</v>
      </c>
      <c r="E2023" s="62" t="s">
        <v>4108</v>
      </c>
      <c r="F2023" s="22" t="s">
        <v>4108</v>
      </c>
      <c r="G2023" s="104" t="s">
        <v>4195</v>
      </c>
      <c r="H2023" s="169" t="s">
        <v>4196</v>
      </c>
      <c r="I2023" s="85"/>
      <c r="J2023" s="155">
        <v>1</v>
      </c>
      <c r="K2023" s="85">
        <v>1</v>
      </c>
      <c r="L2023" s="22"/>
      <c r="M2023" s="22">
        <v>1</v>
      </c>
      <c r="N2023" s="22"/>
      <c r="O2023" s="22"/>
      <c r="P2023" s="39"/>
    </row>
    <row r="2024" spans="1:16" ht="15" hidden="1" customHeight="1" x14ac:dyDescent="0.25">
      <c r="A2024" s="168" t="s">
        <v>4106</v>
      </c>
      <c r="B2024" s="22" t="s">
        <v>4137</v>
      </c>
      <c r="C2024" s="22">
        <v>67338</v>
      </c>
      <c r="D2024" s="22" t="s">
        <v>4108</v>
      </c>
      <c r="E2024" s="62" t="s">
        <v>4108</v>
      </c>
      <c r="F2024" s="22" t="s">
        <v>4108</v>
      </c>
      <c r="G2024" s="104" t="s">
        <v>4197</v>
      </c>
      <c r="H2024" s="169" t="s">
        <v>4198</v>
      </c>
      <c r="I2024" s="85"/>
      <c r="J2024" s="155">
        <v>1</v>
      </c>
      <c r="K2024" s="85">
        <v>1</v>
      </c>
      <c r="L2024" s="22"/>
      <c r="M2024" s="22">
        <v>1</v>
      </c>
      <c r="N2024" s="14">
        <v>1</v>
      </c>
      <c r="O2024" s="22"/>
      <c r="P2024" s="39"/>
    </row>
    <row r="2025" spans="1:16" ht="15" hidden="1" customHeight="1" x14ac:dyDescent="0.25">
      <c r="A2025" s="168" t="s">
        <v>4106</v>
      </c>
      <c r="B2025" s="22" t="s">
        <v>4137</v>
      </c>
      <c r="C2025" s="22">
        <v>67338</v>
      </c>
      <c r="D2025" s="22" t="s">
        <v>4108</v>
      </c>
      <c r="E2025" s="62" t="s">
        <v>4108</v>
      </c>
      <c r="F2025" s="22" t="s">
        <v>4108</v>
      </c>
      <c r="G2025" s="104" t="s">
        <v>4199</v>
      </c>
      <c r="H2025" s="169" t="s">
        <v>4200</v>
      </c>
      <c r="I2025" s="85"/>
      <c r="J2025" s="155">
        <v>1</v>
      </c>
      <c r="K2025" s="85">
        <v>1</v>
      </c>
      <c r="L2025" s="22"/>
      <c r="M2025" s="22"/>
      <c r="N2025" s="22"/>
      <c r="O2025" s="22"/>
      <c r="P2025" s="39"/>
    </row>
    <row r="2026" spans="1:16" ht="15" hidden="1" customHeight="1" x14ac:dyDescent="0.25">
      <c r="A2026" s="168" t="s">
        <v>4106</v>
      </c>
      <c r="B2026" s="22" t="s">
        <v>4137</v>
      </c>
      <c r="C2026" s="22">
        <v>67338</v>
      </c>
      <c r="D2026" s="22" t="s">
        <v>4108</v>
      </c>
      <c r="E2026" s="62" t="s">
        <v>4108</v>
      </c>
      <c r="F2026" s="22" t="s">
        <v>4108</v>
      </c>
      <c r="G2026" s="104" t="s">
        <v>4201</v>
      </c>
      <c r="H2026" s="169" t="s">
        <v>4202</v>
      </c>
      <c r="I2026" s="85"/>
      <c r="J2026" s="155">
        <v>1</v>
      </c>
      <c r="K2026" s="85">
        <v>1</v>
      </c>
      <c r="L2026" s="22"/>
      <c r="M2026" s="22"/>
      <c r="N2026" s="22"/>
      <c r="O2026" s="22"/>
      <c r="P2026" s="39"/>
    </row>
    <row r="2027" spans="1:16" ht="15" hidden="1" customHeight="1" x14ac:dyDescent="0.25">
      <c r="A2027" s="168" t="s">
        <v>4106</v>
      </c>
      <c r="B2027" s="22" t="s">
        <v>4137</v>
      </c>
      <c r="C2027" s="22">
        <v>67338</v>
      </c>
      <c r="D2027" s="22" t="s">
        <v>4108</v>
      </c>
      <c r="E2027" s="62" t="s">
        <v>4108</v>
      </c>
      <c r="F2027" s="22" t="s">
        <v>4108</v>
      </c>
      <c r="G2027" s="104" t="s">
        <v>4203</v>
      </c>
      <c r="H2027" s="169" t="s">
        <v>4204</v>
      </c>
      <c r="I2027" s="85"/>
      <c r="J2027" s="155">
        <v>1</v>
      </c>
      <c r="K2027" s="85">
        <v>1</v>
      </c>
      <c r="L2027" s="22"/>
      <c r="M2027" s="22"/>
      <c r="N2027" s="14">
        <v>1</v>
      </c>
      <c r="O2027" s="22"/>
      <c r="P2027" s="39"/>
    </row>
    <row r="2028" spans="1:16" ht="15" hidden="1" customHeight="1" x14ac:dyDescent="0.25">
      <c r="A2028" s="168" t="s">
        <v>4106</v>
      </c>
      <c r="B2028" s="22" t="s">
        <v>4137</v>
      </c>
      <c r="C2028" s="22">
        <v>67338</v>
      </c>
      <c r="D2028" s="22" t="s">
        <v>4108</v>
      </c>
      <c r="E2028" s="62" t="s">
        <v>4108</v>
      </c>
      <c r="F2028" s="22" t="s">
        <v>4108</v>
      </c>
      <c r="G2028" s="104" t="s">
        <v>4205</v>
      </c>
      <c r="H2028" s="169" t="s">
        <v>4206</v>
      </c>
      <c r="I2028" s="85"/>
      <c r="J2028" s="155">
        <v>1</v>
      </c>
      <c r="K2028" s="85">
        <v>1</v>
      </c>
      <c r="L2028" s="22"/>
      <c r="M2028" s="22"/>
      <c r="N2028" s="14">
        <v>1</v>
      </c>
      <c r="O2028" s="22"/>
      <c r="P2028" s="39"/>
    </row>
    <row r="2029" spans="1:16" ht="15" hidden="1" customHeight="1" x14ac:dyDescent="0.25">
      <c r="A2029" s="168" t="s">
        <v>4106</v>
      </c>
      <c r="B2029" s="22" t="s">
        <v>4137</v>
      </c>
      <c r="C2029" s="22">
        <v>67338</v>
      </c>
      <c r="D2029" s="22" t="s">
        <v>4108</v>
      </c>
      <c r="E2029" s="62" t="s">
        <v>4108</v>
      </c>
      <c r="F2029" s="22" t="s">
        <v>4108</v>
      </c>
      <c r="G2029" s="104" t="s">
        <v>4207</v>
      </c>
      <c r="H2029" s="169" t="s">
        <v>4208</v>
      </c>
      <c r="I2029" s="85"/>
      <c r="J2029" s="155">
        <v>1</v>
      </c>
      <c r="K2029" s="85">
        <v>1</v>
      </c>
      <c r="L2029" s="22"/>
      <c r="M2029" s="22"/>
      <c r="N2029" s="14">
        <v>1</v>
      </c>
      <c r="O2029" s="22"/>
      <c r="P2029" s="39"/>
    </row>
    <row r="2030" spans="1:16" ht="15" hidden="1" customHeight="1" x14ac:dyDescent="0.25">
      <c r="A2030" s="168" t="s">
        <v>4106</v>
      </c>
      <c r="B2030" s="22" t="s">
        <v>4137</v>
      </c>
      <c r="C2030" s="22">
        <v>67338</v>
      </c>
      <c r="D2030" s="22" t="s">
        <v>4108</v>
      </c>
      <c r="E2030" s="62" t="s">
        <v>4108</v>
      </c>
      <c r="F2030" s="22" t="s">
        <v>4108</v>
      </c>
      <c r="G2030" s="104" t="s">
        <v>4209</v>
      </c>
      <c r="H2030" s="169" t="s">
        <v>4210</v>
      </c>
      <c r="I2030" s="85"/>
      <c r="J2030" s="155">
        <v>1</v>
      </c>
      <c r="K2030" s="85">
        <v>1</v>
      </c>
      <c r="L2030" s="22"/>
      <c r="M2030" s="22"/>
      <c r="N2030" s="14">
        <v>1</v>
      </c>
      <c r="O2030" s="22">
        <v>1</v>
      </c>
      <c r="P2030" s="39">
        <v>1</v>
      </c>
    </row>
    <row r="2031" spans="1:16" ht="15" hidden="1" customHeight="1" x14ac:dyDescent="0.25">
      <c r="A2031" s="168" t="s">
        <v>4106</v>
      </c>
      <c r="B2031" s="22" t="s">
        <v>4137</v>
      </c>
      <c r="C2031" s="22">
        <v>67338</v>
      </c>
      <c r="D2031" s="22" t="s">
        <v>4108</v>
      </c>
      <c r="E2031" s="62" t="s">
        <v>4108</v>
      </c>
      <c r="F2031" s="22" t="s">
        <v>4108</v>
      </c>
      <c r="G2031" s="104" t="s">
        <v>4211</v>
      </c>
      <c r="H2031" s="169" t="s">
        <v>4212</v>
      </c>
      <c r="I2031" s="85"/>
      <c r="J2031" s="155">
        <v>1</v>
      </c>
      <c r="K2031" s="85">
        <v>1</v>
      </c>
      <c r="L2031" s="22"/>
      <c r="M2031" s="22"/>
      <c r="N2031" s="14">
        <v>1</v>
      </c>
      <c r="O2031" s="22"/>
      <c r="P2031" s="39"/>
    </row>
    <row r="2032" spans="1:16" ht="15" hidden="1" customHeight="1" x14ac:dyDescent="0.25">
      <c r="A2032" s="168" t="s">
        <v>4106</v>
      </c>
      <c r="B2032" s="22" t="s">
        <v>4137</v>
      </c>
      <c r="C2032" s="22">
        <v>67338</v>
      </c>
      <c r="D2032" s="22" t="s">
        <v>4108</v>
      </c>
      <c r="E2032" s="62" t="s">
        <v>4108</v>
      </c>
      <c r="F2032" s="22" t="s">
        <v>4108</v>
      </c>
      <c r="G2032" s="104" t="s">
        <v>4213</v>
      </c>
      <c r="H2032" s="169" t="s">
        <v>4214</v>
      </c>
      <c r="I2032" s="85"/>
      <c r="J2032" s="155">
        <v>1</v>
      </c>
      <c r="K2032" s="85">
        <v>1</v>
      </c>
      <c r="L2032" s="22"/>
      <c r="M2032" s="22"/>
      <c r="N2032" s="14">
        <v>1</v>
      </c>
      <c r="O2032" s="22"/>
      <c r="P2032" s="39"/>
    </row>
    <row r="2033" spans="1:16" ht="15" hidden="1" customHeight="1" x14ac:dyDescent="0.25">
      <c r="A2033" s="168" t="s">
        <v>4106</v>
      </c>
      <c r="B2033" s="22" t="s">
        <v>4137</v>
      </c>
      <c r="C2033" s="22">
        <v>67338</v>
      </c>
      <c r="D2033" s="22" t="s">
        <v>4108</v>
      </c>
      <c r="E2033" s="62" t="s">
        <v>4108</v>
      </c>
      <c r="F2033" s="22" t="s">
        <v>4108</v>
      </c>
      <c r="G2033" s="104" t="s">
        <v>4215</v>
      </c>
      <c r="H2033" s="169" t="s">
        <v>4216</v>
      </c>
      <c r="I2033" s="85"/>
      <c r="J2033" s="155">
        <v>1</v>
      </c>
      <c r="K2033" s="85">
        <v>1</v>
      </c>
      <c r="L2033" s="22"/>
      <c r="M2033" s="22"/>
      <c r="N2033" s="14">
        <v>1</v>
      </c>
      <c r="O2033" s="22"/>
      <c r="P2033" s="39"/>
    </row>
    <row r="2034" spans="1:16" ht="15" hidden="1" customHeight="1" thickBot="1" x14ac:dyDescent="0.25">
      <c r="A2034" s="170" t="s">
        <v>4106</v>
      </c>
      <c r="B2034" s="24" t="s">
        <v>4137</v>
      </c>
      <c r="C2034" s="24">
        <v>67338</v>
      </c>
      <c r="D2034" s="24" t="s">
        <v>4108</v>
      </c>
      <c r="E2034" s="63" t="s">
        <v>4108</v>
      </c>
      <c r="F2034" s="24" t="s">
        <v>4108</v>
      </c>
      <c r="G2034" s="108" t="s">
        <v>4217</v>
      </c>
      <c r="H2034" s="171" t="s">
        <v>4218</v>
      </c>
      <c r="I2034" s="86"/>
      <c r="J2034" s="157">
        <v>1</v>
      </c>
      <c r="K2034" s="86">
        <v>1</v>
      </c>
      <c r="L2034" s="24"/>
      <c r="M2034" s="24"/>
      <c r="N2034" s="16">
        <v>1</v>
      </c>
      <c r="O2034" s="24"/>
      <c r="P2034" s="40"/>
    </row>
    <row r="2035" spans="1:16" ht="15.75" hidden="1" thickBot="1" x14ac:dyDescent="0.3">
      <c r="A2035" s="158" t="s">
        <v>4106</v>
      </c>
      <c r="B2035" s="44" t="s">
        <v>4137</v>
      </c>
      <c r="C2035" s="46" t="s">
        <v>39</v>
      </c>
      <c r="D2035" s="44" t="s">
        <v>4108</v>
      </c>
      <c r="E2035" s="59" t="s">
        <v>4108</v>
      </c>
      <c r="F2035" s="44" t="s">
        <v>39</v>
      </c>
      <c r="G2035" s="119" t="s">
        <v>39</v>
      </c>
      <c r="H2035" s="159" t="s">
        <v>39</v>
      </c>
      <c r="I2035" s="81">
        <f t="shared" ref="I2035:P2035" si="296">SUM(I1995:I2034)</f>
        <v>0</v>
      </c>
      <c r="J2035" s="159">
        <f t="shared" si="296"/>
        <v>40</v>
      </c>
      <c r="K2035" s="81">
        <f t="shared" si="296"/>
        <v>39</v>
      </c>
      <c r="L2035" s="44">
        <f t="shared" si="296"/>
        <v>1</v>
      </c>
      <c r="M2035" s="44">
        <f t="shared" si="296"/>
        <v>12</v>
      </c>
      <c r="N2035" s="44">
        <f t="shared" si="296"/>
        <v>30</v>
      </c>
      <c r="O2035" s="44">
        <f t="shared" si="296"/>
        <v>2</v>
      </c>
      <c r="P2035" s="45">
        <f t="shared" si="296"/>
        <v>1</v>
      </c>
    </row>
    <row r="2036" spans="1:16" ht="15" hidden="1" customHeight="1" x14ac:dyDescent="0.25">
      <c r="A2036" s="166" t="s">
        <v>4106</v>
      </c>
      <c r="B2036" s="20" t="s">
        <v>4219</v>
      </c>
      <c r="C2036" s="20">
        <v>72165</v>
      </c>
      <c r="D2036" s="20" t="s">
        <v>4108</v>
      </c>
      <c r="E2036" s="61" t="s">
        <v>4220</v>
      </c>
      <c r="F2036" s="20" t="s">
        <v>4220</v>
      </c>
      <c r="G2036" s="112" t="s">
        <v>4221</v>
      </c>
      <c r="H2036" s="167" t="s">
        <v>4222</v>
      </c>
      <c r="I2036" s="84"/>
      <c r="J2036" s="153">
        <v>1</v>
      </c>
      <c r="K2036" s="84">
        <v>1</v>
      </c>
      <c r="L2036" s="20"/>
      <c r="M2036" s="20"/>
      <c r="N2036" s="12">
        <v>1</v>
      </c>
      <c r="O2036" s="20"/>
      <c r="P2036" s="38"/>
    </row>
    <row r="2037" spans="1:16" ht="15" hidden="1" customHeight="1" thickBot="1" x14ac:dyDescent="0.25">
      <c r="A2037" s="170" t="s">
        <v>4106</v>
      </c>
      <c r="B2037" s="24" t="s">
        <v>4219</v>
      </c>
      <c r="C2037" s="24">
        <v>72165</v>
      </c>
      <c r="D2037" s="24" t="s">
        <v>4108</v>
      </c>
      <c r="E2037" s="63" t="s">
        <v>4220</v>
      </c>
      <c r="F2037" s="24" t="s">
        <v>4220</v>
      </c>
      <c r="G2037" s="108" t="s">
        <v>4223</v>
      </c>
      <c r="H2037" s="171" t="s">
        <v>4224</v>
      </c>
      <c r="I2037" s="86"/>
      <c r="J2037" s="157">
        <v>1</v>
      </c>
      <c r="K2037" s="86">
        <v>1</v>
      </c>
      <c r="L2037" s="24"/>
      <c r="M2037" s="24">
        <v>1</v>
      </c>
      <c r="N2037" s="16">
        <v>1</v>
      </c>
      <c r="O2037" s="24"/>
      <c r="P2037" s="40"/>
    </row>
    <row r="2038" spans="1:16" hidden="1" x14ac:dyDescent="0.25">
      <c r="A2038" s="163" t="s">
        <v>4106</v>
      </c>
      <c r="B2038" s="95" t="s">
        <v>4219</v>
      </c>
      <c r="C2038" s="99" t="s">
        <v>39</v>
      </c>
      <c r="D2038" s="95" t="s">
        <v>4108</v>
      </c>
      <c r="E2038" s="96" t="s">
        <v>4220</v>
      </c>
      <c r="F2038" s="95" t="s">
        <v>39</v>
      </c>
      <c r="G2038" s="123" t="s">
        <v>39</v>
      </c>
      <c r="H2038" s="164" t="s">
        <v>39</v>
      </c>
      <c r="I2038" s="97">
        <f t="shared" ref="I2038:O2038" si="297">SUM(I2036:I2037)</f>
        <v>0</v>
      </c>
      <c r="J2038" s="164">
        <f t="shared" si="297"/>
        <v>2</v>
      </c>
      <c r="K2038" s="97">
        <f t="shared" si="297"/>
        <v>2</v>
      </c>
      <c r="L2038" s="95">
        <f t="shared" si="297"/>
        <v>0</v>
      </c>
      <c r="M2038" s="95">
        <f t="shared" si="297"/>
        <v>1</v>
      </c>
      <c r="N2038" s="95">
        <f t="shared" si="297"/>
        <v>2</v>
      </c>
      <c r="O2038" s="95">
        <f t="shared" si="297"/>
        <v>0</v>
      </c>
      <c r="P2038" s="102"/>
    </row>
    <row r="2039" spans="1:16" ht="16.5" hidden="1" thickTop="1" thickBot="1" x14ac:dyDescent="0.3">
      <c r="A2039" s="130" t="s">
        <v>4106</v>
      </c>
      <c r="B2039" s="131" t="s">
        <v>39</v>
      </c>
      <c r="C2039" s="135" t="s">
        <v>39</v>
      </c>
      <c r="D2039" s="131" t="s">
        <v>4108</v>
      </c>
      <c r="E2039" s="132" t="s">
        <v>39</v>
      </c>
      <c r="F2039" s="131" t="s">
        <v>39</v>
      </c>
      <c r="G2039" s="131" t="s">
        <v>39</v>
      </c>
      <c r="H2039" s="165" t="s">
        <v>39</v>
      </c>
      <c r="I2039" s="142">
        <f>I1985+I1994+I2035+I2038</f>
        <v>2</v>
      </c>
      <c r="J2039" s="165">
        <f t="shared" ref="J2039:P2039" si="298">J1985+J1994+J2035+J2038</f>
        <v>52</v>
      </c>
      <c r="K2039" s="142">
        <f t="shared" si="298"/>
        <v>51</v>
      </c>
      <c r="L2039" s="131">
        <f t="shared" si="298"/>
        <v>1</v>
      </c>
      <c r="M2039" s="131">
        <f t="shared" si="298"/>
        <v>16</v>
      </c>
      <c r="N2039" s="131">
        <f t="shared" si="298"/>
        <v>40</v>
      </c>
      <c r="O2039" s="131">
        <f t="shared" si="298"/>
        <v>3</v>
      </c>
      <c r="P2039" s="133">
        <f t="shared" si="298"/>
        <v>2</v>
      </c>
    </row>
    <row r="2040" spans="1:16" ht="15" hidden="1" customHeight="1" thickTop="1" thickBot="1" x14ac:dyDescent="0.25">
      <c r="A2040" s="188" t="s">
        <v>4225</v>
      </c>
      <c r="B2040" s="34" t="s">
        <v>4226</v>
      </c>
      <c r="C2040" s="34">
        <v>44402</v>
      </c>
      <c r="D2040" s="34" t="s">
        <v>4227</v>
      </c>
      <c r="E2040" s="69" t="s">
        <v>4228</v>
      </c>
      <c r="F2040" s="34" t="s">
        <v>4228</v>
      </c>
      <c r="G2040" s="116" t="s">
        <v>4229</v>
      </c>
      <c r="H2040" s="189" t="s">
        <v>4230</v>
      </c>
      <c r="I2040" s="92"/>
      <c r="J2040" s="162">
        <v>1</v>
      </c>
      <c r="K2040" s="92">
        <v>1</v>
      </c>
      <c r="L2040" s="34"/>
      <c r="M2040" s="34"/>
      <c r="N2040" s="18">
        <v>1</v>
      </c>
      <c r="O2040" s="34"/>
      <c r="P2040" s="35"/>
    </row>
    <row r="2041" spans="1:16" ht="15" hidden="1" customHeight="1" thickBot="1" x14ac:dyDescent="0.3">
      <c r="A2041" s="158" t="s">
        <v>4225</v>
      </c>
      <c r="B2041" s="44" t="s">
        <v>4226</v>
      </c>
      <c r="C2041" s="44" t="s">
        <v>39</v>
      </c>
      <c r="D2041" s="44" t="s">
        <v>4227</v>
      </c>
      <c r="E2041" s="59" t="s">
        <v>4228</v>
      </c>
      <c r="F2041" s="44" t="s">
        <v>39</v>
      </c>
      <c r="G2041" s="119" t="s">
        <v>39</v>
      </c>
      <c r="H2041" s="159" t="s">
        <v>39</v>
      </c>
      <c r="I2041" s="81">
        <f t="shared" ref="I2041:P2041" si="299">SUM(I2040)</f>
        <v>0</v>
      </c>
      <c r="J2041" s="159">
        <f t="shared" si="299"/>
        <v>1</v>
      </c>
      <c r="K2041" s="81">
        <f t="shared" si="299"/>
        <v>1</v>
      </c>
      <c r="L2041" s="44">
        <f t="shared" si="299"/>
        <v>0</v>
      </c>
      <c r="M2041" s="44">
        <f t="shared" si="299"/>
        <v>0</v>
      </c>
      <c r="N2041" s="44">
        <f t="shared" si="299"/>
        <v>1</v>
      </c>
      <c r="O2041" s="44">
        <f t="shared" si="299"/>
        <v>0</v>
      </c>
      <c r="P2041" s="45">
        <f t="shared" si="299"/>
        <v>0</v>
      </c>
    </row>
    <row r="2042" spans="1:16" ht="15" hidden="1" customHeight="1" thickBot="1" x14ac:dyDescent="0.25">
      <c r="A2042" s="188" t="s">
        <v>4225</v>
      </c>
      <c r="B2042" s="34" t="s">
        <v>4231</v>
      </c>
      <c r="C2042" s="34">
        <v>5462</v>
      </c>
      <c r="D2042" s="34" t="s">
        <v>4227</v>
      </c>
      <c r="E2042" s="69" t="s">
        <v>4232</v>
      </c>
      <c r="F2042" s="34" t="s">
        <v>4232</v>
      </c>
      <c r="G2042" s="116" t="s">
        <v>4233</v>
      </c>
      <c r="H2042" s="189" t="s">
        <v>4234</v>
      </c>
      <c r="I2042" s="92"/>
      <c r="J2042" s="162">
        <v>1</v>
      </c>
      <c r="K2042" s="92">
        <v>1</v>
      </c>
      <c r="L2042" s="34"/>
      <c r="M2042" s="34"/>
      <c r="N2042" s="18">
        <v>1</v>
      </c>
      <c r="O2042" s="34"/>
      <c r="P2042" s="35"/>
    </row>
    <row r="2043" spans="1:16" ht="15" hidden="1" customHeight="1" thickBot="1" x14ac:dyDescent="0.3">
      <c r="A2043" s="158" t="s">
        <v>4225</v>
      </c>
      <c r="B2043" s="44" t="s">
        <v>4231</v>
      </c>
      <c r="C2043" s="44" t="s">
        <v>39</v>
      </c>
      <c r="D2043" s="44" t="s">
        <v>4227</v>
      </c>
      <c r="E2043" s="59" t="s">
        <v>4232</v>
      </c>
      <c r="F2043" s="44" t="s">
        <v>39</v>
      </c>
      <c r="G2043" s="119" t="s">
        <v>39</v>
      </c>
      <c r="H2043" s="159" t="s">
        <v>39</v>
      </c>
      <c r="I2043" s="81">
        <f t="shared" ref="I2043:P2043" si="300">SUM(I2042)</f>
        <v>0</v>
      </c>
      <c r="J2043" s="159">
        <f t="shared" si="300"/>
        <v>1</v>
      </c>
      <c r="K2043" s="81">
        <f t="shared" si="300"/>
        <v>1</v>
      </c>
      <c r="L2043" s="44">
        <f t="shared" si="300"/>
        <v>0</v>
      </c>
      <c r="M2043" s="44">
        <f t="shared" si="300"/>
        <v>0</v>
      </c>
      <c r="N2043" s="44">
        <f t="shared" si="300"/>
        <v>1</v>
      </c>
      <c r="O2043" s="44">
        <f t="shared" si="300"/>
        <v>0</v>
      </c>
      <c r="P2043" s="45">
        <f t="shared" si="300"/>
        <v>0</v>
      </c>
    </row>
    <row r="2044" spans="1:16" ht="15" hidden="1" customHeight="1" x14ac:dyDescent="0.25">
      <c r="A2044" s="166" t="s">
        <v>4225</v>
      </c>
      <c r="B2044" s="20" t="s">
        <v>4235</v>
      </c>
      <c r="C2044" s="20">
        <v>20465</v>
      </c>
      <c r="D2044" s="20" t="s">
        <v>4227</v>
      </c>
      <c r="E2044" s="61" t="s">
        <v>4236</v>
      </c>
      <c r="F2044" s="20" t="s">
        <v>4236</v>
      </c>
      <c r="G2044" s="112" t="s">
        <v>4237</v>
      </c>
      <c r="H2044" s="167" t="s">
        <v>4238</v>
      </c>
      <c r="I2044" s="84"/>
      <c r="J2044" s="153">
        <v>1</v>
      </c>
      <c r="K2044" s="84">
        <v>1</v>
      </c>
      <c r="L2044" s="20"/>
      <c r="M2044" s="20">
        <v>1</v>
      </c>
      <c r="N2044" s="12">
        <v>1</v>
      </c>
      <c r="O2044" s="20"/>
      <c r="P2044" s="21"/>
    </row>
    <row r="2045" spans="1:16" ht="15" hidden="1" customHeight="1" x14ac:dyDescent="0.25">
      <c r="A2045" s="168" t="s">
        <v>4225</v>
      </c>
      <c r="B2045" s="22" t="s">
        <v>4235</v>
      </c>
      <c r="C2045" s="22">
        <v>20465</v>
      </c>
      <c r="D2045" s="22" t="s">
        <v>4227</v>
      </c>
      <c r="E2045" s="62" t="s">
        <v>4236</v>
      </c>
      <c r="F2045" s="22" t="s">
        <v>4236</v>
      </c>
      <c r="G2045" s="104" t="s">
        <v>4239</v>
      </c>
      <c r="H2045" s="169" t="s">
        <v>4240</v>
      </c>
      <c r="I2045" s="85"/>
      <c r="J2045" s="155">
        <v>1</v>
      </c>
      <c r="K2045" s="85">
        <v>1</v>
      </c>
      <c r="L2045" s="22"/>
      <c r="M2045" s="22">
        <v>1</v>
      </c>
      <c r="N2045" s="14">
        <v>1</v>
      </c>
      <c r="O2045" s="22"/>
      <c r="P2045" s="23"/>
    </row>
    <row r="2046" spans="1:16" ht="15" hidden="1" customHeight="1" x14ac:dyDescent="0.25">
      <c r="A2046" s="168" t="s">
        <v>4225</v>
      </c>
      <c r="B2046" s="22" t="s">
        <v>4235</v>
      </c>
      <c r="C2046" s="22">
        <v>20465</v>
      </c>
      <c r="D2046" s="22" t="s">
        <v>4227</v>
      </c>
      <c r="E2046" s="62" t="s">
        <v>4236</v>
      </c>
      <c r="F2046" s="22" t="s">
        <v>4236</v>
      </c>
      <c r="G2046" s="104" t="s">
        <v>4241</v>
      </c>
      <c r="H2046" s="169" t="s">
        <v>4242</v>
      </c>
      <c r="I2046" s="85"/>
      <c r="J2046" s="155">
        <v>1</v>
      </c>
      <c r="K2046" s="85">
        <v>1</v>
      </c>
      <c r="L2046" s="22"/>
      <c r="M2046" s="22">
        <v>1</v>
      </c>
      <c r="N2046" s="14">
        <v>1</v>
      </c>
      <c r="O2046" s="22"/>
      <c r="P2046" s="23"/>
    </row>
    <row r="2047" spans="1:16" ht="15" hidden="1" customHeight="1" x14ac:dyDescent="0.25">
      <c r="A2047" s="168" t="s">
        <v>4225</v>
      </c>
      <c r="B2047" s="22" t="s">
        <v>4235</v>
      </c>
      <c r="C2047" s="22">
        <v>20465</v>
      </c>
      <c r="D2047" s="22" t="s">
        <v>4227</v>
      </c>
      <c r="E2047" s="62" t="s">
        <v>4236</v>
      </c>
      <c r="F2047" s="22" t="s">
        <v>4236</v>
      </c>
      <c r="G2047" s="104" t="s">
        <v>4243</v>
      </c>
      <c r="H2047" s="169" t="s">
        <v>4244</v>
      </c>
      <c r="I2047" s="85"/>
      <c r="J2047" s="155">
        <v>1</v>
      </c>
      <c r="K2047" s="85">
        <v>1</v>
      </c>
      <c r="L2047" s="22"/>
      <c r="M2047" s="22"/>
      <c r="N2047" s="14">
        <v>1</v>
      </c>
      <c r="O2047" s="22"/>
      <c r="P2047" s="23"/>
    </row>
    <row r="2048" spans="1:16" ht="15" hidden="1" customHeight="1" thickBot="1" x14ac:dyDescent="0.25">
      <c r="A2048" s="170" t="s">
        <v>4225</v>
      </c>
      <c r="B2048" s="24" t="s">
        <v>4235</v>
      </c>
      <c r="C2048" s="24">
        <v>20465</v>
      </c>
      <c r="D2048" s="24" t="s">
        <v>4227</v>
      </c>
      <c r="E2048" s="63" t="s">
        <v>4236</v>
      </c>
      <c r="F2048" s="24" t="s">
        <v>4236</v>
      </c>
      <c r="G2048" s="108" t="s">
        <v>4245</v>
      </c>
      <c r="H2048" s="171" t="s">
        <v>4246</v>
      </c>
      <c r="I2048" s="86"/>
      <c r="J2048" s="157">
        <v>1</v>
      </c>
      <c r="K2048" s="86">
        <v>1</v>
      </c>
      <c r="L2048" s="24"/>
      <c r="M2048" s="24"/>
      <c r="N2048" s="16">
        <v>1</v>
      </c>
      <c r="O2048" s="24"/>
      <c r="P2048" s="25"/>
    </row>
    <row r="2049" spans="1:16" ht="15" hidden="1" customHeight="1" thickBot="1" x14ac:dyDescent="0.3">
      <c r="A2049" s="158" t="s">
        <v>4225</v>
      </c>
      <c r="B2049" s="44" t="s">
        <v>4235</v>
      </c>
      <c r="C2049" s="44" t="s">
        <v>39</v>
      </c>
      <c r="D2049" s="44" t="s">
        <v>4227</v>
      </c>
      <c r="E2049" s="59" t="s">
        <v>4236</v>
      </c>
      <c r="F2049" s="44" t="s">
        <v>39</v>
      </c>
      <c r="G2049" s="119" t="s">
        <v>39</v>
      </c>
      <c r="H2049" s="159" t="s">
        <v>39</v>
      </c>
      <c r="I2049" s="81">
        <f t="shared" ref="I2049:P2049" si="301">SUM(I2044:I2048)</f>
        <v>0</v>
      </c>
      <c r="J2049" s="159">
        <f t="shared" si="301"/>
        <v>5</v>
      </c>
      <c r="K2049" s="81">
        <f t="shared" si="301"/>
        <v>5</v>
      </c>
      <c r="L2049" s="44">
        <f t="shared" si="301"/>
        <v>0</v>
      </c>
      <c r="M2049" s="44">
        <f t="shared" si="301"/>
        <v>3</v>
      </c>
      <c r="N2049" s="44">
        <f t="shared" si="301"/>
        <v>5</v>
      </c>
      <c r="O2049" s="44">
        <f t="shared" si="301"/>
        <v>0</v>
      </c>
      <c r="P2049" s="45">
        <f t="shared" si="301"/>
        <v>0</v>
      </c>
    </row>
    <row r="2050" spans="1:16" ht="15" hidden="1" customHeight="1" x14ac:dyDescent="0.25">
      <c r="A2050" s="166" t="s">
        <v>4225</v>
      </c>
      <c r="B2050" s="20" t="s">
        <v>4247</v>
      </c>
      <c r="C2050" s="20">
        <v>23025</v>
      </c>
      <c r="D2050" s="20" t="s">
        <v>4227</v>
      </c>
      <c r="E2050" s="61" t="s">
        <v>4248</v>
      </c>
      <c r="F2050" s="20" t="s">
        <v>4248</v>
      </c>
      <c r="G2050" s="112" t="s">
        <v>4249</v>
      </c>
      <c r="H2050" s="167" t="s">
        <v>4250</v>
      </c>
      <c r="I2050" s="84"/>
      <c r="J2050" s="153">
        <v>1</v>
      </c>
      <c r="K2050" s="84">
        <v>1</v>
      </c>
      <c r="L2050" s="20"/>
      <c r="M2050" s="20">
        <v>1</v>
      </c>
      <c r="N2050" s="12">
        <v>1</v>
      </c>
      <c r="O2050" s="20"/>
      <c r="P2050" s="21"/>
    </row>
    <row r="2051" spans="1:16" ht="15" hidden="1" customHeight="1" thickBot="1" x14ac:dyDescent="0.25">
      <c r="A2051" s="170" t="s">
        <v>4225</v>
      </c>
      <c r="B2051" s="24" t="s">
        <v>4247</v>
      </c>
      <c r="C2051" s="24">
        <v>23025</v>
      </c>
      <c r="D2051" s="24" t="s">
        <v>4227</v>
      </c>
      <c r="E2051" s="63" t="s">
        <v>4248</v>
      </c>
      <c r="F2051" s="24" t="s">
        <v>4248</v>
      </c>
      <c r="G2051" s="108" t="s">
        <v>4251</v>
      </c>
      <c r="H2051" s="171" t="s">
        <v>4252</v>
      </c>
      <c r="I2051" s="86"/>
      <c r="J2051" s="157">
        <v>1</v>
      </c>
      <c r="K2051" s="86">
        <v>1</v>
      </c>
      <c r="L2051" s="24"/>
      <c r="M2051" s="24">
        <v>1</v>
      </c>
      <c r="N2051" s="16">
        <v>1</v>
      </c>
      <c r="O2051" s="24"/>
      <c r="P2051" s="25"/>
    </row>
    <row r="2052" spans="1:16" ht="15" hidden="1" customHeight="1" thickBot="1" x14ac:dyDescent="0.3">
      <c r="A2052" s="158" t="s">
        <v>4225</v>
      </c>
      <c r="B2052" s="44" t="s">
        <v>4247</v>
      </c>
      <c r="C2052" s="44" t="s">
        <v>39</v>
      </c>
      <c r="D2052" s="44" t="s">
        <v>4227</v>
      </c>
      <c r="E2052" s="59" t="s">
        <v>4248</v>
      </c>
      <c r="F2052" s="44" t="s">
        <v>39</v>
      </c>
      <c r="G2052" s="119" t="s">
        <v>39</v>
      </c>
      <c r="H2052" s="159" t="s">
        <v>39</v>
      </c>
      <c r="I2052" s="81">
        <f t="shared" ref="I2052:P2052" si="302">SUM(I2050:I2051)</f>
        <v>0</v>
      </c>
      <c r="J2052" s="159">
        <f t="shared" si="302"/>
        <v>2</v>
      </c>
      <c r="K2052" s="81">
        <f t="shared" si="302"/>
        <v>2</v>
      </c>
      <c r="L2052" s="44">
        <f t="shared" si="302"/>
        <v>0</v>
      </c>
      <c r="M2052" s="44">
        <f t="shared" si="302"/>
        <v>2</v>
      </c>
      <c r="N2052" s="44">
        <f t="shared" si="302"/>
        <v>2</v>
      </c>
      <c r="O2052" s="44">
        <f t="shared" si="302"/>
        <v>0</v>
      </c>
      <c r="P2052" s="45">
        <f t="shared" si="302"/>
        <v>0</v>
      </c>
    </row>
    <row r="2053" spans="1:16" ht="15" hidden="1" customHeight="1" x14ac:dyDescent="0.25">
      <c r="A2053" s="166" t="s">
        <v>4225</v>
      </c>
      <c r="B2053" s="20" t="s">
        <v>4253</v>
      </c>
      <c r="C2053" s="20">
        <v>31111</v>
      </c>
      <c r="D2053" s="20" t="s">
        <v>4227</v>
      </c>
      <c r="E2053" s="61" t="s">
        <v>4254</v>
      </c>
      <c r="F2053" s="20" t="s">
        <v>4254</v>
      </c>
      <c r="G2053" s="112" t="s">
        <v>4255</v>
      </c>
      <c r="H2053" s="167" t="s">
        <v>4256</v>
      </c>
      <c r="I2053" s="84"/>
      <c r="J2053" s="153">
        <v>1</v>
      </c>
      <c r="K2053" s="84">
        <v>1</v>
      </c>
      <c r="L2053" s="20"/>
      <c r="M2053" s="20">
        <v>1</v>
      </c>
      <c r="N2053" s="12">
        <v>1</v>
      </c>
      <c r="O2053" s="20">
        <v>1</v>
      </c>
      <c r="P2053" s="21"/>
    </row>
    <row r="2054" spans="1:16" ht="15" hidden="1" customHeight="1" x14ac:dyDescent="0.25">
      <c r="A2054" s="168" t="s">
        <v>4225</v>
      </c>
      <c r="B2054" s="22" t="s">
        <v>4253</v>
      </c>
      <c r="C2054" s="22">
        <v>31111</v>
      </c>
      <c r="D2054" s="22" t="s">
        <v>4227</v>
      </c>
      <c r="E2054" s="62" t="s">
        <v>4254</v>
      </c>
      <c r="F2054" s="22" t="s">
        <v>4254</v>
      </c>
      <c r="G2054" s="104" t="s">
        <v>4257</v>
      </c>
      <c r="H2054" s="169" t="s">
        <v>4258</v>
      </c>
      <c r="I2054" s="85"/>
      <c r="J2054" s="155">
        <v>1</v>
      </c>
      <c r="K2054" s="85">
        <v>1</v>
      </c>
      <c r="L2054" s="22"/>
      <c r="M2054" s="22">
        <v>1</v>
      </c>
      <c r="N2054" s="14">
        <v>1</v>
      </c>
      <c r="O2054" s="22"/>
      <c r="P2054" s="23"/>
    </row>
    <row r="2055" spans="1:16" ht="15" hidden="1" customHeight="1" thickBot="1" x14ac:dyDescent="0.25">
      <c r="A2055" s="170" t="s">
        <v>4225</v>
      </c>
      <c r="B2055" s="24" t="s">
        <v>4253</v>
      </c>
      <c r="C2055" s="24">
        <v>31111</v>
      </c>
      <c r="D2055" s="24" t="s">
        <v>4227</v>
      </c>
      <c r="E2055" s="63" t="s">
        <v>4254</v>
      </c>
      <c r="F2055" s="24" t="s">
        <v>4254</v>
      </c>
      <c r="G2055" s="108" t="s">
        <v>4259</v>
      </c>
      <c r="H2055" s="171" t="s">
        <v>4260</v>
      </c>
      <c r="I2055" s="86"/>
      <c r="J2055" s="157">
        <v>1</v>
      </c>
      <c r="K2055" s="86">
        <v>1</v>
      </c>
      <c r="L2055" s="24"/>
      <c r="M2055" s="24">
        <v>1</v>
      </c>
      <c r="N2055" s="16">
        <v>1</v>
      </c>
      <c r="O2055" s="24"/>
      <c r="P2055" s="25"/>
    </row>
    <row r="2056" spans="1:16" ht="15" hidden="1" customHeight="1" thickBot="1" x14ac:dyDescent="0.3">
      <c r="A2056" s="158" t="s">
        <v>4225</v>
      </c>
      <c r="B2056" s="44" t="s">
        <v>4253</v>
      </c>
      <c r="C2056" s="44" t="s">
        <v>39</v>
      </c>
      <c r="D2056" s="44" t="s">
        <v>4227</v>
      </c>
      <c r="E2056" s="59" t="s">
        <v>4254</v>
      </c>
      <c r="F2056" s="44" t="s">
        <v>39</v>
      </c>
      <c r="G2056" s="119" t="s">
        <v>39</v>
      </c>
      <c r="H2056" s="159" t="s">
        <v>39</v>
      </c>
      <c r="I2056" s="81">
        <f t="shared" ref="I2056:P2056" si="303">SUM(I2053:I2055)</f>
        <v>0</v>
      </c>
      <c r="J2056" s="159">
        <f t="shared" si="303"/>
        <v>3</v>
      </c>
      <c r="K2056" s="81">
        <f t="shared" si="303"/>
        <v>3</v>
      </c>
      <c r="L2056" s="44">
        <f t="shared" si="303"/>
        <v>0</v>
      </c>
      <c r="M2056" s="44">
        <f t="shared" si="303"/>
        <v>3</v>
      </c>
      <c r="N2056" s="44">
        <f t="shared" si="303"/>
        <v>3</v>
      </c>
      <c r="O2056" s="44">
        <f t="shared" si="303"/>
        <v>1</v>
      </c>
      <c r="P2056" s="45">
        <f t="shared" si="303"/>
        <v>0</v>
      </c>
    </row>
    <row r="2057" spans="1:16" ht="15" hidden="1" customHeight="1" x14ac:dyDescent="0.25">
      <c r="A2057" s="166" t="s">
        <v>4225</v>
      </c>
      <c r="B2057" s="20" t="s">
        <v>4261</v>
      </c>
      <c r="C2057" s="20">
        <v>12718</v>
      </c>
      <c r="D2057" s="20" t="s">
        <v>4227</v>
      </c>
      <c r="E2057" s="61" t="s">
        <v>4262</v>
      </c>
      <c r="F2057" s="20" t="s">
        <v>4263</v>
      </c>
      <c r="G2057" s="112" t="s">
        <v>4264</v>
      </c>
      <c r="H2057" s="167" t="s">
        <v>4265</v>
      </c>
      <c r="I2057" s="84">
        <v>1</v>
      </c>
      <c r="J2057" s="167"/>
      <c r="K2057" s="84"/>
      <c r="L2057" s="20"/>
      <c r="M2057" s="20"/>
      <c r="N2057" s="20"/>
      <c r="O2057" s="20"/>
      <c r="P2057" s="21"/>
    </row>
    <row r="2058" spans="1:16" ht="15" hidden="1" customHeight="1" x14ac:dyDescent="0.25">
      <c r="A2058" s="168" t="s">
        <v>4225</v>
      </c>
      <c r="B2058" s="22" t="s">
        <v>4261</v>
      </c>
      <c r="C2058" s="22">
        <v>46045</v>
      </c>
      <c r="D2058" s="22" t="s">
        <v>4227</v>
      </c>
      <c r="E2058" s="62" t="s">
        <v>4262</v>
      </c>
      <c r="F2058" s="22" t="s">
        <v>4262</v>
      </c>
      <c r="G2058" s="104" t="s">
        <v>4266</v>
      </c>
      <c r="H2058" s="169" t="s">
        <v>4267</v>
      </c>
      <c r="I2058" s="85"/>
      <c r="J2058" s="155">
        <v>1</v>
      </c>
      <c r="K2058" s="85">
        <v>1</v>
      </c>
      <c r="L2058" s="22"/>
      <c r="M2058" s="22">
        <v>1</v>
      </c>
      <c r="N2058" s="14">
        <v>1</v>
      </c>
      <c r="O2058" s="22"/>
      <c r="P2058" s="23"/>
    </row>
    <row r="2059" spans="1:16" ht="15" hidden="1" customHeight="1" x14ac:dyDescent="0.25">
      <c r="A2059" s="168" t="s">
        <v>4225</v>
      </c>
      <c r="B2059" s="22" t="s">
        <v>4261</v>
      </c>
      <c r="C2059" s="22">
        <v>46045</v>
      </c>
      <c r="D2059" s="22" t="s">
        <v>4227</v>
      </c>
      <c r="E2059" s="62" t="s">
        <v>4262</v>
      </c>
      <c r="F2059" s="22" t="s">
        <v>4262</v>
      </c>
      <c r="G2059" s="104" t="s">
        <v>4268</v>
      </c>
      <c r="H2059" s="169" t="s">
        <v>4269</v>
      </c>
      <c r="I2059" s="85"/>
      <c r="J2059" s="155">
        <v>1</v>
      </c>
      <c r="K2059" s="85">
        <v>1</v>
      </c>
      <c r="L2059" s="22"/>
      <c r="M2059" s="22"/>
      <c r="N2059" s="14">
        <v>1</v>
      </c>
      <c r="O2059" s="22"/>
      <c r="P2059" s="23"/>
    </row>
    <row r="2060" spans="1:16" ht="15" hidden="1" customHeight="1" thickBot="1" x14ac:dyDescent="0.25">
      <c r="A2060" s="170" t="s">
        <v>4225</v>
      </c>
      <c r="B2060" s="24" t="s">
        <v>4261</v>
      </c>
      <c r="C2060" s="24">
        <v>46045</v>
      </c>
      <c r="D2060" s="24" t="s">
        <v>4227</v>
      </c>
      <c r="E2060" s="63" t="s">
        <v>4262</v>
      </c>
      <c r="F2060" s="24" t="s">
        <v>4262</v>
      </c>
      <c r="G2060" s="108" t="s">
        <v>4270</v>
      </c>
      <c r="H2060" s="171" t="s">
        <v>4271</v>
      </c>
      <c r="I2060" s="86"/>
      <c r="J2060" s="157">
        <v>1</v>
      </c>
      <c r="K2060" s="86">
        <v>1</v>
      </c>
      <c r="L2060" s="24"/>
      <c r="M2060" s="24"/>
      <c r="N2060" s="16">
        <v>1</v>
      </c>
      <c r="O2060" s="24"/>
      <c r="P2060" s="25"/>
    </row>
    <row r="2061" spans="1:16" ht="15" hidden="1" customHeight="1" thickBot="1" x14ac:dyDescent="0.3">
      <c r="A2061" s="158" t="s">
        <v>4225</v>
      </c>
      <c r="B2061" s="44" t="s">
        <v>4261</v>
      </c>
      <c r="C2061" s="44" t="s">
        <v>39</v>
      </c>
      <c r="D2061" s="44" t="s">
        <v>4227</v>
      </c>
      <c r="E2061" s="59" t="s">
        <v>4262</v>
      </c>
      <c r="F2061" s="44" t="s">
        <v>39</v>
      </c>
      <c r="G2061" s="119" t="s">
        <v>39</v>
      </c>
      <c r="H2061" s="159" t="s">
        <v>39</v>
      </c>
      <c r="I2061" s="81">
        <f t="shared" ref="I2061:P2061" si="304">SUM(I2057:I2060)</f>
        <v>1</v>
      </c>
      <c r="J2061" s="159">
        <f t="shared" si="304"/>
        <v>3</v>
      </c>
      <c r="K2061" s="81">
        <f t="shared" si="304"/>
        <v>3</v>
      </c>
      <c r="L2061" s="44">
        <f t="shared" si="304"/>
        <v>0</v>
      </c>
      <c r="M2061" s="44">
        <f t="shared" si="304"/>
        <v>1</v>
      </c>
      <c r="N2061" s="44">
        <f t="shared" si="304"/>
        <v>3</v>
      </c>
      <c r="O2061" s="44">
        <f t="shared" si="304"/>
        <v>0</v>
      </c>
      <c r="P2061" s="45">
        <f t="shared" si="304"/>
        <v>0</v>
      </c>
    </row>
    <row r="2062" spans="1:16" ht="15" hidden="1" customHeight="1" x14ac:dyDescent="0.25">
      <c r="A2062" s="166" t="s">
        <v>4225</v>
      </c>
      <c r="B2062" s="20" t="s">
        <v>4272</v>
      </c>
      <c r="C2062" s="20">
        <v>51319</v>
      </c>
      <c r="D2062" s="20" t="s">
        <v>4227</v>
      </c>
      <c r="E2062" s="61" t="s">
        <v>4273</v>
      </c>
      <c r="F2062" s="20" t="s">
        <v>4273</v>
      </c>
      <c r="G2062" s="112" t="s">
        <v>4274</v>
      </c>
      <c r="H2062" s="167" t="s">
        <v>4275</v>
      </c>
      <c r="I2062" s="84"/>
      <c r="J2062" s="153">
        <v>1</v>
      </c>
      <c r="K2062" s="84">
        <v>1</v>
      </c>
      <c r="L2062" s="20"/>
      <c r="M2062" s="20">
        <v>1</v>
      </c>
      <c r="N2062" s="12">
        <v>1</v>
      </c>
      <c r="O2062" s="20"/>
      <c r="P2062" s="21"/>
    </row>
    <row r="2063" spans="1:16" ht="15" hidden="1" customHeight="1" thickBot="1" x14ac:dyDescent="0.25">
      <c r="A2063" s="170" t="s">
        <v>4225</v>
      </c>
      <c r="B2063" s="24" t="s">
        <v>4272</v>
      </c>
      <c r="C2063" s="24">
        <v>51319</v>
      </c>
      <c r="D2063" s="24" t="s">
        <v>4227</v>
      </c>
      <c r="E2063" s="63" t="s">
        <v>4273</v>
      </c>
      <c r="F2063" s="24" t="s">
        <v>4273</v>
      </c>
      <c r="G2063" s="108" t="s">
        <v>4276</v>
      </c>
      <c r="H2063" s="171" t="s">
        <v>4277</v>
      </c>
      <c r="I2063" s="86"/>
      <c r="J2063" s="157">
        <v>1</v>
      </c>
      <c r="K2063" s="86">
        <v>1</v>
      </c>
      <c r="L2063" s="24"/>
      <c r="M2063" s="24">
        <v>1</v>
      </c>
      <c r="N2063" s="16">
        <v>1</v>
      </c>
      <c r="O2063" s="24"/>
      <c r="P2063" s="25"/>
    </row>
    <row r="2064" spans="1:16" ht="15" hidden="1" customHeight="1" thickBot="1" x14ac:dyDescent="0.3">
      <c r="A2064" s="158" t="s">
        <v>4225</v>
      </c>
      <c r="B2064" s="44" t="s">
        <v>4272</v>
      </c>
      <c r="C2064" s="44" t="s">
        <v>39</v>
      </c>
      <c r="D2064" s="44" t="s">
        <v>4227</v>
      </c>
      <c r="E2064" s="59" t="s">
        <v>4273</v>
      </c>
      <c r="F2064" s="44" t="s">
        <v>39</v>
      </c>
      <c r="G2064" s="119" t="s">
        <v>39</v>
      </c>
      <c r="H2064" s="159" t="s">
        <v>39</v>
      </c>
      <c r="I2064" s="81">
        <f t="shared" ref="I2064:P2064" si="305">SUM(I2062:I2063)</f>
        <v>0</v>
      </c>
      <c r="J2064" s="159">
        <f t="shared" si="305"/>
        <v>2</v>
      </c>
      <c r="K2064" s="81">
        <f t="shared" si="305"/>
        <v>2</v>
      </c>
      <c r="L2064" s="44">
        <f t="shared" si="305"/>
        <v>0</v>
      </c>
      <c r="M2064" s="44">
        <f t="shared" si="305"/>
        <v>2</v>
      </c>
      <c r="N2064" s="44">
        <f t="shared" si="305"/>
        <v>2</v>
      </c>
      <c r="O2064" s="44">
        <f t="shared" si="305"/>
        <v>0</v>
      </c>
      <c r="P2064" s="45">
        <f t="shared" si="305"/>
        <v>0</v>
      </c>
    </row>
    <row r="2065" spans="1:16" ht="15" hidden="1" customHeight="1" x14ac:dyDescent="0.25">
      <c r="A2065" s="166" t="s">
        <v>4225</v>
      </c>
      <c r="B2065" s="20" t="s">
        <v>4278</v>
      </c>
      <c r="C2065" s="20">
        <v>63207</v>
      </c>
      <c r="D2065" s="20" t="s">
        <v>4227</v>
      </c>
      <c r="E2065" s="61" t="s">
        <v>4279</v>
      </c>
      <c r="F2065" s="20" t="s">
        <v>4279</v>
      </c>
      <c r="G2065" s="112" t="s">
        <v>4280</v>
      </c>
      <c r="H2065" s="167" t="s">
        <v>4281</v>
      </c>
      <c r="I2065" s="84"/>
      <c r="J2065" s="153">
        <v>1</v>
      </c>
      <c r="K2065" s="84">
        <v>1</v>
      </c>
      <c r="L2065" s="20"/>
      <c r="M2065" s="20"/>
      <c r="N2065" s="12">
        <v>1</v>
      </c>
      <c r="O2065" s="20"/>
      <c r="P2065" s="21"/>
    </row>
    <row r="2066" spans="1:16" ht="15" hidden="1" customHeight="1" x14ac:dyDescent="0.25">
      <c r="A2066" s="168" t="s">
        <v>4225</v>
      </c>
      <c r="B2066" s="22" t="s">
        <v>4278</v>
      </c>
      <c r="C2066" s="22">
        <v>63207</v>
      </c>
      <c r="D2066" s="22" t="s">
        <v>4227</v>
      </c>
      <c r="E2066" s="62" t="s">
        <v>4279</v>
      </c>
      <c r="F2066" s="22" t="s">
        <v>4279</v>
      </c>
      <c r="G2066" s="104" t="s">
        <v>4282</v>
      </c>
      <c r="H2066" s="169" t="s">
        <v>4283</v>
      </c>
      <c r="I2066" s="85"/>
      <c r="J2066" s="155">
        <v>1</v>
      </c>
      <c r="K2066" s="85">
        <v>1</v>
      </c>
      <c r="L2066" s="22"/>
      <c r="M2066" s="22">
        <v>1</v>
      </c>
      <c r="N2066" s="14">
        <v>1</v>
      </c>
      <c r="O2066" s="22"/>
      <c r="P2066" s="23"/>
    </row>
    <row r="2067" spans="1:16" ht="15" hidden="1" customHeight="1" thickBot="1" x14ac:dyDescent="0.25">
      <c r="A2067" s="170" t="s">
        <v>4225</v>
      </c>
      <c r="B2067" s="24" t="s">
        <v>4278</v>
      </c>
      <c r="C2067" s="24">
        <v>63207</v>
      </c>
      <c r="D2067" s="24" t="s">
        <v>4227</v>
      </c>
      <c r="E2067" s="63" t="s">
        <v>4279</v>
      </c>
      <c r="F2067" s="24" t="s">
        <v>4279</v>
      </c>
      <c r="G2067" s="108" t="s">
        <v>4284</v>
      </c>
      <c r="H2067" s="171" t="s">
        <v>4285</v>
      </c>
      <c r="I2067" s="86"/>
      <c r="J2067" s="157">
        <v>1</v>
      </c>
      <c r="K2067" s="86">
        <v>1</v>
      </c>
      <c r="L2067" s="24"/>
      <c r="M2067" s="24"/>
      <c r="N2067" s="16">
        <v>1</v>
      </c>
      <c r="O2067" s="24"/>
      <c r="P2067" s="25"/>
    </row>
    <row r="2068" spans="1:16" ht="15" hidden="1" customHeight="1" thickBot="1" x14ac:dyDescent="0.3">
      <c r="A2068" s="158" t="s">
        <v>4225</v>
      </c>
      <c r="B2068" s="44" t="s">
        <v>4278</v>
      </c>
      <c r="C2068" s="44" t="s">
        <v>39</v>
      </c>
      <c r="D2068" s="44" t="s">
        <v>4227</v>
      </c>
      <c r="E2068" s="59" t="s">
        <v>4279</v>
      </c>
      <c r="F2068" s="44" t="s">
        <v>39</v>
      </c>
      <c r="G2068" s="119" t="s">
        <v>39</v>
      </c>
      <c r="H2068" s="159" t="s">
        <v>39</v>
      </c>
      <c r="I2068" s="81">
        <f t="shared" ref="I2068:P2068" si="306">SUM(I2065:I2067)</f>
        <v>0</v>
      </c>
      <c r="J2068" s="159">
        <f t="shared" si="306"/>
        <v>3</v>
      </c>
      <c r="K2068" s="81">
        <f t="shared" si="306"/>
        <v>3</v>
      </c>
      <c r="L2068" s="44">
        <f t="shared" si="306"/>
        <v>0</v>
      </c>
      <c r="M2068" s="44">
        <f t="shared" si="306"/>
        <v>1</v>
      </c>
      <c r="N2068" s="44">
        <f t="shared" si="306"/>
        <v>3</v>
      </c>
      <c r="O2068" s="44">
        <f t="shared" si="306"/>
        <v>0</v>
      </c>
      <c r="P2068" s="45">
        <f t="shared" si="306"/>
        <v>0</v>
      </c>
    </row>
    <row r="2069" spans="1:16" ht="15" hidden="1" customHeight="1" x14ac:dyDescent="0.25">
      <c r="A2069" s="166" t="s">
        <v>4225</v>
      </c>
      <c r="B2069" s="20" t="s">
        <v>4286</v>
      </c>
      <c r="C2069" s="20">
        <v>67547</v>
      </c>
      <c r="D2069" s="20" t="s">
        <v>4227</v>
      </c>
      <c r="E2069" s="61" t="s">
        <v>4227</v>
      </c>
      <c r="F2069" s="20" t="s">
        <v>4287</v>
      </c>
      <c r="G2069" s="112" t="s">
        <v>4288</v>
      </c>
      <c r="H2069" s="167" t="s">
        <v>4289</v>
      </c>
      <c r="I2069" s="84"/>
      <c r="J2069" s="153">
        <v>1</v>
      </c>
      <c r="K2069" s="84">
        <v>1</v>
      </c>
      <c r="L2069" s="20"/>
      <c r="M2069" s="20">
        <v>1</v>
      </c>
      <c r="N2069" s="12">
        <v>1</v>
      </c>
      <c r="O2069" s="20"/>
      <c r="P2069" s="21"/>
    </row>
    <row r="2070" spans="1:16" ht="15" hidden="1" customHeight="1" x14ac:dyDescent="0.25">
      <c r="A2070" s="168" t="s">
        <v>4225</v>
      </c>
      <c r="B2070" s="22" t="s">
        <v>4286</v>
      </c>
      <c r="C2070" s="22">
        <v>67547</v>
      </c>
      <c r="D2070" s="22" t="s">
        <v>4227</v>
      </c>
      <c r="E2070" s="62" t="s">
        <v>4227</v>
      </c>
      <c r="F2070" s="22" t="s">
        <v>4287</v>
      </c>
      <c r="G2070" s="104" t="s">
        <v>4290</v>
      </c>
      <c r="H2070" s="197" t="s">
        <v>4291</v>
      </c>
      <c r="I2070" s="85"/>
      <c r="J2070" s="155">
        <v>1</v>
      </c>
      <c r="K2070" s="85">
        <v>1</v>
      </c>
      <c r="L2070" s="22"/>
      <c r="M2070" s="22"/>
      <c r="N2070" s="14">
        <v>1</v>
      </c>
      <c r="O2070" s="22"/>
      <c r="P2070" s="23"/>
    </row>
    <row r="2071" spans="1:16" ht="15" hidden="1" customHeight="1" x14ac:dyDescent="0.25">
      <c r="A2071" s="168" t="s">
        <v>4225</v>
      </c>
      <c r="B2071" s="22" t="s">
        <v>4286</v>
      </c>
      <c r="C2071" s="22">
        <v>67653</v>
      </c>
      <c r="D2071" s="22" t="s">
        <v>4227</v>
      </c>
      <c r="E2071" s="62" t="s">
        <v>4227</v>
      </c>
      <c r="F2071" s="22" t="s">
        <v>4227</v>
      </c>
      <c r="G2071" s="104" t="s">
        <v>4292</v>
      </c>
      <c r="H2071" s="169" t="s">
        <v>4293</v>
      </c>
      <c r="I2071" s="85"/>
      <c r="J2071" s="155">
        <v>1</v>
      </c>
      <c r="K2071" s="85">
        <v>1</v>
      </c>
      <c r="L2071" s="22"/>
      <c r="M2071" s="22">
        <v>1</v>
      </c>
      <c r="N2071" s="14">
        <v>1</v>
      </c>
      <c r="O2071" s="22">
        <v>1</v>
      </c>
      <c r="P2071" s="23">
        <v>1</v>
      </c>
    </row>
    <row r="2072" spans="1:16" ht="15" hidden="1" customHeight="1" x14ac:dyDescent="0.25">
      <c r="A2072" s="168" t="s">
        <v>4225</v>
      </c>
      <c r="B2072" s="22" t="s">
        <v>4286</v>
      </c>
      <c r="C2072" s="22">
        <v>67653</v>
      </c>
      <c r="D2072" s="22" t="s">
        <v>4227</v>
      </c>
      <c r="E2072" s="62" t="s">
        <v>4227</v>
      </c>
      <c r="F2072" s="22" t="s">
        <v>4227</v>
      </c>
      <c r="G2072" s="104" t="s">
        <v>4294</v>
      </c>
      <c r="H2072" s="169" t="s">
        <v>4295</v>
      </c>
      <c r="I2072" s="85"/>
      <c r="J2072" s="155">
        <v>1</v>
      </c>
      <c r="K2072" s="85">
        <v>1</v>
      </c>
      <c r="L2072" s="22"/>
      <c r="M2072" s="22">
        <v>1</v>
      </c>
      <c r="N2072" s="22"/>
      <c r="O2072" s="22"/>
      <c r="P2072" s="23"/>
    </row>
    <row r="2073" spans="1:16" ht="15" hidden="1" customHeight="1" x14ac:dyDescent="0.25">
      <c r="A2073" s="168" t="s">
        <v>4225</v>
      </c>
      <c r="B2073" s="22" t="s">
        <v>4286</v>
      </c>
      <c r="C2073" s="22">
        <v>67653</v>
      </c>
      <c r="D2073" s="22" t="s">
        <v>4227</v>
      </c>
      <c r="E2073" s="62" t="s">
        <v>4227</v>
      </c>
      <c r="F2073" s="22" t="s">
        <v>4227</v>
      </c>
      <c r="G2073" s="104" t="s">
        <v>4296</v>
      </c>
      <c r="H2073" s="169" t="s">
        <v>4297</v>
      </c>
      <c r="I2073" s="85"/>
      <c r="J2073" s="155">
        <v>1</v>
      </c>
      <c r="K2073" s="85">
        <v>1</v>
      </c>
      <c r="L2073" s="22"/>
      <c r="M2073" s="22"/>
      <c r="N2073" s="22"/>
      <c r="O2073" s="22"/>
      <c r="P2073" s="23"/>
    </row>
    <row r="2074" spans="1:16" ht="15" hidden="1" customHeight="1" x14ac:dyDescent="0.25">
      <c r="A2074" s="168" t="s">
        <v>4225</v>
      </c>
      <c r="B2074" s="22" t="s">
        <v>4286</v>
      </c>
      <c r="C2074" s="22">
        <v>67653</v>
      </c>
      <c r="D2074" s="22" t="s">
        <v>4227</v>
      </c>
      <c r="E2074" s="62" t="s">
        <v>4227</v>
      </c>
      <c r="F2074" s="22" t="s">
        <v>4227</v>
      </c>
      <c r="G2074" s="104" t="s">
        <v>4298</v>
      </c>
      <c r="H2074" s="169" t="s">
        <v>4299</v>
      </c>
      <c r="I2074" s="85"/>
      <c r="J2074" s="155">
        <v>1</v>
      </c>
      <c r="K2074" s="85">
        <v>1</v>
      </c>
      <c r="L2074" s="22"/>
      <c r="M2074" s="22">
        <v>1</v>
      </c>
      <c r="N2074" s="14">
        <v>1</v>
      </c>
      <c r="O2074" s="22"/>
      <c r="P2074" s="23"/>
    </row>
    <row r="2075" spans="1:16" ht="15" hidden="1" customHeight="1" x14ac:dyDescent="0.25">
      <c r="A2075" s="168" t="s">
        <v>4225</v>
      </c>
      <c r="B2075" s="22" t="s">
        <v>4286</v>
      </c>
      <c r="C2075" s="22">
        <v>67653</v>
      </c>
      <c r="D2075" s="22" t="s">
        <v>4227</v>
      </c>
      <c r="E2075" s="62" t="s">
        <v>4227</v>
      </c>
      <c r="F2075" s="22" t="s">
        <v>4227</v>
      </c>
      <c r="G2075" s="104" t="s">
        <v>1343</v>
      </c>
      <c r="H2075" s="169" t="s">
        <v>4300</v>
      </c>
      <c r="I2075" s="85"/>
      <c r="J2075" s="155">
        <v>1</v>
      </c>
      <c r="K2075" s="85">
        <v>1</v>
      </c>
      <c r="L2075" s="22"/>
      <c r="M2075" s="22"/>
      <c r="N2075" s="22"/>
      <c r="O2075" s="22"/>
      <c r="P2075" s="23"/>
    </row>
    <row r="2076" spans="1:16" ht="15" hidden="1" customHeight="1" x14ac:dyDescent="0.25">
      <c r="A2076" s="168" t="s">
        <v>4225</v>
      </c>
      <c r="B2076" s="22" t="s">
        <v>4286</v>
      </c>
      <c r="C2076" s="22">
        <v>67653</v>
      </c>
      <c r="D2076" s="22" t="s">
        <v>4227</v>
      </c>
      <c r="E2076" s="62" t="s">
        <v>4227</v>
      </c>
      <c r="F2076" s="22" t="s">
        <v>4227</v>
      </c>
      <c r="G2076" s="104" t="s">
        <v>3822</v>
      </c>
      <c r="H2076" s="169" t="s">
        <v>4301</v>
      </c>
      <c r="I2076" s="85"/>
      <c r="J2076" s="155">
        <v>1</v>
      </c>
      <c r="K2076" s="85">
        <v>1</v>
      </c>
      <c r="L2076" s="22"/>
      <c r="M2076" s="22"/>
      <c r="N2076" s="22"/>
      <c r="O2076" s="22"/>
      <c r="P2076" s="23"/>
    </row>
    <row r="2077" spans="1:16" ht="15" hidden="1" customHeight="1" x14ac:dyDescent="0.25">
      <c r="A2077" s="168" t="s">
        <v>4225</v>
      </c>
      <c r="B2077" s="22" t="s">
        <v>4286</v>
      </c>
      <c r="C2077" s="22">
        <v>67653</v>
      </c>
      <c r="D2077" s="22" t="s">
        <v>4227</v>
      </c>
      <c r="E2077" s="62" t="s">
        <v>4227</v>
      </c>
      <c r="F2077" s="22" t="s">
        <v>4227</v>
      </c>
      <c r="G2077" s="104" t="s">
        <v>4302</v>
      </c>
      <c r="H2077" s="169" t="s">
        <v>4303</v>
      </c>
      <c r="I2077" s="85"/>
      <c r="J2077" s="155">
        <v>1</v>
      </c>
      <c r="K2077" s="85">
        <v>1</v>
      </c>
      <c r="L2077" s="22"/>
      <c r="M2077" s="22">
        <v>1</v>
      </c>
      <c r="N2077" s="14">
        <v>1</v>
      </c>
      <c r="O2077" s="22"/>
      <c r="P2077" s="23"/>
    </row>
    <row r="2078" spans="1:16" ht="15" hidden="1" customHeight="1" x14ac:dyDescent="0.25">
      <c r="A2078" s="168" t="s">
        <v>4225</v>
      </c>
      <c r="B2078" s="22" t="s">
        <v>4286</v>
      </c>
      <c r="C2078" s="22">
        <v>67653</v>
      </c>
      <c r="D2078" s="22" t="s">
        <v>4227</v>
      </c>
      <c r="E2078" s="62" t="s">
        <v>4227</v>
      </c>
      <c r="F2078" s="22" t="s">
        <v>4227</v>
      </c>
      <c r="G2078" s="104" t="s">
        <v>4304</v>
      </c>
      <c r="H2078" s="169" t="s">
        <v>4305</v>
      </c>
      <c r="I2078" s="85"/>
      <c r="J2078" s="155">
        <v>1</v>
      </c>
      <c r="K2078" s="85">
        <v>1</v>
      </c>
      <c r="L2078" s="22"/>
      <c r="M2078" s="22">
        <v>1</v>
      </c>
      <c r="N2078" s="14">
        <v>1</v>
      </c>
      <c r="O2078" s="22">
        <v>1</v>
      </c>
      <c r="P2078" s="23">
        <v>1</v>
      </c>
    </row>
    <row r="2079" spans="1:16" ht="15" hidden="1" customHeight="1" x14ac:dyDescent="0.25">
      <c r="A2079" s="168" t="s">
        <v>4225</v>
      </c>
      <c r="B2079" s="22" t="s">
        <v>4286</v>
      </c>
      <c r="C2079" s="22">
        <v>67653</v>
      </c>
      <c r="D2079" s="22" t="s">
        <v>4227</v>
      </c>
      <c r="E2079" s="62" t="s">
        <v>4227</v>
      </c>
      <c r="F2079" s="22" t="s">
        <v>4227</v>
      </c>
      <c r="G2079" s="104" t="s">
        <v>4306</v>
      </c>
      <c r="H2079" s="169" t="s">
        <v>4307</v>
      </c>
      <c r="I2079" s="85"/>
      <c r="J2079" s="155">
        <v>1</v>
      </c>
      <c r="K2079" s="85">
        <v>1</v>
      </c>
      <c r="L2079" s="22"/>
      <c r="M2079" s="22">
        <v>1</v>
      </c>
      <c r="N2079" s="14">
        <v>1</v>
      </c>
      <c r="O2079" s="22"/>
      <c r="P2079" s="23"/>
    </row>
    <row r="2080" spans="1:16" ht="15" hidden="1" customHeight="1" x14ac:dyDescent="0.25">
      <c r="A2080" s="168" t="s">
        <v>4225</v>
      </c>
      <c r="B2080" s="22" t="s">
        <v>4286</v>
      </c>
      <c r="C2080" s="22">
        <v>67653</v>
      </c>
      <c r="D2080" s="22" t="s">
        <v>4227</v>
      </c>
      <c r="E2080" s="62" t="s">
        <v>4227</v>
      </c>
      <c r="F2080" s="22" t="s">
        <v>4227</v>
      </c>
      <c r="G2080" s="104" t="s">
        <v>4308</v>
      </c>
      <c r="H2080" s="169" t="s">
        <v>4309</v>
      </c>
      <c r="I2080" s="85"/>
      <c r="J2080" s="155">
        <v>1</v>
      </c>
      <c r="K2080" s="85">
        <v>1</v>
      </c>
      <c r="L2080" s="22"/>
      <c r="M2080" s="22">
        <v>1</v>
      </c>
      <c r="N2080" s="14">
        <v>1</v>
      </c>
      <c r="O2080" s="22"/>
      <c r="P2080" s="23"/>
    </row>
    <row r="2081" spans="1:16" ht="15" hidden="1" customHeight="1" x14ac:dyDescent="0.25">
      <c r="A2081" s="168" t="s">
        <v>4225</v>
      </c>
      <c r="B2081" s="22" t="s">
        <v>4286</v>
      </c>
      <c r="C2081" s="22">
        <v>67653</v>
      </c>
      <c r="D2081" s="22" t="s">
        <v>4227</v>
      </c>
      <c r="E2081" s="62" t="s">
        <v>4227</v>
      </c>
      <c r="F2081" s="22" t="s">
        <v>4227</v>
      </c>
      <c r="G2081" s="104" t="s">
        <v>4310</v>
      </c>
      <c r="H2081" s="169" t="s">
        <v>4311</v>
      </c>
      <c r="I2081" s="85"/>
      <c r="J2081" s="155">
        <v>1</v>
      </c>
      <c r="K2081" s="85">
        <v>1</v>
      </c>
      <c r="L2081" s="22"/>
      <c r="M2081" s="22"/>
      <c r="N2081" s="14">
        <v>1</v>
      </c>
      <c r="O2081" s="22"/>
      <c r="P2081" s="23"/>
    </row>
    <row r="2082" spans="1:16" ht="15" hidden="1" customHeight="1" x14ac:dyDescent="0.25">
      <c r="A2082" s="168" t="s">
        <v>4225</v>
      </c>
      <c r="B2082" s="22" t="s">
        <v>4286</v>
      </c>
      <c r="C2082" s="22">
        <v>67653</v>
      </c>
      <c r="D2082" s="22" t="s">
        <v>4227</v>
      </c>
      <c r="E2082" s="62" t="s">
        <v>4227</v>
      </c>
      <c r="F2082" s="22" t="s">
        <v>4227</v>
      </c>
      <c r="G2082" s="104" t="s">
        <v>4312</v>
      </c>
      <c r="H2082" s="169" t="s">
        <v>4313</v>
      </c>
      <c r="I2082" s="85"/>
      <c r="J2082" s="155">
        <v>1</v>
      </c>
      <c r="K2082" s="85">
        <v>1</v>
      </c>
      <c r="L2082" s="22"/>
      <c r="M2082" s="22"/>
      <c r="N2082" s="14">
        <v>1</v>
      </c>
      <c r="O2082" s="22"/>
      <c r="P2082" s="23"/>
    </row>
    <row r="2083" spans="1:16" ht="15" hidden="1" customHeight="1" x14ac:dyDescent="0.25">
      <c r="A2083" s="168" t="s">
        <v>4225</v>
      </c>
      <c r="B2083" s="22" t="s">
        <v>4286</v>
      </c>
      <c r="C2083" s="22">
        <v>67653</v>
      </c>
      <c r="D2083" s="22" t="s">
        <v>4227</v>
      </c>
      <c r="E2083" s="62" t="s">
        <v>4227</v>
      </c>
      <c r="F2083" s="22" t="s">
        <v>4227</v>
      </c>
      <c r="G2083" s="104" t="s">
        <v>4314</v>
      </c>
      <c r="H2083" s="169" t="s">
        <v>4315</v>
      </c>
      <c r="I2083" s="85"/>
      <c r="J2083" s="155">
        <v>1</v>
      </c>
      <c r="K2083" s="85">
        <v>1</v>
      </c>
      <c r="L2083" s="22"/>
      <c r="M2083" s="22">
        <v>1</v>
      </c>
      <c r="N2083" s="14">
        <v>1</v>
      </c>
      <c r="O2083" s="22"/>
      <c r="P2083" s="23"/>
    </row>
    <row r="2084" spans="1:16" ht="15" hidden="1" customHeight="1" thickBot="1" x14ac:dyDescent="0.25">
      <c r="A2084" s="170" t="s">
        <v>4225</v>
      </c>
      <c r="B2084" s="24" t="s">
        <v>4286</v>
      </c>
      <c r="C2084" s="24">
        <v>67653</v>
      </c>
      <c r="D2084" s="24" t="s">
        <v>4227</v>
      </c>
      <c r="E2084" s="63" t="s">
        <v>4227</v>
      </c>
      <c r="F2084" s="24" t="s">
        <v>4227</v>
      </c>
      <c r="G2084" s="108" t="s">
        <v>2486</v>
      </c>
      <c r="H2084" s="171" t="s">
        <v>4316</v>
      </c>
      <c r="I2084" s="86"/>
      <c r="J2084" s="157">
        <v>1</v>
      </c>
      <c r="K2084" s="86">
        <v>1</v>
      </c>
      <c r="L2084" s="24"/>
      <c r="M2084" s="24">
        <v>1</v>
      </c>
      <c r="N2084" s="16">
        <v>1</v>
      </c>
      <c r="O2084" s="24"/>
      <c r="P2084" s="25"/>
    </row>
    <row r="2085" spans="1:16" ht="15" hidden="1" customHeight="1" thickBot="1" x14ac:dyDescent="0.3">
      <c r="A2085" s="158" t="s">
        <v>4225</v>
      </c>
      <c r="B2085" s="44" t="s">
        <v>4286</v>
      </c>
      <c r="C2085" s="44" t="s">
        <v>39</v>
      </c>
      <c r="D2085" s="44" t="s">
        <v>4227</v>
      </c>
      <c r="E2085" s="59" t="s">
        <v>4227</v>
      </c>
      <c r="F2085" s="44" t="s">
        <v>39</v>
      </c>
      <c r="G2085" s="119" t="s">
        <v>39</v>
      </c>
      <c r="H2085" s="159" t="s">
        <v>39</v>
      </c>
      <c r="I2085" s="81">
        <f t="shared" ref="I2085:P2085" si="307">SUM(I2069:I2084)</f>
        <v>0</v>
      </c>
      <c r="J2085" s="159">
        <f t="shared" si="307"/>
        <v>16</v>
      </c>
      <c r="K2085" s="81">
        <f t="shared" si="307"/>
        <v>16</v>
      </c>
      <c r="L2085" s="44">
        <f t="shared" si="307"/>
        <v>0</v>
      </c>
      <c r="M2085" s="44">
        <f t="shared" si="307"/>
        <v>10</v>
      </c>
      <c r="N2085" s="44">
        <f t="shared" si="307"/>
        <v>12</v>
      </c>
      <c r="O2085" s="44">
        <f t="shared" si="307"/>
        <v>2</v>
      </c>
      <c r="P2085" s="45">
        <f t="shared" si="307"/>
        <v>2</v>
      </c>
    </row>
    <row r="2086" spans="1:16" ht="15" hidden="1" customHeight="1" x14ac:dyDescent="0.25">
      <c r="A2086" s="166" t="s">
        <v>4225</v>
      </c>
      <c r="B2086" s="20" t="s">
        <v>4317</v>
      </c>
      <c r="C2086" s="20" t="s">
        <v>6639</v>
      </c>
      <c r="D2086" s="20" t="s">
        <v>4227</v>
      </c>
      <c r="E2086" s="61" t="s">
        <v>4318</v>
      </c>
      <c r="F2086" s="20" t="s">
        <v>4319</v>
      </c>
      <c r="G2086" s="112" t="s">
        <v>4320</v>
      </c>
      <c r="H2086" s="167" t="s">
        <v>4321</v>
      </c>
      <c r="I2086" s="84"/>
      <c r="J2086" s="153">
        <v>1</v>
      </c>
      <c r="K2086" s="84">
        <v>1</v>
      </c>
      <c r="L2086" s="20"/>
      <c r="M2086" s="20"/>
      <c r="N2086" s="20"/>
      <c r="O2086" s="20"/>
      <c r="P2086" s="21"/>
    </row>
    <row r="2087" spans="1:16" ht="15" hidden="1" customHeight="1" x14ac:dyDescent="0.25">
      <c r="A2087" s="168" t="s">
        <v>4225</v>
      </c>
      <c r="B2087" s="22" t="s">
        <v>4317</v>
      </c>
      <c r="C2087" s="22" t="s">
        <v>6639</v>
      </c>
      <c r="D2087" s="22" t="s">
        <v>4227</v>
      </c>
      <c r="E2087" s="62" t="s">
        <v>4318</v>
      </c>
      <c r="F2087" s="22" t="s">
        <v>4319</v>
      </c>
      <c r="G2087" s="104" t="s">
        <v>4322</v>
      </c>
      <c r="H2087" s="169" t="s">
        <v>4323</v>
      </c>
      <c r="I2087" s="85"/>
      <c r="J2087" s="155">
        <v>1</v>
      </c>
      <c r="K2087" s="85">
        <v>1</v>
      </c>
      <c r="L2087" s="22"/>
      <c r="M2087" s="22"/>
      <c r="N2087" s="22"/>
      <c r="O2087" s="22"/>
      <c r="P2087" s="23"/>
    </row>
    <row r="2088" spans="1:16" ht="15" hidden="1" customHeight="1" x14ac:dyDescent="0.25">
      <c r="A2088" s="168" t="s">
        <v>4225</v>
      </c>
      <c r="B2088" s="22" t="s">
        <v>4317</v>
      </c>
      <c r="C2088" s="22">
        <v>77219</v>
      </c>
      <c r="D2088" s="22" t="s">
        <v>4227</v>
      </c>
      <c r="E2088" s="62" t="s">
        <v>4318</v>
      </c>
      <c r="F2088" s="22" t="s">
        <v>4324</v>
      </c>
      <c r="G2088" s="104" t="s">
        <v>4325</v>
      </c>
      <c r="H2088" s="169" t="s">
        <v>4326</v>
      </c>
      <c r="I2088" s="85"/>
      <c r="J2088" s="155">
        <v>1</v>
      </c>
      <c r="K2088" s="85">
        <v>1</v>
      </c>
      <c r="L2088" s="22"/>
      <c r="M2088" s="22"/>
      <c r="N2088" s="14">
        <v>1</v>
      </c>
      <c r="O2088" s="22"/>
      <c r="P2088" s="23"/>
    </row>
    <row r="2089" spans="1:16" ht="15" hidden="1" customHeight="1" x14ac:dyDescent="0.25">
      <c r="A2089" s="168" t="s">
        <v>4225</v>
      </c>
      <c r="B2089" s="22" t="s">
        <v>4317</v>
      </c>
      <c r="C2089" s="22">
        <v>80371</v>
      </c>
      <c r="D2089" s="22" t="s">
        <v>4227</v>
      </c>
      <c r="E2089" s="62" t="s">
        <v>4318</v>
      </c>
      <c r="F2089" s="22" t="s">
        <v>4318</v>
      </c>
      <c r="G2089" s="104" t="s">
        <v>4327</v>
      </c>
      <c r="H2089" s="169" t="s">
        <v>4328</v>
      </c>
      <c r="I2089" s="85"/>
      <c r="J2089" s="155">
        <v>1</v>
      </c>
      <c r="K2089" s="85">
        <v>1</v>
      </c>
      <c r="L2089" s="22"/>
      <c r="M2089" s="22"/>
      <c r="N2089" s="22"/>
      <c r="O2089" s="22"/>
      <c r="P2089" s="23"/>
    </row>
    <row r="2090" spans="1:16" ht="15" hidden="1" customHeight="1" x14ac:dyDescent="0.25">
      <c r="A2090" s="168" t="s">
        <v>4225</v>
      </c>
      <c r="B2090" s="22" t="s">
        <v>4317</v>
      </c>
      <c r="C2090" s="22">
        <v>80371</v>
      </c>
      <c r="D2090" s="22" t="s">
        <v>4227</v>
      </c>
      <c r="E2090" s="62" t="s">
        <v>4318</v>
      </c>
      <c r="F2090" s="22" t="s">
        <v>4318</v>
      </c>
      <c r="G2090" s="104" t="s">
        <v>4329</v>
      </c>
      <c r="H2090" s="169" t="s">
        <v>4330</v>
      </c>
      <c r="I2090" s="85"/>
      <c r="J2090" s="155">
        <v>1</v>
      </c>
      <c r="K2090" s="85">
        <v>1</v>
      </c>
      <c r="L2090" s="22"/>
      <c r="M2090" s="22">
        <v>1</v>
      </c>
      <c r="N2090" s="14">
        <v>1</v>
      </c>
      <c r="O2090" s="22"/>
      <c r="P2090" s="23"/>
    </row>
    <row r="2091" spans="1:16" ht="15" hidden="1" customHeight="1" thickBot="1" x14ac:dyDescent="0.25">
      <c r="A2091" s="170" t="s">
        <v>4225</v>
      </c>
      <c r="B2091" s="24" t="s">
        <v>4317</v>
      </c>
      <c r="C2091" s="24">
        <v>80371</v>
      </c>
      <c r="D2091" s="24" t="s">
        <v>4227</v>
      </c>
      <c r="E2091" s="63" t="s">
        <v>4318</v>
      </c>
      <c r="F2091" s="24" t="s">
        <v>4318</v>
      </c>
      <c r="G2091" s="108" t="s">
        <v>4331</v>
      </c>
      <c r="H2091" s="171" t="s">
        <v>4332</v>
      </c>
      <c r="I2091" s="86"/>
      <c r="J2091" s="157">
        <v>1</v>
      </c>
      <c r="K2091" s="86">
        <v>1</v>
      </c>
      <c r="L2091" s="24"/>
      <c r="M2091" s="24">
        <v>1</v>
      </c>
      <c r="N2091" s="16">
        <v>1</v>
      </c>
      <c r="O2091" s="24"/>
      <c r="P2091" s="25"/>
    </row>
    <row r="2092" spans="1:16" hidden="1" x14ac:dyDescent="0.25">
      <c r="A2092" s="163" t="s">
        <v>4225</v>
      </c>
      <c r="B2092" s="95" t="s">
        <v>4317</v>
      </c>
      <c r="C2092" s="95" t="s">
        <v>39</v>
      </c>
      <c r="D2092" s="95" t="s">
        <v>4227</v>
      </c>
      <c r="E2092" s="96" t="s">
        <v>4318</v>
      </c>
      <c r="F2092" s="95" t="s">
        <v>39</v>
      </c>
      <c r="G2092" s="123" t="s">
        <v>39</v>
      </c>
      <c r="H2092" s="164" t="s">
        <v>39</v>
      </c>
      <c r="I2092" s="97">
        <f t="shared" ref="I2092:P2092" si="308">SUM(I2086:I2091)</f>
        <v>0</v>
      </c>
      <c r="J2092" s="164">
        <f t="shared" si="308"/>
        <v>6</v>
      </c>
      <c r="K2092" s="97">
        <f t="shared" si="308"/>
        <v>6</v>
      </c>
      <c r="L2092" s="95">
        <f t="shared" si="308"/>
        <v>0</v>
      </c>
      <c r="M2092" s="95">
        <f t="shared" si="308"/>
        <v>2</v>
      </c>
      <c r="N2092" s="95">
        <f t="shared" si="308"/>
        <v>3</v>
      </c>
      <c r="O2092" s="95">
        <f t="shared" si="308"/>
        <v>0</v>
      </c>
      <c r="P2092" s="98">
        <f t="shared" si="308"/>
        <v>0</v>
      </c>
    </row>
    <row r="2093" spans="1:16" ht="15" hidden="1" customHeight="1" thickTop="1" thickBot="1" x14ac:dyDescent="0.3">
      <c r="A2093" s="130" t="s">
        <v>4225</v>
      </c>
      <c r="B2093" s="131" t="s">
        <v>39</v>
      </c>
      <c r="C2093" s="131" t="s">
        <v>39</v>
      </c>
      <c r="D2093" s="131" t="s">
        <v>4227</v>
      </c>
      <c r="E2093" s="132" t="s">
        <v>39</v>
      </c>
      <c r="F2093" s="131" t="s">
        <v>39</v>
      </c>
      <c r="G2093" s="131" t="s">
        <v>39</v>
      </c>
      <c r="H2093" s="165" t="s">
        <v>39</v>
      </c>
      <c r="I2093" s="142">
        <f>I2041+I2043+I2049+I2052+I2056+I2061+I2064+I2068+I2085+I2092</f>
        <v>1</v>
      </c>
      <c r="J2093" s="165">
        <f t="shared" ref="J2093:P2093" si="309">J2041+J2043+J2049+J2052+J2056+J2061+J2064+J2068+J2085+J2092</f>
        <v>42</v>
      </c>
      <c r="K2093" s="142">
        <f t="shared" si="309"/>
        <v>42</v>
      </c>
      <c r="L2093" s="131">
        <f t="shared" si="309"/>
        <v>0</v>
      </c>
      <c r="M2093" s="131">
        <f t="shared" si="309"/>
        <v>24</v>
      </c>
      <c r="N2093" s="131">
        <f t="shared" si="309"/>
        <v>35</v>
      </c>
      <c r="O2093" s="131">
        <f t="shared" si="309"/>
        <v>3</v>
      </c>
      <c r="P2093" s="133">
        <f t="shared" si="309"/>
        <v>2</v>
      </c>
    </row>
    <row r="2094" spans="1:16" ht="15" hidden="1" customHeight="1" thickTop="1" x14ac:dyDescent="0.25">
      <c r="A2094" s="200" t="s">
        <v>5291</v>
      </c>
      <c r="B2094" s="76" t="s">
        <v>5292</v>
      </c>
      <c r="C2094" s="30" t="s">
        <v>5337</v>
      </c>
      <c r="D2094" s="30" t="s">
        <v>5294</v>
      </c>
      <c r="E2094" s="67" t="s">
        <v>5338</v>
      </c>
      <c r="F2094" s="30" t="s">
        <v>6675</v>
      </c>
      <c r="G2094" s="105" t="s">
        <v>5340</v>
      </c>
      <c r="H2094" s="183" t="s">
        <v>5341</v>
      </c>
      <c r="I2094" s="90"/>
      <c r="J2094" s="155">
        <v>1</v>
      </c>
      <c r="K2094" s="90">
        <v>1</v>
      </c>
      <c r="L2094" s="30"/>
      <c r="M2094" s="30">
        <v>1</v>
      </c>
      <c r="N2094" s="14">
        <v>1</v>
      </c>
      <c r="O2094" s="30"/>
      <c r="P2094" s="31"/>
    </row>
    <row r="2095" spans="1:16" ht="15" hidden="1" customHeight="1" x14ac:dyDescent="0.25">
      <c r="A2095" s="182" t="s">
        <v>5291</v>
      </c>
      <c r="B2095" s="30" t="s">
        <v>5292</v>
      </c>
      <c r="C2095" s="30" t="s">
        <v>5337</v>
      </c>
      <c r="D2095" s="30" t="s">
        <v>5294</v>
      </c>
      <c r="E2095" s="67" t="s">
        <v>5338</v>
      </c>
      <c r="F2095" s="30" t="s">
        <v>6675</v>
      </c>
      <c r="G2095" s="105" t="s">
        <v>5342</v>
      </c>
      <c r="H2095" s="183" t="s">
        <v>5343</v>
      </c>
      <c r="I2095" s="90"/>
      <c r="J2095" s="155">
        <v>1</v>
      </c>
      <c r="K2095" s="90">
        <v>1</v>
      </c>
      <c r="L2095" s="30"/>
      <c r="M2095" s="30"/>
      <c r="N2095" s="14">
        <v>1</v>
      </c>
      <c r="O2095" s="30"/>
      <c r="P2095" s="31"/>
    </row>
    <row r="2096" spans="1:16" ht="15" hidden="1" customHeight="1" x14ac:dyDescent="0.25">
      <c r="A2096" s="200" t="s">
        <v>5291</v>
      </c>
      <c r="B2096" s="76" t="s">
        <v>5292</v>
      </c>
      <c r="C2096" s="30" t="s">
        <v>5337</v>
      </c>
      <c r="D2096" s="30" t="s">
        <v>5294</v>
      </c>
      <c r="E2096" s="67" t="s">
        <v>5338</v>
      </c>
      <c r="F2096" s="30" t="s">
        <v>6675</v>
      </c>
      <c r="G2096" s="105" t="s">
        <v>5344</v>
      </c>
      <c r="H2096" s="183" t="s">
        <v>5345</v>
      </c>
      <c r="I2096" s="90"/>
      <c r="J2096" s="155">
        <v>1</v>
      </c>
      <c r="K2096" s="90">
        <v>1</v>
      </c>
      <c r="L2096" s="30"/>
      <c r="M2096" s="30">
        <v>1</v>
      </c>
      <c r="N2096" s="14">
        <v>1</v>
      </c>
      <c r="O2096" s="30">
        <v>1</v>
      </c>
      <c r="P2096" s="43">
        <v>1</v>
      </c>
    </row>
    <row r="2097" spans="1:16" ht="15" hidden="1" customHeight="1" x14ac:dyDescent="0.25">
      <c r="A2097" s="182" t="s">
        <v>5291</v>
      </c>
      <c r="B2097" s="30" t="s">
        <v>5292</v>
      </c>
      <c r="C2097" s="30" t="s">
        <v>5337</v>
      </c>
      <c r="D2097" s="30" t="s">
        <v>5294</v>
      </c>
      <c r="E2097" s="67" t="s">
        <v>5338</v>
      </c>
      <c r="F2097" s="30" t="s">
        <v>6675</v>
      </c>
      <c r="G2097" s="105" t="s">
        <v>5346</v>
      </c>
      <c r="H2097" s="183" t="s">
        <v>5347</v>
      </c>
      <c r="I2097" s="90"/>
      <c r="J2097" s="183">
        <v>1</v>
      </c>
      <c r="K2097" s="90"/>
      <c r="L2097" s="30"/>
      <c r="M2097" s="30"/>
      <c r="N2097" s="30"/>
      <c r="O2097" s="30"/>
      <c r="P2097" s="31"/>
    </row>
    <row r="2098" spans="1:16" ht="15" hidden="1" customHeight="1" x14ac:dyDescent="0.25">
      <c r="A2098" s="200" t="s">
        <v>5291</v>
      </c>
      <c r="B2098" s="76" t="s">
        <v>5292</v>
      </c>
      <c r="C2098" s="30" t="s">
        <v>5337</v>
      </c>
      <c r="D2098" s="30" t="s">
        <v>5294</v>
      </c>
      <c r="E2098" s="67" t="s">
        <v>5338</v>
      </c>
      <c r="F2098" s="30" t="s">
        <v>6675</v>
      </c>
      <c r="G2098" s="105" t="s">
        <v>5348</v>
      </c>
      <c r="H2098" s="183" t="s">
        <v>5349</v>
      </c>
      <c r="I2098" s="90"/>
      <c r="J2098" s="183">
        <v>1</v>
      </c>
      <c r="K2098" s="90"/>
      <c r="L2098" s="30"/>
      <c r="M2098" s="30"/>
      <c r="N2098" s="14">
        <v>1</v>
      </c>
      <c r="O2098" s="30"/>
      <c r="P2098" s="31"/>
    </row>
    <row r="2099" spans="1:16" ht="15" hidden="1" customHeight="1" x14ac:dyDescent="0.25">
      <c r="A2099" s="182" t="s">
        <v>5291</v>
      </c>
      <c r="B2099" s="30" t="s">
        <v>5292</v>
      </c>
      <c r="C2099" s="30" t="s">
        <v>5337</v>
      </c>
      <c r="D2099" s="30" t="s">
        <v>5294</v>
      </c>
      <c r="E2099" s="67" t="s">
        <v>5338</v>
      </c>
      <c r="F2099" s="30" t="s">
        <v>6675</v>
      </c>
      <c r="G2099" s="105" t="s">
        <v>5350</v>
      </c>
      <c r="H2099" s="183" t="s">
        <v>5351</v>
      </c>
      <c r="I2099" s="90"/>
      <c r="J2099" s="155">
        <v>1</v>
      </c>
      <c r="K2099" s="90">
        <v>1</v>
      </c>
      <c r="L2099" s="30"/>
      <c r="M2099" s="30"/>
      <c r="N2099" s="14">
        <v>1</v>
      </c>
      <c r="O2099" s="30"/>
      <c r="P2099" s="31"/>
    </row>
    <row r="2100" spans="1:16" ht="15" hidden="1" customHeight="1" x14ac:dyDescent="0.25">
      <c r="A2100" s="200" t="s">
        <v>5291</v>
      </c>
      <c r="B2100" s="76" t="s">
        <v>5292</v>
      </c>
      <c r="C2100" s="30" t="s">
        <v>5337</v>
      </c>
      <c r="D2100" s="30" t="s">
        <v>5294</v>
      </c>
      <c r="E2100" s="67" t="s">
        <v>5338</v>
      </c>
      <c r="F2100" s="30" t="s">
        <v>6675</v>
      </c>
      <c r="G2100" s="105" t="s">
        <v>5352</v>
      </c>
      <c r="H2100" s="183" t="s">
        <v>5353</v>
      </c>
      <c r="I2100" s="90"/>
      <c r="J2100" s="155">
        <v>1</v>
      </c>
      <c r="K2100" s="90">
        <v>1</v>
      </c>
      <c r="L2100" s="30"/>
      <c r="M2100" s="30"/>
      <c r="N2100" s="14">
        <v>1</v>
      </c>
      <c r="O2100" s="30"/>
      <c r="P2100" s="31"/>
    </row>
    <row r="2101" spans="1:16" ht="15" hidden="1" customHeight="1" x14ac:dyDescent="0.25">
      <c r="A2101" s="182" t="s">
        <v>5291</v>
      </c>
      <c r="B2101" s="30" t="s">
        <v>5292</v>
      </c>
      <c r="C2101" s="30" t="s">
        <v>5337</v>
      </c>
      <c r="D2101" s="30" t="s">
        <v>5294</v>
      </c>
      <c r="E2101" s="67" t="s">
        <v>5338</v>
      </c>
      <c r="F2101" s="30" t="s">
        <v>6675</v>
      </c>
      <c r="G2101" s="105" t="s">
        <v>5354</v>
      </c>
      <c r="H2101" s="183" t="s">
        <v>5355</v>
      </c>
      <c r="I2101" s="90"/>
      <c r="J2101" s="155">
        <v>1</v>
      </c>
      <c r="K2101" s="90">
        <v>1</v>
      </c>
      <c r="L2101" s="30"/>
      <c r="M2101" s="30"/>
      <c r="N2101" s="14">
        <v>1</v>
      </c>
      <c r="O2101" s="30"/>
      <c r="P2101" s="31"/>
    </row>
    <row r="2102" spans="1:16" ht="15" hidden="1" customHeight="1" x14ac:dyDescent="0.25">
      <c r="A2102" s="200" t="s">
        <v>5291</v>
      </c>
      <c r="B2102" s="76" t="s">
        <v>5292</v>
      </c>
      <c r="C2102" s="30" t="s">
        <v>5337</v>
      </c>
      <c r="D2102" s="30" t="s">
        <v>5294</v>
      </c>
      <c r="E2102" s="67" t="s">
        <v>5338</v>
      </c>
      <c r="F2102" s="30" t="s">
        <v>6675</v>
      </c>
      <c r="G2102" s="105" t="s">
        <v>5356</v>
      </c>
      <c r="H2102" s="183" t="s">
        <v>5357</v>
      </c>
      <c r="I2102" s="90"/>
      <c r="J2102" s="155">
        <v>1</v>
      </c>
      <c r="K2102" s="90">
        <v>1</v>
      </c>
      <c r="L2102" s="30"/>
      <c r="M2102" s="30">
        <v>1</v>
      </c>
      <c r="N2102" s="14">
        <v>1</v>
      </c>
      <c r="O2102" s="30"/>
      <c r="P2102" s="31"/>
    </row>
    <row r="2103" spans="1:16" ht="15" hidden="1" customHeight="1" x14ac:dyDescent="0.25">
      <c r="A2103" s="182" t="s">
        <v>5291</v>
      </c>
      <c r="B2103" s="30" t="s">
        <v>5292</v>
      </c>
      <c r="C2103" s="30" t="s">
        <v>5337</v>
      </c>
      <c r="D2103" s="30" t="s">
        <v>5294</v>
      </c>
      <c r="E2103" s="67" t="s">
        <v>5338</v>
      </c>
      <c r="F2103" s="30" t="s">
        <v>6675</v>
      </c>
      <c r="G2103" s="105" t="s">
        <v>5358</v>
      </c>
      <c r="H2103" s="183" t="s">
        <v>5359</v>
      </c>
      <c r="I2103" s="90"/>
      <c r="J2103" s="155">
        <v>1</v>
      </c>
      <c r="K2103" s="90">
        <v>1</v>
      </c>
      <c r="L2103" s="30"/>
      <c r="M2103" s="30">
        <v>1</v>
      </c>
      <c r="N2103" s="14">
        <v>1</v>
      </c>
      <c r="O2103" s="30"/>
      <c r="P2103" s="31"/>
    </row>
    <row r="2104" spans="1:16" ht="15" hidden="1" customHeight="1" x14ac:dyDescent="0.25">
      <c r="A2104" s="200" t="s">
        <v>5291</v>
      </c>
      <c r="B2104" s="76" t="s">
        <v>5292</v>
      </c>
      <c r="C2104" s="30" t="s">
        <v>5337</v>
      </c>
      <c r="D2104" s="30" t="s">
        <v>5294</v>
      </c>
      <c r="E2104" s="67" t="s">
        <v>5338</v>
      </c>
      <c r="F2104" s="30" t="s">
        <v>6675</v>
      </c>
      <c r="G2104" s="105" t="s">
        <v>5360</v>
      </c>
      <c r="H2104" s="183" t="s">
        <v>5361</v>
      </c>
      <c r="I2104" s="90"/>
      <c r="J2104" s="155">
        <v>1</v>
      </c>
      <c r="K2104" s="90">
        <v>1</v>
      </c>
      <c r="L2104" s="30"/>
      <c r="M2104" s="30"/>
      <c r="N2104" s="30"/>
      <c r="O2104" s="30"/>
      <c r="P2104" s="31"/>
    </row>
    <row r="2105" spans="1:16" ht="15" hidden="1" customHeight="1" x14ac:dyDescent="0.25">
      <c r="A2105" s="182" t="s">
        <v>5291</v>
      </c>
      <c r="B2105" s="30" t="s">
        <v>5292</v>
      </c>
      <c r="C2105" s="30" t="s">
        <v>5337</v>
      </c>
      <c r="D2105" s="30" t="s">
        <v>5294</v>
      </c>
      <c r="E2105" s="67" t="s">
        <v>5338</v>
      </c>
      <c r="F2105" s="30" t="s">
        <v>6675</v>
      </c>
      <c r="G2105" s="105" t="s">
        <v>5362</v>
      </c>
      <c r="H2105" s="183" t="s">
        <v>5363</v>
      </c>
      <c r="I2105" s="90"/>
      <c r="J2105" s="155">
        <v>1</v>
      </c>
      <c r="K2105" s="90">
        <v>1</v>
      </c>
      <c r="L2105" s="30"/>
      <c r="M2105" s="30">
        <v>1</v>
      </c>
      <c r="N2105" s="14">
        <v>1</v>
      </c>
      <c r="O2105" s="30">
        <v>1</v>
      </c>
      <c r="P2105" s="43">
        <v>1</v>
      </c>
    </row>
    <row r="2106" spans="1:16" ht="15" hidden="1" customHeight="1" x14ac:dyDescent="0.25">
      <c r="A2106" s="200" t="s">
        <v>5291</v>
      </c>
      <c r="B2106" s="76" t="s">
        <v>5292</v>
      </c>
      <c r="C2106" s="30" t="s">
        <v>5337</v>
      </c>
      <c r="D2106" s="30" t="s">
        <v>5294</v>
      </c>
      <c r="E2106" s="67" t="s">
        <v>5338</v>
      </c>
      <c r="F2106" s="30" t="s">
        <v>6675</v>
      </c>
      <c r="G2106" s="105" t="s">
        <v>5364</v>
      </c>
      <c r="H2106" s="183" t="s">
        <v>5365</v>
      </c>
      <c r="I2106" s="90"/>
      <c r="J2106" s="155">
        <v>1</v>
      </c>
      <c r="K2106" s="90">
        <v>1</v>
      </c>
      <c r="L2106" s="30"/>
      <c r="M2106" s="30">
        <v>1</v>
      </c>
      <c r="N2106" s="14">
        <v>1</v>
      </c>
      <c r="O2106" s="30"/>
      <c r="P2106" s="31"/>
    </row>
    <row r="2107" spans="1:16" ht="15" hidden="1" customHeight="1" x14ac:dyDescent="0.25">
      <c r="A2107" s="182" t="s">
        <v>5291</v>
      </c>
      <c r="B2107" s="30" t="s">
        <v>5292</v>
      </c>
      <c r="C2107" s="30" t="s">
        <v>5337</v>
      </c>
      <c r="D2107" s="30" t="s">
        <v>5294</v>
      </c>
      <c r="E2107" s="67" t="s">
        <v>5338</v>
      </c>
      <c r="F2107" s="30" t="s">
        <v>6675</v>
      </c>
      <c r="G2107" s="105" t="s">
        <v>5366</v>
      </c>
      <c r="H2107" s="183" t="s">
        <v>5367</v>
      </c>
      <c r="I2107" s="90"/>
      <c r="J2107" s="155">
        <v>1</v>
      </c>
      <c r="K2107" s="90">
        <v>1</v>
      </c>
      <c r="L2107" s="30"/>
      <c r="M2107" s="30">
        <v>1</v>
      </c>
      <c r="N2107" s="14">
        <v>1</v>
      </c>
      <c r="O2107" s="30"/>
      <c r="P2107" s="31"/>
    </row>
    <row r="2108" spans="1:16" ht="15" hidden="1" customHeight="1" x14ac:dyDescent="0.25">
      <c r="A2108" s="200" t="s">
        <v>5291</v>
      </c>
      <c r="B2108" s="76" t="s">
        <v>5292</v>
      </c>
      <c r="C2108" s="30" t="s">
        <v>5337</v>
      </c>
      <c r="D2108" s="30" t="s">
        <v>5294</v>
      </c>
      <c r="E2108" s="67" t="s">
        <v>5338</v>
      </c>
      <c r="F2108" s="30" t="s">
        <v>6675</v>
      </c>
      <c r="G2108" s="105" t="s">
        <v>5368</v>
      </c>
      <c r="H2108" s="183" t="s">
        <v>5369</v>
      </c>
      <c r="I2108" s="90"/>
      <c r="J2108" s="155">
        <v>1</v>
      </c>
      <c r="K2108" s="90">
        <v>1</v>
      </c>
      <c r="L2108" s="30"/>
      <c r="M2108" s="30"/>
      <c r="N2108" s="14">
        <v>1</v>
      </c>
      <c r="O2108" s="30"/>
      <c r="P2108" s="31"/>
    </row>
    <row r="2109" spans="1:16" ht="15" hidden="1" customHeight="1" x14ac:dyDescent="0.25">
      <c r="A2109" s="182" t="s">
        <v>5291</v>
      </c>
      <c r="B2109" s="30" t="s">
        <v>5292</v>
      </c>
      <c r="C2109" s="30" t="s">
        <v>5337</v>
      </c>
      <c r="D2109" s="30" t="s">
        <v>5294</v>
      </c>
      <c r="E2109" s="67" t="s">
        <v>5338</v>
      </c>
      <c r="F2109" s="30" t="s">
        <v>6675</v>
      </c>
      <c r="G2109" s="105" t="s">
        <v>5370</v>
      </c>
      <c r="H2109" s="183" t="s">
        <v>5371</v>
      </c>
      <c r="I2109" s="90"/>
      <c r="J2109" s="155">
        <v>1</v>
      </c>
      <c r="K2109" s="90">
        <v>1</v>
      </c>
      <c r="L2109" s="30"/>
      <c r="M2109" s="30"/>
      <c r="N2109" s="14">
        <v>1</v>
      </c>
      <c r="O2109" s="30"/>
      <c r="P2109" s="31"/>
    </row>
    <row r="2110" spans="1:16" ht="15" hidden="1" customHeight="1" x14ac:dyDescent="0.25">
      <c r="A2110" s="200" t="s">
        <v>5291</v>
      </c>
      <c r="B2110" s="76" t="s">
        <v>5292</v>
      </c>
      <c r="C2110" s="30" t="s">
        <v>5337</v>
      </c>
      <c r="D2110" s="30" t="s">
        <v>5294</v>
      </c>
      <c r="E2110" s="67" t="s">
        <v>5338</v>
      </c>
      <c r="F2110" s="30" t="s">
        <v>6675</v>
      </c>
      <c r="G2110" s="105" t="s">
        <v>5372</v>
      </c>
      <c r="H2110" s="183" t="s">
        <v>5373</v>
      </c>
      <c r="I2110" s="90"/>
      <c r="J2110" s="155">
        <v>1</v>
      </c>
      <c r="K2110" s="90">
        <v>1</v>
      </c>
      <c r="L2110" s="30"/>
      <c r="M2110" s="30">
        <v>1</v>
      </c>
      <c r="N2110" s="14">
        <v>1</v>
      </c>
      <c r="O2110" s="30"/>
      <c r="P2110" s="31"/>
    </row>
    <row r="2111" spans="1:16" ht="15" hidden="1" customHeight="1" x14ac:dyDescent="0.25">
      <c r="A2111" s="182" t="s">
        <v>5291</v>
      </c>
      <c r="B2111" s="30" t="s">
        <v>5292</v>
      </c>
      <c r="C2111" s="30" t="s">
        <v>5337</v>
      </c>
      <c r="D2111" s="30" t="s">
        <v>5294</v>
      </c>
      <c r="E2111" s="67" t="s">
        <v>5338</v>
      </c>
      <c r="F2111" s="30" t="s">
        <v>6675</v>
      </c>
      <c r="G2111" s="105" t="s">
        <v>5374</v>
      </c>
      <c r="H2111" s="183" t="s">
        <v>5375</v>
      </c>
      <c r="I2111" s="90"/>
      <c r="J2111" s="155">
        <v>1</v>
      </c>
      <c r="K2111" s="90">
        <v>1</v>
      </c>
      <c r="L2111" s="30"/>
      <c r="M2111" s="30"/>
      <c r="N2111" s="14">
        <v>1</v>
      </c>
      <c r="O2111" s="30"/>
      <c r="P2111" s="31"/>
    </row>
    <row r="2112" spans="1:16" ht="15" hidden="1" customHeight="1" x14ac:dyDescent="0.25">
      <c r="A2112" s="200" t="s">
        <v>5291</v>
      </c>
      <c r="B2112" s="76" t="s">
        <v>5292</v>
      </c>
      <c r="C2112" s="30" t="s">
        <v>5337</v>
      </c>
      <c r="D2112" s="30" t="s">
        <v>5294</v>
      </c>
      <c r="E2112" s="67" t="s">
        <v>5338</v>
      </c>
      <c r="F2112" s="30" t="s">
        <v>6675</v>
      </c>
      <c r="G2112" s="105" t="s">
        <v>5376</v>
      </c>
      <c r="H2112" s="183" t="s">
        <v>5377</v>
      </c>
      <c r="I2112" s="90"/>
      <c r="J2112" s="155">
        <v>1</v>
      </c>
      <c r="K2112" s="90">
        <v>1</v>
      </c>
      <c r="L2112" s="30"/>
      <c r="M2112" s="30"/>
      <c r="N2112" s="14">
        <v>1</v>
      </c>
      <c r="O2112" s="30"/>
      <c r="P2112" s="31"/>
    </row>
    <row r="2113" spans="1:16" ht="15" hidden="1" customHeight="1" x14ac:dyDescent="0.25">
      <c r="A2113" s="182" t="s">
        <v>5291</v>
      </c>
      <c r="B2113" s="30" t="s">
        <v>5292</v>
      </c>
      <c r="C2113" s="30" t="s">
        <v>5337</v>
      </c>
      <c r="D2113" s="30" t="s">
        <v>5294</v>
      </c>
      <c r="E2113" s="67" t="s">
        <v>5338</v>
      </c>
      <c r="F2113" s="30" t="s">
        <v>6675</v>
      </c>
      <c r="G2113" s="105" t="s">
        <v>5378</v>
      </c>
      <c r="H2113" s="183" t="s">
        <v>5379</v>
      </c>
      <c r="I2113" s="90"/>
      <c r="J2113" s="155">
        <v>1</v>
      </c>
      <c r="K2113" s="90">
        <v>1</v>
      </c>
      <c r="L2113" s="30"/>
      <c r="M2113" s="30"/>
      <c r="N2113" s="14">
        <v>1</v>
      </c>
      <c r="O2113" s="30"/>
      <c r="P2113" s="31"/>
    </row>
    <row r="2114" spans="1:16" ht="15" hidden="1" customHeight="1" x14ac:dyDescent="0.25">
      <c r="A2114" s="200" t="s">
        <v>5291</v>
      </c>
      <c r="B2114" s="76" t="s">
        <v>5292</v>
      </c>
      <c r="C2114" s="30" t="s">
        <v>5337</v>
      </c>
      <c r="D2114" s="30" t="s">
        <v>5294</v>
      </c>
      <c r="E2114" s="67" t="s">
        <v>5338</v>
      </c>
      <c r="F2114" s="30" t="s">
        <v>6675</v>
      </c>
      <c r="G2114" s="105" t="s">
        <v>5380</v>
      </c>
      <c r="H2114" s="183" t="s">
        <v>5381</v>
      </c>
      <c r="I2114" s="90"/>
      <c r="J2114" s="155">
        <v>1</v>
      </c>
      <c r="K2114" s="90">
        <v>1</v>
      </c>
      <c r="L2114" s="30"/>
      <c r="M2114" s="30">
        <v>1</v>
      </c>
      <c r="N2114" s="14">
        <v>1</v>
      </c>
      <c r="O2114" s="30"/>
      <c r="P2114" s="31"/>
    </row>
    <row r="2115" spans="1:16" ht="15" hidden="1" customHeight="1" x14ac:dyDescent="0.25">
      <c r="A2115" s="182" t="s">
        <v>5291</v>
      </c>
      <c r="B2115" s="30" t="s">
        <v>5292</v>
      </c>
      <c r="C2115" s="30" t="s">
        <v>5337</v>
      </c>
      <c r="D2115" s="30" t="s">
        <v>5294</v>
      </c>
      <c r="E2115" s="67" t="s">
        <v>5338</v>
      </c>
      <c r="F2115" s="30" t="s">
        <v>6675</v>
      </c>
      <c r="G2115" s="105" t="s">
        <v>5382</v>
      </c>
      <c r="H2115" s="183" t="s">
        <v>5383</v>
      </c>
      <c r="I2115" s="90"/>
      <c r="J2115" s="155">
        <v>1</v>
      </c>
      <c r="K2115" s="90">
        <v>1</v>
      </c>
      <c r="L2115" s="30"/>
      <c r="M2115" s="30">
        <v>1</v>
      </c>
      <c r="N2115" s="14">
        <v>1</v>
      </c>
      <c r="O2115" s="30"/>
      <c r="P2115" s="31"/>
    </row>
    <row r="2116" spans="1:16" ht="15" hidden="1" customHeight="1" x14ac:dyDescent="0.25">
      <c r="A2116" s="200" t="s">
        <v>5291</v>
      </c>
      <c r="B2116" s="76" t="s">
        <v>5292</v>
      </c>
      <c r="C2116" s="30" t="s">
        <v>5337</v>
      </c>
      <c r="D2116" s="30" t="s">
        <v>5294</v>
      </c>
      <c r="E2116" s="67" t="s">
        <v>5338</v>
      </c>
      <c r="F2116" s="30" t="s">
        <v>6675</v>
      </c>
      <c r="G2116" s="105" t="s">
        <v>5384</v>
      </c>
      <c r="H2116" s="183" t="s">
        <v>5385</v>
      </c>
      <c r="I2116" s="90"/>
      <c r="J2116" s="155">
        <v>1</v>
      </c>
      <c r="K2116" s="90">
        <v>1</v>
      </c>
      <c r="L2116" s="30"/>
      <c r="M2116" s="30"/>
      <c r="N2116" s="30"/>
      <c r="O2116" s="30"/>
      <c r="P2116" s="31"/>
    </row>
    <row r="2117" spans="1:16" ht="15" hidden="1" customHeight="1" x14ac:dyDescent="0.25">
      <c r="A2117" s="182" t="s">
        <v>5291</v>
      </c>
      <c r="B2117" s="30" t="s">
        <v>5292</v>
      </c>
      <c r="C2117" s="30" t="s">
        <v>5337</v>
      </c>
      <c r="D2117" s="30" t="s">
        <v>5294</v>
      </c>
      <c r="E2117" s="67" t="s">
        <v>5338</v>
      </c>
      <c r="F2117" s="30" t="s">
        <v>6675</v>
      </c>
      <c r="G2117" s="105" t="s">
        <v>5386</v>
      </c>
      <c r="H2117" s="183" t="s">
        <v>5387</v>
      </c>
      <c r="I2117" s="90"/>
      <c r="J2117" s="155">
        <v>1</v>
      </c>
      <c r="K2117" s="90">
        <v>1</v>
      </c>
      <c r="L2117" s="30"/>
      <c r="M2117" s="30"/>
      <c r="N2117" s="14">
        <v>1</v>
      </c>
      <c r="O2117" s="30"/>
      <c r="P2117" s="31"/>
    </row>
    <row r="2118" spans="1:16" ht="15" hidden="1" customHeight="1" x14ac:dyDescent="0.25">
      <c r="A2118" s="200" t="s">
        <v>5291</v>
      </c>
      <c r="B2118" s="76" t="s">
        <v>5292</v>
      </c>
      <c r="C2118" s="30" t="s">
        <v>5337</v>
      </c>
      <c r="D2118" s="30" t="s">
        <v>5294</v>
      </c>
      <c r="E2118" s="67" t="s">
        <v>5338</v>
      </c>
      <c r="F2118" s="30" t="s">
        <v>6675</v>
      </c>
      <c r="G2118" s="105" t="s">
        <v>5388</v>
      </c>
      <c r="H2118" s="183" t="s">
        <v>5389</v>
      </c>
      <c r="I2118" s="90"/>
      <c r="J2118" s="155">
        <v>1</v>
      </c>
      <c r="K2118" s="90">
        <v>1</v>
      </c>
      <c r="L2118" s="30"/>
      <c r="M2118" s="30"/>
      <c r="N2118" s="14">
        <v>1</v>
      </c>
      <c r="O2118" s="30"/>
      <c r="P2118" s="31"/>
    </row>
    <row r="2119" spans="1:16" ht="15" hidden="1" customHeight="1" x14ac:dyDescent="0.25">
      <c r="A2119" s="182" t="s">
        <v>5291</v>
      </c>
      <c r="B2119" s="30" t="s">
        <v>5292</v>
      </c>
      <c r="C2119" s="30" t="s">
        <v>5337</v>
      </c>
      <c r="D2119" s="30" t="s">
        <v>5294</v>
      </c>
      <c r="E2119" s="67" t="s">
        <v>5338</v>
      </c>
      <c r="F2119" s="30" t="s">
        <v>6675</v>
      </c>
      <c r="G2119" s="105" t="s">
        <v>5390</v>
      </c>
      <c r="H2119" s="183" t="s">
        <v>5391</v>
      </c>
      <c r="I2119" s="90"/>
      <c r="J2119" s="155">
        <v>1</v>
      </c>
      <c r="K2119" s="90">
        <v>1</v>
      </c>
      <c r="L2119" s="30"/>
      <c r="M2119" s="30"/>
      <c r="N2119" s="30"/>
      <c r="O2119" s="30"/>
      <c r="P2119" s="31"/>
    </row>
    <row r="2120" spans="1:16" ht="15" hidden="1" customHeight="1" x14ac:dyDescent="0.25">
      <c r="A2120" s="200" t="s">
        <v>5291</v>
      </c>
      <c r="B2120" s="76" t="s">
        <v>5292</v>
      </c>
      <c r="C2120" s="30" t="s">
        <v>5337</v>
      </c>
      <c r="D2120" s="30" t="s">
        <v>5294</v>
      </c>
      <c r="E2120" s="67" t="s">
        <v>5392</v>
      </c>
      <c r="F2120" s="30" t="s">
        <v>6675</v>
      </c>
      <c r="G2120" s="105" t="s">
        <v>5393</v>
      </c>
      <c r="H2120" s="183" t="s">
        <v>5394</v>
      </c>
      <c r="I2120" s="90"/>
      <c r="J2120" s="155">
        <v>1</v>
      </c>
      <c r="K2120" s="90">
        <v>1</v>
      </c>
      <c r="L2120" s="30"/>
      <c r="M2120" s="30">
        <v>1</v>
      </c>
      <c r="N2120" s="14">
        <v>1</v>
      </c>
      <c r="O2120" s="30"/>
      <c r="P2120" s="31"/>
    </row>
    <row r="2121" spans="1:16" ht="15" hidden="1" customHeight="1" x14ac:dyDescent="0.25">
      <c r="A2121" s="182" t="s">
        <v>5291</v>
      </c>
      <c r="B2121" s="30" t="s">
        <v>5292</v>
      </c>
      <c r="C2121" s="30" t="s">
        <v>5337</v>
      </c>
      <c r="D2121" s="30" t="s">
        <v>5294</v>
      </c>
      <c r="E2121" s="67" t="s">
        <v>5392</v>
      </c>
      <c r="F2121" s="30" t="s">
        <v>6675</v>
      </c>
      <c r="G2121" s="105" t="s">
        <v>5395</v>
      </c>
      <c r="H2121" s="183" t="s">
        <v>5396</v>
      </c>
      <c r="I2121" s="90"/>
      <c r="J2121" s="155">
        <v>1</v>
      </c>
      <c r="K2121" s="90">
        <v>1</v>
      </c>
      <c r="L2121" s="30"/>
      <c r="M2121" s="30">
        <v>1</v>
      </c>
      <c r="N2121" s="14">
        <v>1</v>
      </c>
      <c r="O2121" s="30"/>
      <c r="P2121" s="31"/>
    </row>
    <row r="2122" spans="1:16" ht="15" hidden="1" customHeight="1" x14ac:dyDescent="0.25">
      <c r="A2122" s="200" t="s">
        <v>5291</v>
      </c>
      <c r="B2122" s="76" t="s">
        <v>5292</v>
      </c>
      <c r="C2122" s="30" t="s">
        <v>5337</v>
      </c>
      <c r="D2122" s="30" t="s">
        <v>5294</v>
      </c>
      <c r="E2122" s="67" t="s">
        <v>5392</v>
      </c>
      <c r="F2122" s="30" t="s">
        <v>6675</v>
      </c>
      <c r="G2122" s="105" t="s">
        <v>5397</v>
      </c>
      <c r="H2122" s="183" t="s">
        <v>5398</v>
      </c>
      <c r="I2122" s="90"/>
      <c r="J2122" s="155">
        <v>1</v>
      </c>
      <c r="K2122" s="90">
        <v>1</v>
      </c>
      <c r="L2122" s="30"/>
      <c r="M2122" s="30">
        <v>1</v>
      </c>
      <c r="N2122" s="14">
        <v>1</v>
      </c>
      <c r="O2122" s="30"/>
      <c r="P2122" s="31"/>
    </row>
    <row r="2123" spans="1:16" ht="15" hidden="1" customHeight="1" x14ac:dyDescent="0.25">
      <c r="A2123" s="182" t="s">
        <v>5291</v>
      </c>
      <c r="B2123" s="30" t="s">
        <v>5292</v>
      </c>
      <c r="C2123" s="30" t="s">
        <v>5337</v>
      </c>
      <c r="D2123" s="30" t="s">
        <v>5294</v>
      </c>
      <c r="E2123" s="67" t="s">
        <v>5392</v>
      </c>
      <c r="F2123" s="30" t="s">
        <v>6675</v>
      </c>
      <c r="G2123" s="105" t="s">
        <v>5399</v>
      </c>
      <c r="H2123" s="183" t="s">
        <v>5400</v>
      </c>
      <c r="I2123" s="90"/>
      <c r="J2123" s="155">
        <v>1</v>
      </c>
      <c r="K2123" s="90">
        <v>1</v>
      </c>
      <c r="L2123" s="30"/>
      <c r="M2123" s="30"/>
      <c r="N2123" s="14">
        <v>1</v>
      </c>
      <c r="O2123" s="30">
        <v>1</v>
      </c>
      <c r="P2123" s="43">
        <v>1</v>
      </c>
    </row>
    <row r="2124" spans="1:16" ht="15" hidden="1" customHeight="1" x14ac:dyDescent="0.25">
      <c r="A2124" s="200" t="s">
        <v>5291</v>
      </c>
      <c r="B2124" s="76" t="s">
        <v>5292</v>
      </c>
      <c r="C2124" s="30" t="s">
        <v>5401</v>
      </c>
      <c r="D2124" s="30" t="s">
        <v>5294</v>
      </c>
      <c r="E2124" s="67" t="s">
        <v>5311</v>
      </c>
      <c r="F2124" s="30" t="s">
        <v>6675</v>
      </c>
      <c r="G2124" s="105" t="s">
        <v>5402</v>
      </c>
      <c r="H2124" s="183" t="s">
        <v>5403</v>
      </c>
      <c r="I2124" s="90"/>
      <c r="J2124" s="155">
        <v>1</v>
      </c>
      <c r="K2124" s="90">
        <v>1</v>
      </c>
      <c r="L2124" s="30"/>
      <c r="M2124" s="30">
        <v>1</v>
      </c>
      <c r="N2124" s="14">
        <v>1</v>
      </c>
      <c r="O2124" s="30"/>
      <c r="P2124" s="31"/>
    </row>
    <row r="2125" spans="1:16" ht="15" hidden="1" customHeight="1" x14ac:dyDescent="0.25">
      <c r="A2125" s="182" t="s">
        <v>5291</v>
      </c>
      <c r="B2125" s="30" t="s">
        <v>5292</v>
      </c>
      <c r="C2125" s="30" t="s">
        <v>5401</v>
      </c>
      <c r="D2125" s="30" t="s">
        <v>5294</v>
      </c>
      <c r="E2125" s="67" t="s">
        <v>5311</v>
      </c>
      <c r="F2125" s="30" t="s">
        <v>6675</v>
      </c>
      <c r="G2125" s="105" t="s">
        <v>5404</v>
      </c>
      <c r="H2125" s="183" t="s">
        <v>5405</v>
      </c>
      <c r="I2125" s="90"/>
      <c r="J2125" s="155">
        <v>1</v>
      </c>
      <c r="K2125" s="90">
        <v>1</v>
      </c>
      <c r="L2125" s="30"/>
      <c r="M2125" s="30"/>
      <c r="N2125" s="14">
        <v>1</v>
      </c>
      <c r="O2125" s="30"/>
      <c r="P2125" s="31"/>
    </row>
    <row r="2126" spans="1:16" ht="15" hidden="1" customHeight="1" x14ac:dyDescent="0.25">
      <c r="A2126" s="200" t="s">
        <v>5291</v>
      </c>
      <c r="B2126" s="76" t="s">
        <v>5292</v>
      </c>
      <c r="C2126" s="30" t="s">
        <v>5401</v>
      </c>
      <c r="D2126" s="30" t="s">
        <v>5294</v>
      </c>
      <c r="E2126" s="67" t="s">
        <v>5311</v>
      </c>
      <c r="F2126" s="30" t="s">
        <v>6675</v>
      </c>
      <c r="G2126" s="105" t="s">
        <v>5406</v>
      </c>
      <c r="H2126" s="183" t="s">
        <v>5407</v>
      </c>
      <c r="I2126" s="90"/>
      <c r="J2126" s="155">
        <v>1</v>
      </c>
      <c r="K2126" s="90">
        <v>1</v>
      </c>
      <c r="L2126" s="30"/>
      <c r="M2126" s="30"/>
      <c r="N2126" s="30"/>
      <c r="O2126" s="30"/>
      <c r="P2126" s="31"/>
    </row>
    <row r="2127" spans="1:16" ht="15" hidden="1" customHeight="1" x14ac:dyDescent="0.25">
      <c r="A2127" s="182" t="s">
        <v>5291</v>
      </c>
      <c r="B2127" s="30" t="s">
        <v>5292</v>
      </c>
      <c r="C2127" s="30" t="s">
        <v>5401</v>
      </c>
      <c r="D2127" s="30" t="s">
        <v>5294</v>
      </c>
      <c r="E2127" s="67" t="s">
        <v>5311</v>
      </c>
      <c r="F2127" s="30" t="s">
        <v>6675</v>
      </c>
      <c r="G2127" s="105" t="s">
        <v>5408</v>
      </c>
      <c r="H2127" s="183" t="s">
        <v>5409</v>
      </c>
      <c r="I2127" s="90"/>
      <c r="J2127" s="155">
        <v>1</v>
      </c>
      <c r="K2127" s="90">
        <v>1</v>
      </c>
      <c r="L2127" s="30"/>
      <c r="M2127" s="30">
        <v>1</v>
      </c>
      <c r="N2127" s="14">
        <v>1</v>
      </c>
      <c r="O2127" s="30"/>
      <c r="P2127" s="31"/>
    </row>
    <row r="2128" spans="1:16" ht="15" hidden="1" customHeight="1" x14ac:dyDescent="0.25">
      <c r="A2128" s="200" t="s">
        <v>5291</v>
      </c>
      <c r="B2128" s="76" t="s">
        <v>5292</v>
      </c>
      <c r="C2128" s="30" t="s">
        <v>5401</v>
      </c>
      <c r="D2128" s="30" t="s">
        <v>5294</v>
      </c>
      <c r="E2128" s="67" t="s">
        <v>5311</v>
      </c>
      <c r="F2128" s="30" t="s">
        <v>6675</v>
      </c>
      <c r="G2128" s="105" t="s">
        <v>5410</v>
      </c>
      <c r="H2128" s="183" t="s">
        <v>5411</v>
      </c>
      <c r="I2128" s="90"/>
      <c r="J2128" s="155">
        <v>1</v>
      </c>
      <c r="K2128" s="90">
        <v>1</v>
      </c>
      <c r="L2128" s="30"/>
      <c r="M2128" s="30">
        <v>1</v>
      </c>
      <c r="N2128" s="14">
        <v>1</v>
      </c>
      <c r="O2128" s="30"/>
      <c r="P2128" s="31"/>
    </row>
    <row r="2129" spans="1:16" ht="15" hidden="1" customHeight="1" x14ac:dyDescent="0.25">
      <c r="A2129" s="182" t="s">
        <v>5291</v>
      </c>
      <c r="B2129" s="30" t="s">
        <v>5292</v>
      </c>
      <c r="C2129" s="30" t="s">
        <v>5401</v>
      </c>
      <c r="D2129" s="30" t="s">
        <v>5294</v>
      </c>
      <c r="E2129" s="67" t="s">
        <v>5311</v>
      </c>
      <c r="F2129" s="30" t="s">
        <v>6675</v>
      </c>
      <c r="G2129" s="105" t="s">
        <v>5412</v>
      </c>
      <c r="H2129" s="183" t="s">
        <v>5413</v>
      </c>
      <c r="I2129" s="90"/>
      <c r="J2129" s="155">
        <v>1</v>
      </c>
      <c r="K2129" s="90">
        <v>1</v>
      </c>
      <c r="L2129" s="30"/>
      <c r="M2129" s="30">
        <v>1</v>
      </c>
      <c r="N2129" s="14">
        <v>1</v>
      </c>
      <c r="O2129" s="30"/>
      <c r="P2129" s="31"/>
    </row>
    <row r="2130" spans="1:16" ht="15" hidden="1" customHeight="1" x14ac:dyDescent="0.25">
      <c r="A2130" s="200" t="s">
        <v>5291</v>
      </c>
      <c r="B2130" s="76" t="s">
        <v>5292</v>
      </c>
      <c r="C2130" s="30" t="s">
        <v>5401</v>
      </c>
      <c r="D2130" s="30" t="s">
        <v>5294</v>
      </c>
      <c r="E2130" s="67" t="s">
        <v>5311</v>
      </c>
      <c r="F2130" s="30" t="s">
        <v>6675</v>
      </c>
      <c r="G2130" s="105" t="s">
        <v>5414</v>
      </c>
      <c r="H2130" s="183" t="s">
        <v>5415</v>
      </c>
      <c r="I2130" s="90"/>
      <c r="J2130" s="155">
        <v>1</v>
      </c>
      <c r="K2130" s="90"/>
      <c r="L2130" s="30">
        <v>1</v>
      </c>
      <c r="M2130" s="30"/>
      <c r="N2130" s="14">
        <v>1</v>
      </c>
      <c r="O2130" s="30"/>
      <c r="P2130" s="31"/>
    </row>
    <row r="2131" spans="1:16" ht="15" hidden="1" customHeight="1" x14ac:dyDescent="0.25">
      <c r="A2131" s="182" t="s">
        <v>5291</v>
      </c>
      <c r="B2131" s="30" t="s">
        <v>5292</v>
      </c>
      <c r="C2131" s="30" t="s">
        <v>5401</v>
      </c>
      <c r="D2131" s="30" t="s">
        <v>5294</v>
      </c>
      <c r="E2131" s="67" t="s">
        <v>5311</v>
      </c>
      <c r="F2131" s="30" t="s">
        <v>6675</v>
      </c>
      <c r="G2131" s="105" t="s">
        <v>5416</v>
      </c>
      <c r="H2131" s="183" t="s">
        <v>5417</v>
      </c>
      <c r="I2131" s="90"/>
      <c r="J2131" s="155">
        <v>1</v>
      </c>
      <c r="K2131" s="90">
        <v>1</v>
      </c>
      <c r="L2131" s="30"/>
      <c r="M2131" s="30"/>
      <c r="N2131" s="30"/>
      <c r="O2131" s="30"/>
      <c r="P2131" s="31"/>
    </row>
    <row r="2132" spans="1:16" ht="15" hidden="1" customHeight="1" x14ac:dyDescent="0.25">
      <c r="A2132" s="182" t="s">
        <v>5291</v>
      </c>
      <c r="B2132" s="30" t="s">
        <v>5292</v>
      </c>
      <c r="C2132" s="30" t="s">
        <v>5401</v>
      </c>
      <c r="D2132" s="30" t="s">
        <v>5294</v>
      </c>
      <c r="E2132" s="67" t="s">
        <v>5311</v>
      </c>
      <c r="F2132" s="30" t="s">
        <v>6675</v>
      </c>
      <c r="G2132" s="105" t="s">
        <v>5418</v>
      </c>
      <c r="H2132" s="183" t="s">
        <v>5419</v>
      </c>
      <c r="I2132" s="90"/>
      <c r="J2132" s="155">
        <v>1</v>
      </c>
      <c r="K2132" s="90">
        <v>1</v>
      </c>
      <c r="L2132" s="30"/>
      <c r="M2132" s="30"/>
      <c r="N2132" s="30"/>
      <c r="O2132" s="30"/>
      <c r="P2132" s="31"/>
    </row>
    <row r="2133" spans="1:16" ht="15" hidden="1" customHeight="1" x14ac:dyDescent="0.25">
      <c r="A2133" s="200" t="s">
        <v>5291</v>
      </c>
      <c r="B2133" s="76" t="s">
        <v>5292</v>
      </c>
      <c r="C2133" s="30" t="s">
        <v>5401</v>
      </c>
      <c r="D2133" s="30" t="s">
        <v>5294</v>
      </c>
      <c r="E2133" s="67" t="s">
        <v>5311</v>
      </c>
      <c r="F2133" s="30" t="s">
        <v>6675</v>
      </c>
      <c r="G2133" s="105" t="s">
        <v>5420</v>
      </c>
      <c r="H2133" s="183" t="s">
        <v>5421</v>
      </c>
      <c r="I2133" s="90"/>
      <c r="J2133" s="155">
        <v>1</v>
      </c>
      <c r="K2133" s="90">
        <v>1</v>
      </c>
      <c r="L2133" s="30"/>
      <c r="M2133" s="30"/>
      <c r="N2133" s="14">
        <v>1</v>
      </c>
      <c r="O2133" s="30"/>
      <c r="P2133" s="31"/>
    </row>
    <row r="2134" spans="1:16" ht="15" hidden="1" customHeight="1" x14ac:dyDescent="0.25">
      <c r="A2134" s="182" t="s">
        <v>5291</v>
      </c>
      <c r="B2134" s="30" t="s">
        <v>5292</v>
      </c>
      <c r="C2134" s="30" t="s">
        <v>5401</v>
      </c>
      <c r="D2134" s="30" t="s">
        <v>5294</v>
      </c>
      <c r="E2134" s="67" t="s">
        <v>5311</v>
      </c>
      <c r="F2134" s="30" t="s">
        <v>6675</v>
      </c>
      <c r="G2134" s="105" t="s">
        <v>5422</v>
      </c>
      <c r="H2134" s="183" t="s">
        <v>5423</v>
      </c>
      <c r="I2134" s="90"/>
      <c r="J2134" s="155">
        <v>1</v>
      </c>
      <c r="K2134" s="90">
        <v>1</v>
      </c>
      <c r="L2134" s="30"/>
      <c r="M2134" s="30"/>
      <c r="N2134" s="14">
        <v>1</v>
      </c>
      <c r="O2134" s="30"/>
      <c r="P2134" s="31"/>
    </row>
    <row r="2135" spans="1:16" ht="15" hidden="1" customHeight="1" x14ac:dyDescent="0.25">
      <c r="A2135" s="200" t="s">
        <v>5291</v>
      </c>
      <c r="B2135" s="76" t="s">
        <v>5292</v>
      </c>
      <c r="C2135" s="30" t="s">
        <v>5424</v>
      </c>
      <c r="D2135" s="30" t="s">
        <v>5294</v>
      </c>
      <c r="E2135" s="67" t="s">
        <v>5425</v>
      </c>
      <c r="F2135" s="30" t="s">
        <v>6675</v>
      </c>
      <c r="G2135" s="105" t="s">
        <v>5426</v>
      </c>
      <c r="H2135" s="183" t="s">
        <v>5427</v>
      </c>
      <c r="I2135" s="90"/>
      <c r="J2135" s="155">
        <v>1</v>
      </c>
      <c r="K2135" s="90"/>
      <c r="L2135" s="30">
        <v>1</v>
      </c>
      <c r="M2135" s="30">
        <v>1</v>
      </c>
      <c r="N2135" s="30"/>
      <c r="O2135" s="30"/>
      <c r="P2135" s="31"/>
    </row>
    <row r="2136" spans="1:16" ht="15" hidden="1" customHeight="1" x14ac:dyDescent="0.25">
      <c r="A2136" s="182" t="s">
        <v>5291</v>
      </c>
      <c r="B2136" s="30" t="s">
        <v>5292</v>
      </c>
      <c r="C2136" s="30" t="s">
        <v>5424</v>
      </c>
      <c r="D2136" s="30" t="s">
        <v>5294</v>
      </c>
      <c r="E2136" s="67" t="s">
        <v>5425</v>
      </c>
      <c r="F2136" s="30" t="s">
        <v>6675</v>
      </c>
      <c r="G2136" s="105" t="s">
        <v>5428</v>
      </c>
      <c r="H2136" s="183" t="s">
        <v>5429</v>
      </c>
      <c r="I2136" s="90"/>
      <c r="J2136" s="155">
        <v>1</v>
      </c>
      <c r="K2136" s="90"/>
      <c r="L2136" s="30">
        <v>1</v>
      </c>
      <c r="M2136" s="30">
        <v>1</v>
      </c>
      <c r="N2136" s="14">
        <v>1</v>
      </c>
      <c r="O2136" s="30"/>
      <c r="P2136" s="31"/>
    </row>
    <row r="2137" spans="1:16" ht="15" hidden="1" customHeight="1" x14ac:dyDescent="0.25">
      <c r="A2137" s="200" t="s">
        <v>5291</v>
      </c>
      <c r="B2137" s="76" t="s">
        <v>5292</v>
      </c>
      <c r="C2137" s="30" t="s">
        <v>5424</v>
      </c>
      <c r="D2137" s="30" t="s">
        <v>5294</v>
      </c>
      <c r="E2137" s="67" t="s">
        <v>5425</v>
      </c>
      <c r="F2137" s="30" t="s">
        <v>6675</v>
      </c>
      <c r="G2137" s="105" t="s">
        <v>5430</v>
      </c>
      <c r="H2137" s="183" t="s">
        <v>5431</v>
      </c>
      <c r="I2137" s="90"/>
      <c r="J2137" s="155">
        <v>1</v>
      </c>
      <c r="K2137" s="90">
        <v>1</v>
      </c>
      <c r="L2137" s="30"/>
      <c r="M2137" s="30">
        <v>1</v>
      </c>
      <c r="N2137" s="14">
        <v>1</v>
      </c>
      <c r="O2137" s="30"/>
      <c r="P2137" s="31"/>
    </row>
    <row r="2138" spans="1:16" ht="15" hidden="1" customHeight="1" x14ac:dyDescent="0.25">
      <c r="A2138" s="182" t="s">
        <v>5291</v>
      </c>
      <c r="B2138" s="30" t="s">
        <v>5292</v>
      </c>
      <c r="C2138" s="30" t="s">
        <v>5424</v>
      </c>
      <c r="D2138" s="30" t="s">
        <v>5294</v>
      </c>
      <c r="E2138" s="67" t="s">
        <v>5425</v>
      </c>
      <c r="F2138" s="30" t="s">
        <v>6675</v>
      </c>
      <c r="G2138" s="105" t="s">
        <v>5432</v>
      </c>
      <c r="H2138" s="183" t="s">
        <v>5433</v>
      </c>
      <c r="I2138" s="90"/>
      <c r="J2138" s="155">
        <v>1</v>
      </c>
      <c r="K2138" s="90">
        <v>1</v>
      </c>
      <c r="L2138" s="30"/>
      <c r="M2138" s="30"/>
      <c r="N2138" s="14">
        <v>1</v>
      </c>
      <c r="O2138" s="30"/>
      <c r="P2138" s="31"/>
    </row>
    <row r="2139" spans="1:16" ht="15" hidden="1" customHeight="1" x14ac:dyDescent="0.25">
      <c r="A2139" s="200" t="s">
        <v>5291</v>
      </c>
      <c r="B2139" s="76" t="s">
        <v>5292</v>
      </c>
      <c r="C2139" s="30" t="s">
        <v>5424</v>
      </c>
      <c r="D2139" s="30" t="s">
        <v>5294</v>
      </c>
      <c r="E2139" s="67" t="s">
        <v>5425</v>
      </c>
      <c r="F2139" s="30" t="s">
        <v>6675</v>
      </c>
      <c r="G2139" s="105" t="s">
        <v>5434</v>
      </c>
      <c r="H2139" s="183" t="s">
        <v>5435</v>
      </c>
      <c r="I2139" s="90"/>
      <c r="J2139" s="155">
        <v>1</v>
      </c>
      <c r="K2139" s="90">
        <v>1</v>
      </c>
      <c r="L2139" s="30"/>
      <c r="M2139" s="30"/>
      <c r="N2139" s="14">
        <v>1</v>
      </c>
      <c r="O2139" s="30"/>
      <c r="P2139" s="31"/>
    </row>
    <row r="2140" spans="1:16" ht="15" hidden="1" customHeight="1" x14ac:dyDescent="0.25">
      <c r="A2140" s="182" t="s">
        <v>5291</v>
      </c>
      <c r="B2140" s="30" t="s">
        <v>5292</v>
      </c>
      <c r="C2140" s="30" t="s">
        <v>5424</v>
      </c>
      <c r="D2140" s="30" t="s">
        <v>5294</v>
      </c>
      <c r="E2140" s="67" t="s">
        <v>5425</v>
      </c>
      <c r="F2140" s="30" t="s">
        <v>6675</v>
      </c>
      <c r="G2140" s="105" t="s">
        <v>5436</v>
      </c>
      <c r="H2140" s="183" t="s">
        <v>5437</v>
      </c>
      <c r="I2140" s="90"/>
      <c r="J2140" s="155">
        <v>1</v>
      </c>
      <c r="K2140" s="90">
        <v>1</v>
      </c>
      <c r="L2140" s="30"/>
      <c r="M2140" s="30">
        <v>1</v>
      </c>
      <c r="N2140" s="14">
        <v>1</v>
      </c>
      <c r="O2140" s="30"/>
      <c r="P2140" s="31"/>
    </row>
    <row r="2141" spans="1:16" ht="15" hidden="1" customHeight="1" x14ac:dyDescent="0.25">
      <c r="A2141" s="200" t="s">
        <v>5291</v>
      </c>
      <c r="B2141" s="76" t="s">
        <v>5292</v>
      </c>
      <c r="C2141" s="30" t="s">
        <v>5424</v>
      </c>
      <c r="D2141" s="30" t="s">
        <v>5294</v>
      </c>
      <c r="E2141" s="67" t="s">
        <v>5425</v>
      </c>
      <c r="F2141" s="30" t="s">
        <v>6675</v>
      </c>
      <c r="G2141" s="105" t="s">
        <v>5438</v>
      </c>
      <c r="H2141" s="183" t="s">
        <v>5439</v>
      </c>
      <c r="I2141" s="90"/>
      <c r="J2141" s="155">
        <v>1</v>
      </c>
      <c r="K2141" s="90">
        <v>1</v>
      </c>
      <c r="L2141" s="30"/>
      <c r="M2141" s="30">
        <v>1</v>
      </c>
      <c r="N2141" s="14">
        <v>1</v>
      </c>
      <c r="O2141" s="30"/>
      <c r="P2141" s="31"/>
    </row>
    <row r="2142" spans="1:16" ht="15" hidden="1" customHeight="1" x14ac:dyDescent="0.25">
      <c r="A2142" s="182" t="s">
        <v>5291</v>
      </c>
      <c r="B2142" s="30" t="s">
        <v>5292</v>
      </c>
      <c r="C2142" s="30" t="s">
        <v>5424</v>
      </c>
      <c r="D2142" s="30" t="s">
        <v>5294</v>
      </c>
      <c r="E2142" s="67" t="s">
        <v>5425</v>
      </c>
      <c r="F2142" s="30" t="s">
        <v>6675</v>
      </c>
      <c r="G2142" s="105" t="s">
        <v>5440</v>
      </c>
      <c r="H2142" s="183" t="s">
        <v>5441</v>
      </c>
      <c r="I2142" s="90"/>
      <c r="J2142" s="155">
        <v>1</v>
      </c>
      <c r="K2142" s="90">
        <v>1</v>
      </c>
      <c r="L2142" s="30"/>
      <c r="M2142" s="30">
        <v>1</v>
      </c>
      <c r="N2142" s="14">
        <v>1</v>
      </c>
      <c r="O2142" s="30"/>
      <c r="P2142" s="31"/>
    </row>
    <row r="2143" spans="1:16" ht="15" hidden="1" customHeight="1" x14ac:dyDescent="0.25">
      <c r="A2143" s="200" t="s">
        <v>5291</v>
      </c>
      <c r="B2143" s="76" t="s">
        <v>5292</v>
      </c>
      <c r="C2143" s="30" t="s">
        <v>5424</v>
      </c>
      <c r="D2143" s="30" t="s">
        <v>5294</v>
      </c>
      <c r="E2143" s="67" t="s">
        <v>5425</v>
      </c>
      <c r="F2143" s="30" t="s">
        <v>6675</v>
      </c>
      <c r="G2143" s="105" t="s">
        <v>5442</v>
      </c>
      <c r="H2143" s="183" t="s">
        <v>5443</v>
      </c>
      <c r="I2143" s="90"/>
      <c r="J2143" s="155">
        <v>1</v>
      </c>
      <c r="K2143" s="90">
        <v>1</v>
      </c>
      <c r="L2143" s="30"/>
      <c r="M2143" s="30"/>
      <c r="N2143" s="14">
        <v>1</v>
      </c>
      <c r="O2143" s="30"/>
      <c r="P2143" s="31"/>
    </row>
    <row r="2144" spans="1:16" ht="15" hidden="1" customHeight="1" x14ac:dyDescent="0.25">
      <c r="A2144" s="182" t="s">
        <v>5291</v>
      </c>
      <c r="B2144" s="30" t="s">
        <v>5292</v>
      </c>
      <c r="C2144" s="30" t="s">
        <v>5424</v>
      </c>
      <c r="D2144" s="30" t="s">
        <v>5294</v>
      </c>
      <c r="E2144" s="67" t="s">
        <v>5425</v>
      </c>
      <c r="F2144" s="30" t="s">
        <v>6675</v>
      </c>
      <c r="G2144" s="105" t="s">
        <v>5444</v>
      </c>
      <c r="H2144" s="183" t="s">
        <v>5445</v>
      </c>
      <c r="I2144" s="90"/>
      <c r="J2144" s="155">
        <v>1</v>
      </c>
      <c r="K2144" s="90">
        <v>1</v>
      </c>
      <c r="L2144" s="30"/>
      <c r="M2144" s="30">
        <v>1</v>
      </c>
      <c r="N2144" s="14">
        <v>1</v>
      </c>
      <c r="O2144" s="30"/>
      <c r="P2144" s="31"/>
    </row>
    <row r="2145" spans="1:16" ht="15" hidden="1" customHeight="1" x14ac:dyDescent="0.25">
      <c r="A2145" s="200" t="s">
        <v>5291</v>
      </c>
      <c r="B2145" s="76" t="s">
        <v>5292</v>
      </c>
      <c r="C2145" s="30" t="s">
        <v>5424</v>
      </c>
      <c r="D2145" s="30" t="s">
        <v>5294</v>
      </c>
      <c r="E2145" s="67" t="s">
        <v>5425</v>
      </c>
      <c r="F2145" s="30" t="s">
        <v>6675</v>
      </c>
      <c r="G2145" s="105" t="s">
        <v>5446</v>
      </c>
      <c r="H2145" s="183" t="s">
        <v>5447</v>
      </c>
      <c r="I2145" s="90"/>
      <c r="J2145" s="155">
        <v>1</v>
      </c>
      <c r="K2145" s="90">
        <v>1</v>
      </c>
      <c r="L2145" s="30"/>
      <c r="M2145" s="30">
        <v>1</v>
      </c>
      <c r="N2145" s="14">
        <v>1</v>
      </c>
      <c r="O2145" s="30"/>
      <c r="P2145" s="31"/>
    </row>
    <row r="2146" spans="1:16" ht="15" hidden="1" customHeight="1" x14ac:dyDescent="0.25">
      <c r="A2146" s="182" t="s">
        <v>5291</v>
      </c>
      <c r="B2146" s="30" t="s">
        <v>5292</v>
      </c>
      <c r="C2146" s="30" t="s">
        <v>5424</v>
      </c>
      <c r="D2146" s="30" t="s">
        <v>5294</v>
      </c>
      <c r="E2146" s="67" t="s">
        <v>5425</v>
      </c>
      <c r="F2146" s="30" t="s">
        <v>6675</v>
      </c>
      <c r="G2146" s="105" t="s">
        <v>5448</v>
      </c>
      <c r="H2146" s="183" t="s">
        <v>5449</v>
      </c>
      <c r="I2146" s="90"/>
      <c r="J2146" s="155">
        <v>1</v>
      </c>
      <c r="K2146" s="90">
        <v>1</v>
      </c>
      <c r="L2146" s="30"/>
      <c r="M2146" s="30"/>
      <c r="N2146" s="14">
        <v>1</v>
      </c>
      <c r="O2146" s="30"/>
      <c r="P2146" s="31"/>
    </row>
    <row r="2147" spans="1:16" ht="15" hidden="1" customHeight="1" x14ac:dyDescent="0.25">
      <c r="A2147" s="200" t="s">
        <v>5291</v>
      </c>
      <c r="B2147" s="76" t="s">
        <v>5292</v>
      </c>
      <c r="C2147" s="30" t="s">
        <v>5424</v>
      </c>
      <c r="D2147" s="30" t="s">
        <v>5294</v>
      </c>
      <c r="E2147" s="67" t="s">
        <v>5425</v>
      </c>
      <c r="F2147" s="30" t="s">
        <v>6675</v>
      </c>
      <c r="G2147" s="105" t="s">
        <v>5450</v>
      </c>
      <c r="H2147" s="183" t="s">
        <v>5451</v>
      </c>
      <c r="I2147" s="90"/>
      <c r="J2147" s="155">
        <v>1</v>
      </c>
      <c r="K2147" s="90">
        <v>1</v>
      </c>
      <c r="L2147" s="30"/>
      <c r="M2147" s="30"/>
      <c r="N2147" s="14">
        <v>1</v>
      </c>
      <c r="O2147" s="30"/>
      <c r="P2147" s="31"/>
    </row>
    <row r="2148" spans="1:16" ht="15" hidden="1" customHeight="1" x14ac:dyDescent="0.25">
      <c r="A2148" s="182" t="s">
        <v>5291</v>
      </c>
      <c r="B2148" s="30" t="s">
        <v>5292</v>
      </c>
      <c r="C2148" s="30" t="s">
        <v>5424</v>
      </c>
      <c r="D2148" s="30" t="s">
        <v>5294</v>
      </c>
      <c r="E2148" s="67" t="s">
        <v>5425</v>
      </c>
      <c r="F2148" s="30" t="s">
        <v>6675</v>
      </c>
      <c r="G2148" s="105" t="s">
        <v>5452</v>
      </c>
      <c r="H2148" s="183" t="s">
        <v>5453</v>
      </c>
      <c r="I2148" s="90"/>
      <c r="J2148" s="155">
        <v>1</v>
      </c>
      <c r="K2148" s="90">
        <v>1</v>
      </c>
      <c r="L2148" s="30"/>
      <c r="M2148" s="30"/>
      <c r="N2148" s="14">
        <v>1</v>
      </c>
      <c r="O2148" s="30"/>
      <c r="P2148" s="31"/>
    </row>
    <row r="2149" spans="1:16" ht="15" hidden="1" customHeight="1" x14ac:dyDescent="0.25">
      <c r="A2149" s="200" t="s">
        <v>5291</v>
      </c>
      <c r="B2149" s="76" t="s">
        <v>5292</v>
      </c>
      <c r="C2149" s="30" t="s">
        <v>5424</v>
      </c>
      <c r="D2149" s="30" t="s">
        <v>5294</v>
      </c>
      <c r="E2149" s="67" t="s">
        <v>5425</v>
      </c>
      <c r="F2149" s="30" t="s">
        <v>6675</v>
      </c>
      <c r="G2149" s="105" t="s">
        <v>5454</v>
      </c>
      <c r="H2149" s="201" t="s">
        <v>5455</v>
      </c>
      <c r="I2149" s="90"/>
      <c r="J2149" s="155">
        <v>1</v>
      </c>
      <c r="K2149" s="90">
        <v>1</v>
      </c>
      <c r="L2149" s="30"/>
      <c r="M2149" s="30">
        <v>1</v>
      </c>
      <c r="N2149" s="14">
        <v>1</v>
      </c>
      <c r="O2149" s="30">
        <v>1</v>
      </c>
      <c r="P2149" s="43">
        <v>1</v>
      </c>
    </row>
    <row r="2150" spans="1:16" ht="15" hidden="1" customHeight="1" x14ac:dyDescent="0.25">
      <c r="A2150" s="182" t="s">
        <v>5291</v>
      </c>
      <c r="B2150" s="30" t="s">
        <v>5292</v>
      </c>
      <c r="C2150" s="30" t="s">
        <v>5424</v>
      </c>
      <c r="D2150" s="30" t="s">
        <v>5294</v>
      </c>
      <c r="E2150" s="67" t="s">
        <v>5425</v>
      </c>
      <c r="F2150" s="30" t="s">
        <v>6675</v>
      </c>
      <c r="G2150" s="105" t="s">
        <v>5456</v>
      </c>
      <c r="H2150" s="183" t="s">
        <v>5457</v>
      </c>
      <c r="I2150" s="90"/>
      <c r="J2150" s="155">
        <v>1</v>
      </c>
      <c r="K2150" s="90">
        <v>1</v>
      </c>
      <c r="L2150" s="30"/>
      <c r="M2150" s="30"/>
      <c r="N2150" s="14">
        <v>1</v>
      </c>
      <c r="O2150" s="30"/>
      <c r="P2150" s="31"/>
    </row>
    <row r="2151" spans="1:16" ht="15" hidden="1" customHeight="1" x14ac:dyDescent="0.25">
      <c r="A2151" s="200" t="s">
        <v>5291</v>
      </c>
      <c r="B2151" s="76" t="s">
        <v>5292</v>
      </c>
      <c r="C2151" s="30" t="s">
        <v>5424</v>
      </c>
      <c r="D2151" s="30" t="s">
        <v>5294</v>
      </c>
      <c r="E2151" s="67" t="s">
        <v>5458</v>
      </c>
      <c r="F2151" s="30" t="s">
        <v>6675</v>
      </c>
      <c r="G2151" s="105" t="s">
        <v>5459</v>
      </c>
      <c r="H2151" s="183" t="s">
        <v>5460</v>
      </c>
      <c r="I2151" s="90"/>
      <c r="J2151" s="155">
        <v>1</v>
      </c>
      <c r="K2151" s="90">
        <v>1</v>
      </c>
      <c r="L2151" s="30">
        <v>1</v>
      </c>
      <c r="M2151" s="30">
        <v>1</v>
      </c>
      <c r="N2151" s="14">
        <v>1</v>
      </c>
      <c r="O2151" s="30">
        <v>1</v>
      </c>
      <c r="P2151" s="31"/>
    </row>
    <row r="2152" spans="1:16" ht="15" hidden="1" customHeight="1" x14ac:dyDescent="0.25">
      <c r="A2152" s="182" t="s">
        <v>5291</v>
      </c>
      <c r="B2152" s="30" t="s">
        <v>5292</v>
      </c>
      <c r="C2152" s="30" t="s">
        <v>5424</v>
      </c>
      <c r="D2152" s="30" t="s">
        <v>5294</v>
      </c>
      <c r="E2152" s="67" t="s">
        <v>5458</v>
      </c>
      <c r="F2152" s="30" t="s">
        <v>6675</v>
      </c>
      <c r="G2152" s="105" t="s">
        <v>5461</v>
      </c>
      <c r="H2152" s="183" t="s">
        <v>5462</v>
      </c>
      <c r="I2152" s="90"/>
      <c r="J2152" s="155">
        <v>1</v>
      </c>
      <c r="K2152" s="90"/>
      <c r="L2152" s="30">
        <v>1</v>
      </c>
      <c r="M2152" s="30">
        <v>1</v>
      </c>
      <c r="N2152" s="14">
        <v>1</v>
      </c>
      <c r="O2152" s="30">
        <v>1</v>
      </c>
      <c r="P2152" s="43">
        <v>1</v>
      </c>
    </row>
    <row r="2153" spans="1:16" ht="15" hidden="1" customHeight="1" x14ac:dyDescent="0.25">
      <c r="A2153" s="200" t="s">
        <v>5291</v>
      </c>
      <c r="B2153" s="76" t="s">
        <v>5292</v>
      </c>
      <c r="C2153" s="30" t="s">
        <v>5424</v>
      </c>
      <c r="D2153" s="30" t="s">
        <v>5294</v>
      </c>
      <c r="E2153" s="67" t="s">
        <v>5458</v>
      </c>
      <c r="F2153" s="30" t="s">
        <v>6675</v>
      </c>
      <c r="G2153" s="105" t="s">
        <v>5463</v>
      </c>
      <c r="H2153" s="183" t="s">
        <v>5464</v>
      </c>
      <c r="I2153" s="90"/>
      <c r="J2153" s="155">
        <v>1</v>
      </c>
      <c r="K2153" s="90">
        <v>1</v>
      </c>
      <c r="L2153" s="30"/>
      <c r="M2153" s="30"/>
      <c r="N2153" s="14">
        <v>1</v>
      </c>
      <c r="O2153" s="30">
        <v>1</v>
      </c>
      <c r="P2153" s="43">
        <v>1</v>
      </c>
    </row>
    <row r="2154" spans="1:16" ht="15" hidden="1" customHeight="1" x14ac:dyDescent="0.25">
      <c r="A2154" s="182" t="s">
        <v>5291</v>
      </c>
      <c r="B2154" s="30" t="s">
        <v>5292</v>
      </c>
      <c r="C2154" s="30" t="s">
        <v>5424</v>
      </c>
      <c r="D2154" s="30" t="s">
        <v>5294</v>
      </c>
      <c r="E2154" s="67" t="s">
        <v>5458</v>
      </c>
      <c r="F2154" s="30" t="s">
        <v>6675</v>
      </c>
      <c r="G2154" s="105" t="s">
        <v>5465</v>
      </c>
      <c r="H2154" s="183" t="s">
        <v>5466</v>
      </c>
      <c r="I2154" s="90"/>
      <c r="J2154" s="155">
        <v>1</v>
      </c>
      <c r="K2154" s="90"/>
      <c r="L2154" s="30">
        <v>1</v>
      </c>
      <c r="M2154" s="30">
        <v>1</v>
      </c>
      <c r="N2154" s="14">
        <v>1</v>
      </c>
      <c r="O2154" s="30"/>
      <c r="P2154" s="31"/>
    </row>
    <row r="2155" spans="1:16" ht="15" hidden="1" customHeight="1" x14ac:dyDescent="0.25">
      <c r="A2155" s="200" t="s">
        <v>5291</v>
      </c>
      <c r="B2155" s="76" t="s">
        <v>5292</v>
      </c>
      <c r="C2155" s="30" t="s">
        <v>5424</v>
      </c>
      <c r="D2155" s="30" t="s">
        <v>5294</v>
      </c>
      <c r="E2155" s="67" t="s">
        <v>5458</v>
      </c>
      <c r="F2155" s="30" t="s">
        <v>6675</v>
      </c>
      <c r="G2155" s="105" t="s">
        <v>5467</v>
      </c>
      <c r="H2155" s="183" t="s">
        <v>5468</v>
      </c>
      <c r="I2155" s="90"/>
      <c r="J2155" s="155">
        <v>1</v>
      </c>
      <c r="K2155" s="90">
        <v>1</v>
      </c>
      <c r="L2155" s="30"/>
      <c r="M2155" s="30"/>
      <c r="N2155" s="14">
        <v>1</v>
      </c>
      <c r="O2155" s="30"/>
      <c r="P2155" s="31"/>
    </row>
    <row r="2156" spans="1:16" ht="15" hidden="1" customHeight="1" x14ac:dyDescent="0.25">
      <c r="A2156" s="182" t="s">
        <v>5291</v>
      </c>
      <c r="B2156" s="30" t="s">
        <v>5292</v>
      </c>
      <c r="C2156" s="30" t="s">
        <v>5469</v>
      </c>
      <c r="D2156" s="30" t="s">
        <v>5294</v>
      </c>
      <c r="E2156" s="67" t="s">
        <v>5470</v>
      </c>
      <c r="F2156" s="30" t="s">
        <v>6675</v>
      </c>
      <c r="G2156" s="105" t="s">
        <v>5471</v>
      </c>
      <c r="H2156" s="183" t="s">
        <v>5472</v>
      </c>
      <c r="I2156" s="90"/>
      <c r="J2156" s="155">
        <v>1</v>
      </c>
      <c r="K2156" s="90">
        <v>1</v>
      </c>
      <c r="L2156" s="30"/>
      <c r="M2156" s="30">
        <v>1</v>
      </c>
      <c r="N2156" s="14">
        <v>1</v>
      </c>
      <c r="O2156" s="30"/>
      <c r="P2156" s="31"/>
    </row>
    <row r="2157" spans="1:16" ht="15" hidden="1" customHeight="1" x14ac:dyDescent="0.25">
      <c r="A2157" s="200" t="s">
        <v>5291</v>
      </c>
      <c r="B2157" s="76" t="s">
        <v>5292</v>
      </c>
      <c r="C2157" s="30" t="s">
        <v>5469</v>
      </c>
      <c r="D2157" s="30" t="s">
        <v>5294</v>
      </c>
      <c r="E2157" s="67" t="s">
        <v>5470</v>
      </c>
      <c r="F2157" s="30" t="s">
        <v>6675</v>
      </c>
      <c r="G2157" s="105" t="s">
        <v>5473</v>
      </c>
      <c r="H2157" s="183" t="s">
        <v>5474</v>
      </c>
      <c r="I2157" s="90"/>
      <c r="J2157" s="155">
        <v>1</v>
      </c>
      <c r="K2157" s="90">
        <v>1</v>
      </c>
      <c r="L2157" s="30"/>
      <c r="M2157" s="30"/>
      <c r="N2157" s="14">
        <v>1</v>
      </c>
      <c r="O2157" s="30"/>
      <c r="P2157" s="31"/>
    </row>
    <row r="2158" spans="1:16" ht="15" hidden="1" customHeight="1" x14ac:dyDescent="0.25">
      <c r="A2158" s="182" t="s">
        <v>5291</v>
      </c>
      <c r="B2158" s="30" t="s">
        <v>5292</v>
      </c>
      <c r="C2158" s="30" t="s">
        <v>5469</v>
      </c>
      <c r="D2158" s="30" t="s">
        <v>5294</v>
      </c>
      <c r="E2158" s="67" t="s">
        <v>5470</v>
      </c>
      <c r="F2158" s="30" t="s">
        <v>6675</v>
      </c>
      <c r="G2158" s="105" t="s">
        <v>5475</v>
      </c>
      <c r="H2158" s="183" t="s">
        <v>5476</v>
      </c>
      <c r="I2158" s="90"/>
      <c r="J2158" s="155">
        <v>1</v>
      </c>
      <c r="K2158" s="90">
        <v>1</v>
      </c>
      <c r="L2158" s="30"/>
      <c r="M2158" s="30">
        <v>1</v>
      </c>
      <c r="N2158" s="14">
        <v>1</v>
      </c>
      <c r="O2158" s="30"/>
      <c r="P2158" s="31"/>
    </row>
    <row r="2159" spans="1:16" ht="15" hidden="1" customHeight="1" x14ac:dyDescent="0.25">
      <c r="A2159" s="200" t="s">
        <v>5291</v>
      </c>
      <c r="B2159" s="76" t="s">
        <v>5292</v>
      </c>
      <c r="C2159" s="30" t="s">
        <v>5469</v>
      </c>
      <c r="D2159" s="30" t="s">
        <v>5294</v>
      </c>
      <c r="E2159" s="67" t="s">
        <v>5470</v>
      </c>
      <c r="F2159" s="30" t="s">
        <v>6675</v>
      </c>
      <c r="G2159" s="105" t="s">
        <v>5477</v>
      </c>
      <c r="H2159" s="183" t="s">
        <v>5478</v>
      </c>
      <c r="I2159" s="90"/>
      <c r="J2159" s="155">
        <v>1</v>
      </c>
      <c r="K2159" s="90"/>
      <c r="L2159" s="30">
        <v>1</v>
      </c>
      <c r="M2159" s="30"/>
      <c r="N2159" s="14">
        <v>1</v>
      </c>
      <c r="O2159" s="30"/>
      <c r="P2159" s="31"/>
    </row>
    <row r="2160" spans="1:16" ht="15" hidden="1" customHeight="1" x14ac:dyDescent="0.25">
      <c r="A2160" s="182" t="s">
        <v>5291</v>
      </c>
      <c r="B2160" s="30" t="s">
        <v>5292</v>
      </c>
      <c r="C2160" s="30" t="s">
        <v>5469</v>
      </c>
      <c r="D2160" s="30" t="s">
        <v>5294</v>
      </c>
      <c r="E2160" s="67" t="s">
        <v>5470</v>
      </c>
      <c r="F2160" s="30" t="s">
        <v>6675</v>
      </c>
      <c r="G2160" s="105" t="s">
        <v>5479</v>
      </c>
      <c r="H2160" s="183" t="s">
        <v>5480</v>
      </c>
      <c r="I2160" s="90"/>
      <c r="J2160" s="155">
        <v>1</v>
      </c>
      <c r="K2160" s="90">
        <v>1</v>
      </c>
      <c r="L2160" s="30"/>
      <c r="M2160" s="30"/>
      <c r="N2160" s="14">
        <v>1</v>
      </c>
      <c r="O2160" s="30"/>
      <c r="P2160" s="31"/>
    </row>
    <row r="2161" spans="1:16" ht="15" hidden="1" customHeight="1" x14ac:dyDescent="0.25">
      <c r="A2161" s="200" t="s">
        <v>5291</v>
      </c>
      <c r="B2161" s="76" t="s">
        <v>5292</v>
      </c>
      <c r="C2161" s="30" t="s">
        <v>5469</v>
      </c>
      <c r="D2161" s="30" t="s">
        <v>5294</v>
      </c>
      <c r="E2161" s="67" t="s">
        <v>5470</v>
      </c>
      <c r="F2161" s="30" t="s">
        <v>6675</v>
      </c>
      <c r="G2161" s="105" t="s">
        <v>5481</v>
      </c>
      <c r="H2161" s="183" t="s">
        <v>5482</v>
      </c>
      <c r="I2161" s="90"/>
      <c r="J2161" s="155">
        <v>1</v>
      </c>
      <c r="K2161" s="90">
        <v>1</v>
      </c>
      <c r="L2161" s="30"/>
      <c r="M2161" s="30"/>
      <c r="N2161" s="14">
        <v>1</v>
      </c>
      <c r="O2161" s="30">
        <v>1</v>
      </c>
      <c r="P2161" s="43">
        <v>1</v>
      </c>
    </row>
    <row r="2162" spans="1:16" ht="15" hidden="1" customHeight="1" x14ac:dyDescent="0.25">
      <c r="A2162" s="182" t="s">
        <v>5291</v>
      </c>
      <c r="B2162" s="30" t="s">
        <v>5292</v>
      </c>
      <c r="C2162" s="30" t="s">
        <v>5469</v>
      </c>
      <c r="D2162" s="30" t="s">
        <v>5294</v>
      </c>
      <c r="E2162" s="67" t="s">
        <v>5470</v>
      </c>
      <c r="F2162" s="30" t="s">
        <v>6675</v>
      </c>
      <c r="G2162" s="105" t="s">
        <v>5483</v>
      </c>
      <c r="H2162" s="183" t="s">
        <v>5484</v>
      </c>
      <c r="I2162" s="90"/>
      <c r="J2162" s="155">
        <v>1</v>
      </c>
      <c r="K2162" s="90">
        <v>1</v>
      </c>
      <c r="L2162" s="30"/>
      <c r="M2162" s="30"/>
      <c r="N2162" s="14">
        <v>1</v>
      </c>
      <c r="O2162" s="30"/>
      <c r="P2162" s="31"/>
    </row>
    <row r="2163" spans="1:16" ht="15" hidden="1" customHeight="1" x14ac:dyDescent="0.25">
      <c r="A2163" s="200" t="s">
        <v>5291</v>
      </c>
      <c r="B2163" s="76" t="s">
        <v>5292</v>
      </c>
      <c r="C2163" s="30" t="s">
        <v>5469</v>
      </c>
      <c r="D2163" s="30" t="s">
        <v>5294</v>
      </c>
      <c r="E2163" s="67" t="s">
        <v>5470</v>
      </c>
      <c r="F2163" s="30" t="s">
        <v>6675</v>
      </c>
      <c r="G2163" s="105" t="s">
        <v>5485</v>
      </c>
      <c r="H2163" s="183" t="s">
        <v>5486</v>
      </c>
      <c r="I2163" s="90"/>
      <c r="J2163" s="155">
        <v>1</v>
      </c>
      <c r="K2163" s="90">
        <v>1</v>
      </c>
      <c r="L2163" s="30"/>
      <c r="M2163" s="30">
        <v>1</v>
      </c>
      <c r="N2163" s="14">
        <v>1</v>
      </c>
      <c r="O2163" s="30"/>
      <c r="P2163" s="31"/>
    </row>
    <row r="2164" spans="1:16" ht="15" hidden="1" customHeight="1" x14ac:dyDescent="0.25">
      <c r="A2164" s="182" t="s">
        <v>5291</v>
      </c>
      <c r="B2164" s="30" t="s">
        <v>5292</v>
      </c>
      <c r="C2164" s="30" t="s">
        <v>5469</v>
      </c>
      <c r="D2164" s="30" t="s">
        <v>5294</v>
      </c>
      <c r="E2164" s="67" t="s">
        <v>5470</v>
      </c>
      <c r="F2164" s="30" t="s">
        <v>6675</v>
      </c>
      <c r="G2164" s="105" t="s">
        <v>5487</v>
      </c>
      <c r="H2164" s="183" t="s">
        <v>5488</v>
      </c>
      <c r="I2164" s="90"/>
      <c r="J2164" s="155">
        <v>1</v>
      </c>
      <c r="K2164" s="90">
        <v>1</v>
      </c>
      <c r="L2164" s="30"/>
      <c r="M2164" s="30"/>
      <c r="N2164" s="14">
        <v>1</v>
      </c>
      <c r="O2164" s="30"/>
      <c r="P2164" s="31"/>
    </row>
    <row r="2165" spans="1:16" ht="15" hidden="1" customHeight="1" x14ac:dyDescent="0.25">
      <c r="A2165" s="200" t="s">
        <v>5291</v>
      </c>
      <c r="B2165" s="76" t="s">
        <v>5292</v>
      </c>
      <c r="C2165" s="30" t="s">
        <v>5469</v>
      </c>
      <c r="D2165" s="30" t="s">
        <v>5294</v>
      </c>
      <c r="E2165" s="67" t="s">
        <v>5470</v>
      </c>
      <c r="F2165" s="30" t="s">
        <v>6675</v>
      </c>
      <c r="G2165" s="105" t="s">
        <v>5489</v>
      </c>
      <c r="H2165" s="183" t="s">
        <v>5490</v>
      </c>
      <c r="I2165" s="90"/>
      <c r="J2165" s="155">
        <v>1</v>
      </c>
      <c r="K2165" s="90">
        <v>1</v>
      </c>
      <c r="L2165" s="30"/>
      <c r="M2165" s="30">
        <v>1</v>
      </c>
      <c r="N2165" s="14">
        <v>1</v>
      </c>
      <c r="O2165" s="30">
        <v>1</v>
      </c>
      <c r="P2165" s="43">
        <v>1</v>
      </c>
    </row>
    <row r="2166" spans="1:16" ht="15" hidden="1" customHeight="1" x14ac:dyDescent="0.25">
      <c r="A2166" s="182" t="s">
        <v>5291</v>
      </c>
      <c r="B2166" s="30" t="s">
        <v>5292</v>
      </c>
      <c r="C2166" s="30" t="s">
        <v>5469</v>
      </c>
      <c r="D2166" s="30" t="s">
        <v>5294</v>
      </c>
      <c r="E2166" s="67" t="s">
        <v>5470</v>
      </c>
      <c r="F2166" s="30" t="s">
        <v>6675</v>
      </c>
      <c r="G2166" s="105" t="s">
        <v>5491</v>
      </c>
      <c r="H2166" s="183" t="s">
        <v>5492</v>
      </c>
      <c r="I2166" s="90"/>
      <c r="J2166" s="155">
        <v>1</v>
      </c>
      <c r="K2166" s="90">
        <v>1</v>
      </c>
      <c r="L2166" s="30"/>
      <c r="M2166" s="30">
        <v>1</v>
      </c>
      <c r="N2166" s="14">
        <v>1</v>
      </c>
      <c r="O2166" s="30">
        <v>1</v>
      </c>
      <c r="P2166" s="43">
        <v>1</v>
      </c>
    </row>
    <row r="2167" spans="1:16" ht="15" hidden="1" customHeight="1" x14ac:dyDescent="0.25">
      <c r="A2167" s="200" t="s">
        <v>5291</v>
      </c>
      <c r="B2167" s="76" t="s">
        <v>5292</v>
      </c>
      <c r="C2167" s="30" t="s">
        <v>5469</v>
      </c>
      <c r="D2167" s="30" t="s">
        <v>5294</v>
      </c>
      <c r="E2167" s="67" t="s">
        <v>5470</v>
      </c>
      <c r="F2167" s="30" t="s">
        <v>6675</v>
      </c>
      <c r="G2167" s="105" t="s">
        <v>5493</v>
      </c>
      <c r="H2167" s="183" t="s">
        <v>5494</v>
      </c>
      <c r="I2167" s="90"/>
      <c r="J2167" s="155">
        <v>1</v>
      </c>
      <c r="K2167" s="90">
        <v>1</v>
      </c>
      <c r="L2167" s="30"/>
      <c r="M2167" s="30">
        <v>1</v>
      </c>
      <c r="N2167" s="14">
        <v>1</v>
      </c>
      <c r="O2167" s="30"/>
      <c r="P2167" s="31"/>
    </row>
    <row r="2168" spans="1:16" ht="15" hidden="1" customHeight="1" x14ac:dyDescent="0.25">
      <c r="A2168" s="182" t="s">
        <v>5291</v>
      </c>
      <c r="B2168" s="30" t="s">
        <v>5292</v>
      </c>
      <c r="C2168" s="30" t="s">
        <v>5469</v>
      </c>
      <c r="D2168" s="30" t="s">
        <v>5294</v>
      </c>
      <c r="E2168" s="67" t="s">
        <v>5470</v>
      </c>
      <c r="F2168" s="30" t="s">
        <v>6675</v>
      </c>
      <c r="G2168" s="105" t="s">
        <v>5495</v>
      </c>
      <c r="H2168" s="183" t="s">
        <v>5496</v>
      </c>
      <c r="I2168" s="90"/>
      <c r="J2168" s="155">
        <v>1</v>
      </c>
      <c r="K2168" s="90">
        <v>1</v>
      </c>
      <c r="L2168" s="30"/>
      <c r="M2168" s="30"/>
      <c r="N2168" s="30"/>
      <c r="O2168" s="30"/>
      <c r="P2168" s="31"/>
    </row>
    <row r="2169" spans="1:16" ht="15" hidden="1" customHeight="1" x14ac:dyDescent="0.25">
      <c r="A2169" s="200" t="s">
        <v>5291</v>
      </c>
      <c r="B2169" s="76" t="s">
        <v>5292</v>
      </c>
      <c r="C2169" s="30" t="s">
        <v>5469</v>
      </c>
      <c r="D2169" s="30" t="s">
        <v>5294</v>
      </c>
      <c r="E2169" s="67" t="s">
        <v>5470</v>
      </c>
      <c r="F2169" s="30" t="s">
        <v>6675</v>
      </c>
      <c r="G2169" s="105" t="s">
        <v>5497</v>
      </c>
      <c r="H2169" s="183" t="s">
        <v>5498</v>
      </c>
      <c r="I2169" s="90"/>
      <c r="J2169" s="155">
        <v>1</v>
      </c>
      <c r="K2169" s="90">
        <v>1</v>
      </c>
      <c r="L2169" s="30"/>
      <c r="M2169" s="30"/>
      <c r="N2169" s="14">
        <v>1</v>
      </c>
      <c r="O2169" s="30"/>
      <c r="P2169" s="31"/>
    </row>
    <row r="2170" spans="1:16" ht="15" hidden="1" customHeight="1" x14ac:dyDescent="0.25">
      <c r="A2170" s="182" t="s">
        <v>5291</v>
      </c>
      <c r="B2170" s="30" t="s">
        <v>5292</v>
      </c>
      <c r="C2170" s="30" t="s">
        <v>5469</v>
      </c>
      <c r="D2170" s="30" t="s">
        <v>5294</v>
      </c>
      <c r="E2170" s="67" t="s">
        <v>5470</v>
      </c>
      <c r="F2170" s="30" t="s">
        <v>6675</v>
      </c>
      <c r="G2170" s="105" t="s">
        <v>5499</v>
      </c>
      <c r="H2170" s="183" t="s">
        <v>5500</v>
      </c>
      <c r="I2170" s="90"/>
      <c r="J2170" s="155">
        <v>1</v>
      </c>
      <c r="K2170" s="90">
        <v>1</v>
      </c>
      <c r="L2170" s="30"/>
      <c r="M2170" s="30">
        <v>1</v>
      </c>
      <c r="N2170" s="14">
        <v>1</v>
      </c>
      <c r="O2170" s="30"/>
      <c r="P2170" s="31"/>
    </row>
    <row r="2171" spans="1:16" ht="15" hidden="1" customHeight="1" x14ac:dyDescent="0.25">
      <c r="A2171" s="200" t="s">
        <v>5291</v>
      </c>
      <c r="B2171" s="76" t="s">
        <v>5292</v>
      </c>
      <c r="C2171" s="30" t="s">
        <v>5469</v>
      </c>
      <c r="D2171" s="30" t="s">
        <v>5294</v>
      </c>
      <c r="E2171" s="67" t="s">
        <v>5470</v>
      </c>
      <c r="F2171" s="30" t="s">
        <v>6675</v>
      </c>
      <c r="G2171" s="105" t="s">
        <v>5501</v>
      </c>
      <c r="H2171" s="183" t="s">
        <v>5502</v>
      </c>
      <c r="I2171" s="90" t="s">
        <v>1379</v>
      </c>
      <c r="J2171" s="155">
        <v>1</v>
      </c>
      <c r="K2171" s="90">
        <v>1</v>
      </c>
      <c r="L2171" s="30"/>
      <c r="M2171" s="30">
        <v>1</v>
      </c>
      <c r="N2171" s="14">
        <v>1</v>
      </c>
      <c r="O2171" s="30">
        <v>1</v>
      </c>
      <c r="P2171" s="43">
        <v>1</v>
      </c>
    </row>
    <row r="2172" spans="1:16" ht="15" hidden="1" customHeight="1" x14ac:dyDescent="0.25">
      <c r="A2172" s="182" t="s">
        <v>5291</v>
      </c>
      <c r="B2172" s="30" t="s">
        <v>5292</v>
      </c>
      <c r="C2172" s="30" t="s">
        <v>5469</v>
      </c>
      <c r="D2172" s="30" t="s">
        <v>5294</v>
      </c>
      <c r="E2172" s="67" t="s">
        <v>5470</v>
      </c>
      <c r="F2172" s="30" t="s">
        <v>6675</v>
      </c>
      <c r="G2172" s="105" t="s">
        <v>5503</v>
      </c>
      <c r="H2172" s="183" t="s">
        <v>5504</v>
      </c>
      <c r="I2172" s="90"/>
      <c r="J2172" s="155">
        <v>1</v>
      </c>
      <c r="K2172" s="90">
        <v>1</v>
      </c>
      <c r="L2172" s="30"/>
      <c r="M2172" s="30">
        <v>1</v>
      </c>
      <c r="N2172" s="14">
        <v>1</v>
      </c>
      <c r="O2172" s="30"/>
      <c r="P2172" s="31"/>
    </row>
    <row r="2173" spans="1:16" ht="15" hidden="1" customHeight="1" x14ac:dyDescent="0.25">
      <c r="A2173" s="200" t="s">
        <v>5291</v>
      </c>
      <c r="B2173" s="76" t="s">
        <v>5292</v>
      </c>
      <c r="C2173" s="30" t="s">
        <v>5469</v>
      </c>
      <c r="D2173" s="30" t="s">
        <v>5294</v>
      </c>
      <c r="E2173" s="67" t="s">
        <v>5470</v>
      </c>
      <c r="F2173" s="30" t="s">
        <v>6675</v>
      </c>
      <c r="G2173" s="105" t="s">
        <v>5505</v>
      </c>
      <c r="H2173" s="183" t="s">
        <v>5506</v>
      </c>
      <c r="I2173" s="90"/>
      <c r="J2173" s="155">
        <v>1</v>
      </c>
      <c r="K2173" s="90"/>
      <c r="L2173" s="30">
        <v>1</v>
      </c>
      <c r="M2173" s="30">
        <v>1</v>
      </c>
      <c r="N2173" s="14">
        <v>1</v>
      </c>
      <c r="O2173" s="30"/>
      <c r="P2173" s="31"/>
    </row>
    <row r="2174" spans="1:16" ht="15" hidden="1" customHeight="1" x14ac:dyDescent="0.25">
      <c r="A2174" s="182" t="s">
        <v>5291</v>
      </c>
      <c r="B2174" s="30" t="s">
        <v>5292</v>
      </c>
      <c r="C2174" s="30" t="s">
        <v>5469</v>
      </c>
      <c r="D2174" s="30" t="s">
        <v>5294</v>
      </c>
      <c r="E2174" s="67" t="s">
        <v>5470</v>
      </c>
      <c r="F2174" s="30" t="s">
        <v>6675</v>
      </c>
      <c r="G2174" s="105" t="s">
        <v>5507</v>
      </c>
      <c r="H2174" s="183" t="s">
        <v>5508</v>
      </c>
      <c r="I2174" s="90"/>
      <c r="J2174" s="155">
        <v>1</v>
      </c>
      <c r="K2174" s="90">
        <v>1</v>
      </c>
      <c r="L2174" s="30"/>
      <c r="M2174" s="30"/>
      <c r="N2174" s="14">
        <v>1</v>
      </c>
      <c r="O2174" s="30">
        <v>1</v>
      </c>
      <c r="P2174" s="43">
        <v>1</v>
      </c>
    </row>
    <row r="2175" spans="1:16" ht="15" hidden="1" customHeight="1" x14ac:dyDescent="0.25">
      <c r="A2175" s="200" t="s">
        <v>5291</v>
      </c>
      <c r="B2175" s="76" t="s">
        <v>5292</v>
      </c>
      <c r="C2175" s="30" t="s">
        <v>5469</v>
      </c>
      <c r="D2175" s="30" t="s">
        <v>5294</v>
      </c>
      <c r="E2175" s="67" t="s">
        <v>5470</v>
      </c>
      <c r="F2175" s="30" t="s">
        <v>6675</v>
      </c>
      <c r="G2175" s="105" t="s">
        <v>5509</v>
      </c>
      <c r="H2175" s="183" t="s">
        <v>5510</v>
      </c>
      <c r="I2175" s="90"/>
      <c r="J2175" s="155">
        <v>1</v>
      </c>
      <c r="K2175" s="90">
        <v>1</v>
      </c>
      <c r="L2175" s="30">
        <v>1</v>
      </c>
      <c r="M2175" s="30">
        <v>1</v>
      </c>
      <c r="N2175" s="14">
        <v>1</v>
      </c>
      <c r="O2175" s="30"/>
      <c r="P2175" s="31"/>
    </row>
    <row r="2176" spans="1:16" ht="15" hidden="1" customHeight="1" x14ac:dyDescent="0.25">
      <c r="A2176" s="182" t="s">
        <v>5291</v>
      </c>
      <c r="B2176" s="30" t="s">
        <v>5292</v>
      </c>
      <c r="C2176" s="30" t="s">
        <v>5511</v>
      </c>
      <c r="D2176" s="30" t="s">
        <v>5294</v>
      </c>
      <c r="E2176" s="67" t="s">
        <v>5512</v>
      </c>
      <c r="F2176" s="30" t="s">
        <v>6675</v>
      </c>
      <c r="G2176" s="105" t="s">
        <v>5513</v>
      </c>
      <c r="H2176" s="183" t="s">
        <v>5514</v>
      </c>
      <c r="I2176" s="90"/>
      <c r="J2176" s="155">
        <v>1</v>
      </c>
      <c r="K2176" s="90">
        <v>1</v>
      </c>
      <c r="L2176" s="30"/>
      <c r="M2176" s="30"/>
      <c r="N2176" s="14">
        <v>1</v>
      </c>
      <c r="O2176" s="30"/>
      <c r="P2176" s="31"/>
    </row>
    <row r="2177" spans="1:16" ht="15" hidden="1" customHeight="1" x14ac:dyDescent="0.25">
      <c r="A2177" s="200" t="s">
        <v>5291</v>
      </c>
      <c r="B2177" s="76" t="s">
        <v>5292</v>
      </c>
      <c r="C2177" s="30" t="s">
        <v>5511</v>
      </c>
      <c r="D2177" s="30" t="s">
        <v>5294</v>
      </c>
      <c r="E2177" s="67" t="s">
        <v>5512</v>
      </c>
      <c r="F2177" s="30" t="s">
        <v>6675</v>
      </c>
      <c r="G2177" s="105" t="s">
        <v>5515</v>
      </c>
      <c r="H2177" s="183" t="s">
        <v>5516</v>
      </c>
      <c r="I2177" s="90"/>
      <c r="J2177" s="155">
        <v>1</v>
      </c>
      <c r="K2177" s="90">
        <v>1</v>
      </c>
      <c r="L2177" s="30"/>
      <c r="M2177" s="30">
        <v>1</v>
      </c>
      <c r="N2177" s="14">
        <v>1</v>
      </c>
      <c r="O2177" s="30"/>
      <c r="P2177" s="31"/>
    </row>
    <row r="2178" spans="1:16" ht="15" hidden="1" customHeight="1" x14ac:dyDescent="0.25">
      <c r="A2178" s="182" t="s">
        <v>5291</v>
      </c>
      <c r="B2178" s="30" t="s">
        <v>5292</v>
      </c>
      <c r="C2178" s="30" t="s">
        <v>5511</v>
      </c>
      <c r="D2178" s="30" t="s">
        <v>5294</v>
      </c>
      <c r="E2178" s="67" t="s">
        <v>5512</v>
      </c>
      <c r="F2178" s="30" t="s">
        <v>6675</v>
      </c>
      <c r="G2178" s="105" t="s">
        <v>5517</v>
      </c>
      <c r="H2178" s="183" t="s">
        <v>5518</v>
      </c>
      <c r="I2178" s="90"/>
      <c r="J2178" s="155">
        <v>1</v>
      </c>
      <c r="K2178" s="90">
        <v>1</v>
      </c>
      <c r="L2178" s="30"/>
      <c r="M2178" s="30">
        <v>1</v>
      </c>
      <c r="N2178" s="14">
        <v>1</v>
      </c>
      <c r="O2178" s="30"/>
      <c r="P2178" s="31"/>
    </row>
    <row r="2179" spans="1:16" ht="15" hidden="1" customHeight="1" x14ac:dyDescent="0.25">
      <c r="A2179" s="200" t="s">
        <v>5291</v>
      </c>
      <c r="B2179" s="76" t="s">
        <v>5292</v>
      </c>
      <c r="C2179" s="30" t="s">
        <v>5511</v>
      </c>
      <c r="D2179" s="30" t="s">
        <v>5294</v>
      </c>
      <c r="E2179" s="67" t="s">
        <v>5512</v>
      </c>
      <c r="F2179" s="30" t="s">
        <v>6675</v>
      </c>
      <c r="G2179" s="105" t="s">
        <v>5519</v>
      </c>
      <c r="H2179" s="183" t="s">
        <v>5520</v>
      </c>
      <c r="I2179" s="90"/>
      <c r="J2179" s="155">
        <v>1</v>
      </c>
      <c r="K2179" s="90">
        <v>1</v>
      </c>
      <c r="L2179" s="30"/>
      <c r="M2179" s="30"/>
      <c r="N2179" s="30"/>
      <c r="O2179" s="30"/>
      <c r="P2179" s="31"/>
    </row>
    <row r="2180" spans="1:16" ht="15" hidden="1" customHeight="1" x14ac:dyDescent="0.25">
      <c r="A2180" s="182" t="s">
        <v>5291</v>
      </c>
      <c r="B2180" s="30" t="s">
        <v>5292</v>
      </c>
      <c r="C2180" s="30" t="s">
        <v>5511</v>
      </c>
      <c r="D2180" s="30" t="s">
        <v>5294</v>
      </c>
      <c r="E2180" s="67" t="s">
        <v>5512</v>
      </c>
      <c r="F2180" s="30" t="s">
        <v>6675</v>
      </c>
      <c r="G2180" s="105" t="s">
        <v>5521</v>
      </c>
      <c r="H2180" s="183" t="s">
        <v>5522</v>
      </c>
      <c r="I2180" s="90"/>
      <c r="J2180" s="155">
        <v>1</v>
      </c>
      <c r="K2180" s="90">
        <v>1</v>
      </c>
      <c r="L2180" s="30"/>
      <c r="M2180" s="30"/>
      <c r="N2180" s="14">
        <v>1</v>
      </c>
      <c r="O2180" s="30"/>
      <c r="P2180" s="31"/>
    </row>
    <row r="2181" spans="1:16" ht="15" hidden="1" customHeight="1" x14ac:dyDescent="0.25">
      <c r="A2181" s="200" t="s">
        <v>5291</v>
      </c>
      <c r="B2181" s="76" t="s">
        <v>5292</v>
      </c>
      <c r="C2181" s="30" t="s">
        <v>5511</v>
      </c>
      <c r="D2181" s="30" t="s">
        <v>5294</v>
      </c>
      <c r="E2181" s="67" t="s">
        <v>5512</v>
      </c>
      <c r="F2181" s="30" t="s">
        <v>6675</v>
      </c>
      <c r="G2181" s="105" t="s">
        <v>5523</v>
      </c>
      <c r="H2181" s="201" t="s">
        <v>5524</v>
      </c>
      <c r="I2181" s="90"/>
      <c r="J2181" s="155">
        <v>1</v>
      </c>
      <c r="K2181" s="90">
        <v>1</v>
      </c>
      <c r="L2181" s="30"/>
      <c r="M2181" s="30">
        <v>1</v>
      </c>
      <c r="N2181" s="14">
        <v>1</v>
      </c>
      <c r="O2181" s="30">
        <v>1</v>
      </c>
      <c r="P2181" s="43">
        <v>1</v>
      </c>
    </row>
    <row r="2182" spans="1:16" ht="15" hidden="1" customHeight="1" x14ac:dyDescent="0.25">
      <c r="A2182" s="182" t="s">
        <v>5291</v>
      </c>
      <c r="B2182" s="30" t="s">
        <v>5292</v>
      </c>
      <c r="C2182" s="30" t="s">
        <v>5511</v>
      </c>
      <c r="D2182" s="30" t="s">
        <v>5294</v>
      </c>
      <c r="E2182" s="67" t="s">
        <v>5512</v>
      </c>
      <c r="F2182" s="30" t="s">
        <v>6675</v>
      </c>
      <c r="G2182" s="105" t="s">
        <v>5525</v>
      </c>
      <c r="H2182" s="183" t="s">
        <v>5526</v>
      </c>
      <c r="I2182" s="90"/>
      <c r="J2182" s="155">
        <v>1</v>
      </c>
      <c r="K2182" s="90"/>
      <c r="L2182" s="30">
        <v>1</v>
      </c>
      <c r="M2182" s="30"/>
      <c r="N2182" s="14">
        <v>1</v>
      </c>
      <c r="O2182" s="30"/>
      <c r="P2182" s="31"/>
    </row>
    <row r="2183" spans="1:16" ht="15" hidden="1" customHeight="1" x14ac:dyDescent="0.25">
      <c r="A2183" s="200" t="s">
        <v>5291</v>
      </c>
      <c r="B2183" s="76" t="s">
        <v>5292</v>
      </c>
      <c r="C2183" s="30" t="s">
        <v>5511</v>
      </c>
      <c r="D2183" s="30" t="s">
        <v>5294</v>
      </c>
      <c r="E2183" s="67" t="s">
        <v>5512</v>
      </c>
      <c r="F2183" s="30" t="s">
        <v>6675</v>
      </c>
      <c r="G2183" s="105" t="s">
        <v>5527</v>
      </c>
      <c r="H2183" s="183" t="s">
        <v>5528</v>
      </c>
      <c r="I2183" s="90"/>
      <c r="J2183" s="155">
        <v>1</v>
      </c>
      <c r="K2183" s="90">
        <v>1</v>
      </c>
      <c r="L2183" s="30"/>
      <c r="M2183" s="30">
        <v>1</v>
      </c>
      <c r="N2183" s="14">
        <v>1</v>
      </c>
      <c r="O2183" s="30"/>
      <c r="P2183" s="31"/>
    </row>
    <row r="2184" spans="1:16" ht="15" hidden="1" customHeight="1" x14ac:dyDescent="0.25">
      <c r="A2184" s="182" t="s">
        <v>5291</v>
      </c>
      <c r="B2184" s="30" t="s">
        <v>5292</v>
      </c>
      <c r="C2184" s="30" t="s">
        <v>5511</v>
      </c>
      <c r="D2184" s="30" t="s">
        <v>5294</v>
      </c>
      <c r="E2184" s="67" t="s">
        <v>5512</v>
      </c>
      <c r="F2184" s="30" t="s">
        <v>6675</v>
      </c>
      <c r="G2184" s="105" t="s">
        <v>5529</v>
      </c>
      <c r="H2184" s="183" t="s">
        <v>5530</v>
      </c>
      <c r="I2184" s="90"/>
      <c r="J2184" s="155">
        <v>1</v>
      </c>
      <c r="K2184" s="90">
        <v>1</v>
      </c>
      <c r="L2184" s="30"/>
      <c r="M2184" s="30"/>
      <c r="N2184" s="14">
        <v>1</v>
      </c>
      <c r="O2184" s="30"/>
      <c r="P2184" s="31"/>
    </row>
    <row r="2185" spans="1:16" ht="15" hidden="1" customHeight="1" x14ac:dyDescent="0.25">
      <c r="A2185" s="200" t="s">
        <v>5291</v>
      </c>
      <c r="B2185" s="76" t="s">
        <v>5292</v>
      </c>
      <c r="C2185" s="30" t="s">
        <v>5511</v>
      </c>
      <c r="D2185" s="30" t="s">
        <v>5294</v>
      </c>
      <c r="E2185" s="67" t="s">
        <v>5512</v>
      </c>
      <c r="F2185" s="30" t="s">
        <v>6675</v>
      </c>
      <c r="G2185" s="105" t="s">
        <v>5531</v>
      </c>
      <c r="H2185" s="183" t="s">
        <v>5532</v>
      </c>
      <c r="I2185" s="90"/>
      <c r="J2185" s="155">
        <v>1</v>
      </c>
      <c r="K2185" s="90">
        <v>1</v>
      </c>
      <c r="L2185" s="30"/>
      <c r="M2185" s="30">
        <v>1</v>
      </c>
      <c r="N2185" s="14">
        <v>1</v>
      </c>
      <c r="O2185" s="30">
        <v>1</v>
      </c>
      <c r="P2185" s="43">
        <v>1</v>
      </c>
    </row>
    <row r="2186" spans="1:16" ht="15" hidden="1" customHeight="1" x14ac:dyDescent="0.25">
      <c r="A2186" s="182" t="s">
        <v>5291</v>
      </c>
      <c r="B2186" s="30" t="s">
        <v>5292</v>
      </c>
      <c r="C2186" s="30" t="s">
        <v>5511</v>
      </c>
      <c r="D2186" s="30" t="s">
        <v>5294</v>
      </c>
      <c r="E2186" s="67" t="s">
        <v>5512</v>
      </c>
      <c r="F2186" s="30" t="s">
        <v>6675</v>
      </c>
      <c r="G2186" s="105" t="s">
        <v>5533</v>
      </c>
      <c r="H2186" s="183" t="s">
        <v>5534</v>
      </c>
      <c r="I2186" s="90"/>
      <c r="J2186" s="155">
        <v>1</v>
      </c>
      <c r="K2186" s="90">
        <v>1</v>
      </c>
      <c r="L2186" s="30"/>
      <c r="M2186" s="30"/>
      <c r="N2186" s="14">
        <v>1</v>
      </c>
      <c r="O2186" s="30"/>
      <c r="P2186" s="31"/>
    </row>
    <row r="2187" spans="1:16" ht="15" hidden="1" customHeight="1" x14ac:dyDescent="0.25">
      <c r="A2187" s="200" t="s">
        <v>5291</v>
      </c>
      <c r="B2187" s="76" t="s">
        <v>5292</v>
      </c>
      <c r="C2187" s="30" t="s">
        <v>5511</v>
      </c>
      <c r="D2187" s="30" t="s">
        <v>5294</v>
      </c>
      <c r="E2187" s="67" t="s">
        <v>5512</v>
      </c>
      <c r="F2187" s="30" t="s">
        <v>6675</v>
      </c>
      <c r="G2187" s="105" t="s">
        <v>5535</v>
      </c>
      <c r="H2187" s="183" t="s">
        <v>5536</v>
      </c>
      <c r="I2187" s="90"/>
      <c r="J2187" s="155">
        <v>1</v>
      </c>
      <c r="K2187" s="90">
        <v>1</v>
      </c>
      <c r="L2187" s="30"/>
      <c r="M2187" s="30">
        <v>1</v>
      </c>
      <c r="N2187" s="14">
        <v>1</v>
      </c>
      <c r="O2187" s="30">
        <v>1</v>
      </c>
      <c r="P2187" s="43">
        <v>1</v>
      </c>
    </row>
    <row r="2188" spans="1:16" ht="15" hidden="1" customHeight="1" x14ac:dyDescent="0.25">
      <c r="A2188" s="182" t="s">
        <v>5291</v>
      </c>
      <c r="B2188" s="30" t="s">
        <v>5292</v>
      </c>
      <c r="C2188" s="30" t="s">
        <v>5511</v>
      </c>
      <c r="D2188" s="30" t="s">
        <v>5294</v>
      </c>
      <c r="E2188" s="67" t="s">
        <v>5512</v>
      </c>
      <c r="F2188" s="30" t="s">
        <v>6675</v>
      </c>
      <c r="G2188" s="105" t="s">
        <v>5537</v>
      </c>
      <c r="H2188" s="183" t="s">
        <v>5538</v>
      </c>
      <c r="I2188" s="90"/>
      <c r="J2188" s="155">
        <v>1</v>
      </c>
      <c r="K2188" s="90">
        <v>1</v>
      </c>
      <c r="L2188" s="30"/>
      <c r="M2188" s="30"/>
      <c r="N2188" s="30"/>
      <c r="O2188" s="30"/>
      <c r="P2188" s="31"/>
    </row>
    <row r="2189" spans="1:16" ht="15" hidden="1" customHeight="1" x14ac:dyDescent="0.25">
      <c r="A2189" s="200" t="s">
        <v>5291</v>
      </c>
      <c r="B2189" s="76" t="s">
        <v>5292</v>
      </c>
      <c r="C2189" s="30" t="s">
        <v>5511</v>
      </c>
      <c r="D2189" s="30" t="s">
        <v>5294</v>
      </c>
      <c r="E2189" s="67" t="s">
        <v>5539</v>
      </c>
      <c r="F2189" s="30" t="s">
        <v>6675</v>
      </c>
      <c r="G2189" s="105" t="s">
        <v>5540</v>
      </c>
      <c r="H2189" s="183" t="s">
        <v>5541</v>
      </c>
      <c r="I2189" s="90"/>
      <c r="J2189" s="155">
        <v>1</v>
      </c>
      <c r="K2189" s="90">
        <v>1</v>
      </c>
      <c r="L2189" s="30"/>
      <c r="M2189" s="30"/>
      <c r="N2189" s="14">
        <v>1</v>
      </c>
      <c r="O2189" s="30"/>
      <c r="P2189" s="31"/>
    </row>
    <row r="2190" spans="1:16" ht="15" hidden="1" customHeight="1" x14ac:dyDescent="0.25">
      <c r="A2190" s="182" t="s">
        <v>5291</v>
      </c>
      <c r="B2190" s="30" t="s">
        <v>5292</v>
      </c>
      <c r="C2190" s="30" t="s">
        <v>5511</v>
      </c>
      <c r="D2190" s="30" t="s">
        <v>5294</v>
      </c>
      <c r="E2190" s="67" t="s">
        <v>5539</v>
      </c>
      <c r="F2190" s="30" t="s">
        <v>6675</v>
      </c>
      <c r="G2190" s="105" t="s">
        <v>5542</v>
      </c>
      <c r="H2190" s="183" t="s">
        <v>5543</v>
      </c>
      <c r="I2190" s="90"/>
      <c r="J2190" s="155">
        <v>1</v>
      </c>
      <c r="K2190" s="90">
        <v>1</v>
      </c>
      <c r="L2190" s="30"/>
      <c r="M2190" s="30"/>
      <c r="N2190" s="14">
        <v>1</v>
      </c>
      <c r="O2190" s="30"/>
      <c r="P2190" s="31"/>
    </row>
    <row r="2191" spans="1:16" ht="15" hidden="1" customHeight="1" x14ac:dyDescent="0.25">
      <c r="A2191" s="200" t="s">
        <v>5291</v>
      </c>
      <c r="B2191" s="76" t="s">
        <v>5292</v>
      </c>
      <c r="C2191" s="30" t="s">
        <v>5511</v>
      </c>
      <c r="D2191" s="30" t="s">
        <v>5294</v>
      </c>
      <c r="E2191" s="67" t="s">
        <v>5539</v>
      </c>
      <c r="F2191" s="30" t="s">
        <v>6675</v>
      </c>
      <c r="G2191" s="105" t="s">
        <v>5544</v>
      </c>
      <c r="H2191" s="183" t="s">
        <v>5545</v>
      </c>
      <c r="I2191" s="90"/>
      <c r="J2191" s="155">
        <v>1</v>
      </c>
      <c r="K2191" s="90"/>
      <c r="L2191" s="30">
        <v>1</v>
      </c>
      <c r="M2191" s="30">
        <v>1</v>
      </c>
      <c r="N2191" s="14">
        <v>1</v>
      </c>
      <c r="O2191" s="30"/>
      <c r="P2191" s="31"/>
    </row>
    <row r="2192" spans="1:16" ht="15" hidden="1" customHeight="1" x14ac:dyDescent="0.25">
      <c r="A2192" s="182" t="s">
        <v>5291</v>
      </c>
      <c r="B2192" s="30" t="s">
        <v>5292</v>
      </c>
      <c r="C2192" s="30" t="s">
        <v>5546</v>
      </c>
      <c r="D2192" s="30" t="s">
        <v>5294</v>
      </c>
      <c r="E2192" s="67" t="s">
        <v>5547</v>
      </c>
      <c r="F2192" s="30" t="s">
        <v>6675</v>
      </c>
      <c r="G2192" s="105" t="s">
        <v>5548</v>
      </c>
      <c r="H2192" s="183" t="s">
        <v>5549</v>
      </c>
      <c r="I2192" s="90"/>
      <c r="J2192" s="155">
        <v>1</v>
      </c>
      <c r="K2192" s="90">
        <v>1</v>
      </c>
      <c r="L2192" s="30"/>
      <c r="M2192" s="30"/>
      <c r="N2192" s="14">
        <v>1</v>
      </c>
      <c r="O2192" s="30"/>
      <c r="P2192" s="31"/>
    </row>
    <row r="2193" spans="1:16" ht="15" hidden="1" customHeight="1" x14ac:dyDescent="0.25">
      <c r="A2193" s="200" t="s">
        <v>5291</v>
      </c>
      <c r="B2193" s="76" t="s">
        <v>5292</v>
      </c>
      <c r="C2193" s="30" t="s">
        <v>5546</v>
      </c>
      <c r="D2193" s="30" t="s">
        <v>5294</v>
      </c>
      <c r="E2193" s="67" t="s">
        <v>5547</v>
      </c>
      <c r="F2193" s="30" t="s">
        <v>6675</v>
      </c>
      <c r="G2193" s="105" t="s">
        <v>5550</v>
      </c>
      <c r="H2193" s="183" t="s">
        <v>5551</v>
      </c>
      <c r="I2193" s="90"/>
      <c r="J2193" s="155">
        <v>1</v>
      </c>
      <c r="K2193" s="90">
        <v>1</v>
      </c>
      <c r="L2193" s="30"/>
      <c r="M2193" s="30"/>
      <c r="N2193" s="14">
        <v>1</v>
      </c>
      <c r="O2193" s="30"/>
      <c r="P2193" s="31"/>
    </row>
    <row r="2194" spans="1:16" ht="15" hidden="1" customHeight="1" x14ac:dyDescent="0.25">
      <c r="A2194" s="182" t="s">
        <v>5291</v>
      </c>
      <c r="B2194" s="30" t="s">
        <v>5292</v>
      </c>
      <c r="C2194" s="30" t="s">
        <v>5546</v>
      </c>
      <c r="D2194" s="30" t="s">
        <v>5294</v>
      </c>
      <c r="E2194" s="67" t="s">
        <v>5547</v>
      </c>
      <c r="F2194" s="30" t="s">
        <v>6675</v>
      </c>
      <c r="G2194" s="105" t="s">
        <v>5552</v>
      </c>
      <c r="H2194" s="183" t="s">
        <v>5553</v>
      </c>
      <c r="I2194" s="90"/>
      <c r="J2194" s="155">
        <v>1</v>
      </c>
      <c r="K2194" s="90">
        <v>1</v>
      </c>
      <c r="L2194" s="30"/>
      <c r="M2194" s="30"/>
      <c r="N2194" s="30"/>
      <c r="O2194" s="30"/>
      <c r="P2194" s="31"/>
    </row>
    <row r="2195" spans="1:16" ht="15" hidden="1" customHeight="1" x14ac:dyDescent="0.25">
      <c r="A2195" s="200" t="s">
        <v>5291</v>
      </c>
      <c r="B2195" s="76" t="s">
        <v>5292</v>
      </c>
      <c r="C2195" s="30" t="s">
        <v>5546</v>
      </c>
      <c r="D2195" s="30" t="s">
        <v>5294</v>
      </c>
      <c r="E2195" s="67" t="s">
        <v>5547</v>
      </c>
      <c r="F2195" s="30" t="s">
        <v>6675</v>
      </c>
      <c r="G2195" s="105" t="s">
        <v>5554</v>
      </c>
      <c r="H2195" s="183" t="s">
        <v>5555</v>
      </c>
      <c r="I2195" s="90"/>
      <c r="J2195" s="155">
        <v>1</v>
      </c>
      <c r="K2195" s="90">
        <v>1</v>
      </c>
      <c r="L2195" s="30"/>
      <c r="M2195" s="30">
        <v>1</v>
      </c>
      <c r="N2195" s="14">
        <v>1</v>
      </c>
      <c r="O2195" s="30"/>
      <c r="P2195" s="31"/>
    </row>
    <row r="2196" spans="1:16" ht="15" hidden="1" customHeight="1" x14ac:dyDescent="0.25">
      <c r="A2196" s="182" t="s">
        <v>5291</v>
      </c>
      <c r="B2196" s="30" t="s">
        <v>5292</v>
      </c>
      <c r="C2196" s="30" t="s">
        <v>5546</v>
      </c>
      <c r="D2196" s="30" t="s">
        <v>5294</v>
      </c>
      <c r="E2196" s="67" t="s">
        <v>5547</v>
      </c>
      <c r="F2196" s="30" t="s">
        <v>6675</v>
      </c>
      <c r="G2196" s="105" t="s">
        <v>5556</v>
      </c>
      <c r="H2196" s="183" t="s">
        <v>5557</v>
      </c>
      <c r="I2196" s="90"/>
      <c r="J2196" s="155">
        <v>1</v>
      </c>
      <c r="K2196" s="90">
        <v>1</v>
      </c>
      <c r="L2196" s="30"/>
      <c r="M2196" s="30"/>
      <c r="N2196" s="30"/>
      <c r="O2196" s="30"/>
      <c r="P2196" s="31"/>
    </row>
    <row r="2197" spans="1:16" ht="15" hidden="1" customHeight="1" x14ac:dyDescent="0.25">
      <c r="A2197" s="200" t="s">
        <v>5291</v>
      </c>
      <c r="B2197" s="76" t="s">
        <v>5292</v>
      </c>
      <c r="C2197" s="30" t="s">
        <v>5546</v>
      </c>
      <c r="D2197" s="30" t="s">
        <v>5294</v>
      </c>
      <c r="E2197" s="67" t="s">
        <v>5547</v>
      </c>
      <c r="F2197" s="30" t="s">
        <v>6675</v>
      </c>
      <c r="G2197" s="105" t="s">
        <v>5558</v>
      </c>
      <c r="H2197" s="183" t="s">
        <v>5559</v>
      </c>
      <c r="I2197" s="90"/>
      <c r="J2197" s="155">
        <v>1</v>
      </c>
      <c r="K2197" s="90">
        <v>1</v>
      </c>
      <c r="L2197" s="30"/>
      <c r="M2197" s="30"/>
      <c r="N2197" s="14">
        <v>1</v>
      </c>
      <c r="O2197" s="30"/>
      <c r="P2197" s="31"/>
    </row>
    <row r="2198" spans="1:16" ht="15" hidden="1" customHeight="1" x14ac:dyDescent="0.25">
      <c r="A2198" s="182" t="s">
        <v>5291</v>
      </c>
      <c r="B2198" s="30" t="s">
        <v>5292</v>
      </c>
      <c r="C2198" s="30" t="s">
        <v>5546</v>
      </c>
      <c r="D2198" s="30" t="s">
        <v>5294</v>
      </c>
      <c r="E2198" s="67" t="s">
        <v>5547</v>
      </c>
      <c r="F2198" s="30" t="s">
        <v>6675</v>
      </c>
      <c r="G2198" s="105" t="s">
        <v>5560</v>
      </c>
      <c r="H2198" s="183" t="s">
        <v>5561</v>
      </c>
      <c r="I2198" s="90"/>
      <c r="J2198" s="155">
        <v>1</v>
      </c>
      <c r="K2198" s="90">
        <v>1</v>
      </c>
      <c r="L2198" s="30"/>
      <c r="M2198" s="30">
        <v>1</v>
      </c>
      <c r="N2198" s="14">
        <v>1</v>
      </c>
      <c r="O2198" s="30"/>
      <c r="P2198" s="31"/>
    </row>
    <row r="2199" spans="1:16" ht="15" hidden="1" customHeight="1" x14ac:dyDescent="0.25">
      <c r="A2199" s="200" t="s">
        <v>5291</v>
      </c>
      <c r="B2199" s="76" t="s">
        <v>5292</v>
      </c>
      <c r="C2199" s="30" t="s">
        <v>5546</v>
      </c>
      <c r="D2199" s="30" t="s">
        <v>5294</v>
      </c>
      <c r="E2199" s="67" t="s">
        <v>5547</v>
      </c>
      <c r="F2199" s="30" t="s">
        <v>6675</v>
      </c>
      <c r="G2199" s="105" t="s">
        <v>5562</v>
      </c>
      <c r="H2199" s="183" t="s">
        <v>5563</v>
      </c>
      <c r="I2199" s="90"/>
      <c r="J2199" s="155">
        <v>1</v>
      </c>
      <c r="K2199" s="90">
        <v>1</v>
      </c>
      <c r="L2199" s="30"/>
      <c r="M2199" s="30">
        <v>1</v>
      </c>
      <c r="N2199" s="14">
        <v>1</v>
      </c>
      <c r="O2199" s="30">
        <v>1</v>
      </c>
      <c r="P2199" s="43">
        <v>1</v>
      </c>
    </row>
    <row r="2200" spans="1:16" ht="15" hidden="1" customHeight="1" x14ac:dyDescent="0.25">
      <c r="A2200" s="182" t="s">
        <v>5291</v>
      </c>
      <c r="B2200" s="30" t="s">
        <v>5292</v>
      </c>
      <c r="C2200" s="30" t="s">
        <v>5546</v>
      </c>
      <c r="D2200" s="30" t="s">
        <v>5294</v>
      </c>
      <c r="E2200" s="67" t="s">
        <v>5547</v>
      </c>
      <c r="F2200" s="30" t="s">
        <v>6675</v>
      </c>
      <c r="G2200" s="105" t="s">
        <v>5564</v>
      </c>
      <c r="H2200" s="183" t="s">
        <v>5565</v>
      </c>
      <c r="I2200" s="90"/>
      <c r="J2200" s="155">
        <v>1</v>
      </c>
      <c r="K2200" s="90">
        <v>1</v>
      </c>
      <c r="L2200" s="30"/>
      <c r="M2200" s="30"/>
      <c r="N2200" s="14">
        <v>1</v>
      </c>
      <c r="O2200" s="30"/>
      <c r="P2200" s="31"/>
    </row>
    <row r="2201" spans="1:16" ht="15" hidden="1" customHeight="1" x14ac:dyDescent="0.25">
      <c r="A2201" s="200" t="s">
        <v>5291</v>
      </c>
      <c r="B2201" s="76" t="s">
        <v>5292</v>
      </c>
      <c r="C2201" s="30" t="s">
        <v>5546</v>
      </c>
      <c r="D2201" s="30" t="s">
        <v>5294</v>
      </c>
      <c r="E2201" s="67" t="s">
        <v>5547</v>
      </c>
      <c r="F2201" s="30" t="s">
        <v>6675</v>
      </c>
      <c r="G2201" s="105" t="s">
        <v>5566</v>
      </c>
      <c r="H2201" s="183" t="s">
        <v>5567</v>
      </c>
      <c r="I2201" s="90"/>
      <c r="J2201" s="155">
        <v>1</v>
      </c>
      <c r="K2201" s="90">
        <v>1</v>
      </c>
      <c r="L2201" s="30"/>
      <c r="M2201" s="30">
        <v>1</v>
      </c>
      <c r="N2201" s="14">
        <v>1</v>
      </c>
      <c r="O2201" s="30"/>
      <c r="P2201" s="31"/>
    </row>
    <row r="2202" spans="1:16" ht="15" hidden="1" customHeight="1" x14ac:dyDescent="0.25">
      <c r="A2202" s="182" t="s">
        <v>5291</v>
      </c>
      <c r="B2202" s="30" t="s">
        <v>5292</v>
      </c>
      <c r="C2202" s="30" t="s">
        <v>5546</v>
      </c>
      <c r="D2202" s="30" t="s">
        <v>5294</v>
      </c>
      <c r="E2202" s="67" t="s">
        <v>5547</v>
      </c>
      <c r="F2202" s="30" t="s">
        <v>6675</v>
      </c>
      <c r="G2202" s="105" t="s">
        <v>5568</v>
      </c>
      <c r="H2202" s="183" t="s">
        <v>5569</v>
      </c>
      <c r="I2202" s="90"/>
      <c r="J2202" s="155">
        <v>1</v>
      </c>
      <c r="K2202" s="90">
        <v>1</v>
      </c>
      <c r="L2202" s="30"/>
      <c r="M2202" s="30">
        <v>1</v>
      </c>
      <c r="N2202" s="14">
        <v>1</v>
      </c>
      <c r="O2202" s="30"/>
      <c r="P2202" s="31"/>
    </row>
    <row r="2203" spans="1:16" ht="15" hidden="1" customHeight="1" x14ac:dyDescent="0.25">
      <c r="A2203" s="200" t="s">
        <v>5291</v>
      </c>
      <c r="B2203" s="76" t="s">
        <v>5292</v>
      </c>
      <c r="C2203" s="30" t="s">
        <v>5546</v>
      </c>
      <c r="D2203" s="30" t="s">
        <v>5294</v>
      </c>
      <c r="E2203" s="67" t="s">
        <v>5547</v>
      </c>
      <c r="F2203" s="30" t="s">
        <v>6675</v>
      </c>
      <c r="G2203" s="105" t="s">
        <v>5570</v>
      </c>
      <c r="H2203" s="183" t="s">
        <v>5571</v>
      </c>
      <c r="I2203" s="90"/>
      <c r="J2203" s="155">
        <v>1</v>
      </c>
      <c r="K2203" s="90">
        <v>1</v>
      </c>
      <c r="L2203" s="30"/>
      <c r="M2203" s="30">
        <v>1</v>
      </c>
      <c r="N2203" s="14">
        <v>1</v>
      </c>
      <c r="O2203" s="30">
        <v>1</v>
      </c>
      <c r="P2203" s="43">
        <v>1</v>
      </c>
    </row>
    <row r="2204" spans="1:16" ht="15" hidden="1" customHeight="1" x14ac:dyDescent="0.25">
      <c r="A2204" s="182" t="s">
        <v>5291</v>
      </c>
      <c r="B2204" s="30" t="s">
        <v>5292</v>
      </c>
      <c r="C2204" s="30" t="s">
        <v>5546</v>
      </c>
      <c r="D2204" s="30" t="s">
        <v>5294</v>
      </c>
      <c r="E2204" s="67" t="s">
        <v>5547</v>
      </c>
      <c r="F2204" s="30" t="s">
        <v>6675</v>
      </c>
      <c r="G2204" s="105" t="s">
        <v>5572</v>
      </c>
      <c r="H2204" s="183" t="s">
        <v>5573</v>
      </c>
      <c r="I2204" s="90"/>
      <c r="J2204" s="155">
        <v>1</v>
      </c>
      <c r="K2204" s="90">
        <v>1</v>
      </c>
      <c r="L2204" s="30"/>
      <c r="M2204" s="30">
        <v>1</v>
      </c>
      <c r="N2204" s="14">
        <v>1</v>
      </c>
      <c r="O2204" s="30">
        <v>1</v>
      </c>
      <c r="P2204" s="43">
        <v>1</v>
      </c>
    </row>
    <row r="2205" spans="1:16" ht="15" hidden="1" customHeight="1" x14ac:dyDescent="0.25">
      <c r="A2205" s="200" t="s">
        <v>5291</v>
      </c>
      <c r="B2205" s="76" t="s">
        <v>5292</v>
      </c>
      <c r="C2205" s="30" t="s">
        <v>5546</v>
      </c>
      <c r="D2205" s="30" t="s">
        <v>5294</v>
      </c>
      <c r="E2205" s="67" t="s">
        <v>5547</v>
      </c>
      <c r="F2205" s="30" t="s">
        <v>6675</v>
      </c>
      <c r="G2205" s="105" t="s">
        <v>5574</v>
      </c>
      <c r="H2205" s="183" t="s">
        <v>5575</v>
      </c>
      <c r="I2205" s="90"/>
      <c r="J2205" s="155">
        <v>1</v>
      </c>
      <c r="K2205" s="90">
        <v>1</v>
      </c>
      <c r="L2205" s="30"/>
      <c r="M2205" s="30"/>
      <c r="N2205" s="14">
        <v>1</v>
      </c>
      <c r="O2205" s="30"/>
      <c r="P2205" s="31"/>
    </row>
    <row r="2206" spans="1:16" ht="15" hidden="1" customHeight="1" x14ac:dyDescent="0.25">
      <c r="A2206" s="182" t="s">
        <v>5291</v>
      </c>
      <c r="B2206" s="30" t="s">
        <v>5292</v>
      </c>
      <c r="C2206" s="30" t="s">
        <v>5546</v>
      </c>
      <c r="D2206" s="30" t="s">
        <v>5294</v>
      </c>
      <c r="E2206" s="67" t="s">
        <v>5547</v>
      </c>
      <c r="F2206" s="30" t="s">
        <v>6675</v>
      </c>
      <c r="G2206" s="105" t="s">
        <v>5576</v>
      </c>
      <c r="H2206" s="183" t="s">
        <v>5577</v>
      </c>
      <c r="I2206" s="90"/>
      <c r="J2206" s="155">
        <v>1</v>
      </c>
      <c r="K2206" s="90">
        <v>1</v>
      </c>
      <c r="L2206" s="30"/>
      <c r="M2206" s="30">
        <v>1</v>
      </c>
      <c r="N2206" s="14">
        <v>1</v>
      </c>
      <c r="O2206" s="30">
        <v>1</v>
      </c>
      <c r="P2206" s="43">
        <v>1</v>
      </c>
    </row>
    <row r="2207" spans="1:16" ht="15" hidden="1" customHeight="1" x14ac:dyDescent="0.25">
      <c r="A2207" s="200" t="s">
        <v>5291</v>
      </c>
      <c r="B2207" s="76" t="s">
        <v>5292</v>
      </c>
      <c r="C2207" s="30" t="s">
        <v>5546</v>
      </c>
      <c r="D2207" s="30" t="s">
        <v>5294</v>
      </c>
      <c r="E2207" s="67" t="s">
        <v>5547</v>
      </c>
      <c r="F2207" s="30" t="s">
        <v>6675</v>
      </c>
      <c r="G2207" s="105" t="s">
        <v>5578</v>
      </c>
      <c r="H2207" s="183" t="s">
        <v>5579</v>
      </c>
      <c r="I2207" s="90"/>
      <c r="J2207" s="155">
        <v>1</v>
      </c>
      <c r="K2207" s="90">
        <v>1</v>
      </c>
      <c r="L2207" s="30"/>
      <c r="M2207" s="30">
        <v>1</v>
      </c>
      <c r="N2207" s="14">
        <v>1</v>
      </c>
      <c r="O2207" s="30"/>
      <c r="P2207" s="31"/>
    </row>
    <row r="2208" spans="1:16" ht="15" hidden="1" customHeight="1" x14ac:dyDescent="0.25">
      <c r="A2208" s="182" t="s">
        <v>5291</v>
      </c>
      <c r="B2208" s="30" t="s">
        <v>5292</v>
      </c>
      <c r="C2208" s="30" t="s">
        <v>5546</v>
      </c>
      <c r="D2208" s="30" t="s">
        <v>5294</v>
      </c>
      <c r="E2208" s="67" t="s">
        <v>5547</v>
      </c>
      <c r="F2208" s="30" t="s">
        <v>6675</v>
      </c>
      <c r="G2208" s="105" t="s">
        <v>5580</v>
      </c>
      <c r="H2208" s="183" t="s">
        <v>5581</v>
      </c>
      <c r="I2208" s="90"/>
      <c r="J2208" s="183">
        <v>1</v>
      </c>
      <c r="K2208" s="90"/>
      <c r="L2208" s="30"/>
      <c r="M2208" s="30"/>
      <c r="N2208" s="14">
        <v>1</v>
      </c>
      <c r="O2208" s="30"/>
      <c r="P2208" s="31"/>
    </row>
    <row r="2209" spans="1:16" ht="15" hidden="1" customHeight="1" x14ac:dyDescent="0.25">
      <c r="A2209" s="200" t="s">
        <v>5291</v>
      </c>
      <c r="B2209" s="76" t="s">
        <v>5292</v>
      </c>
      <c r="C2209" s="30" t="s">
        <v>5546</v>
      </c>
      <c r="D2209" s="30" t="s">
        <v>5294</v>
      </c>
      <c r="E2209" s="67" t="s">
        <v>5547</v>
      </c>
      <c r="F2209" s="30" t="s">
        <v>6675</v>
      </c>
      <c r="G2209" s="105" t="s">
        <v>5582</v>
      </c>
      <c r="H2209" s="183" t="s">
        <v>5583</v>
      </c>
      <c r="I2209" s="90"/>
      <c r="J2209" s="155">
        <v>1</v>
      </c>
      <c r="K2209" s="90">
        <v>1</v>
      </c>
      <c r="L2209" s="30">
        <v>1</v>
      </c>
      <c r="M2209" s="30">
        <v>1</v>
      </c>
      <c r="N2209" s="14">
        <v>1</v>
      </c>
      <c r="O2209" s="30"/>
      <c r="P2209" s="31"/>
    </row>
    <row r="2210" spans="1:16" ht="15" hidden="1" customHeight="1" x14ac:dyDescent="0.25">
      <c r="A2210" s="182" t="s">
        <v>5291</v>
      </c>
      <c r="B2210" s="30" t="s">
        <v>5292</v>
      </c>
      <c r="C2210" s="30" t="s">
        <v>5546</v>
      </c>
      <c r="D2210" s="30" t="s">
        <v>5294</v>
      </c>
      <c r="E2210" s="67" t="s">
        <v>5547</v>
      </c>
      <c r="F2210" s="30" t="s">
        <v>6675</v>
      </c>
      <c r="G2210" s="105" t="s">
        <v>5584</v>
      </c>
      <c r="H2210" s="183" t="s">
        <v>5585</v>
      </c>
      <c r="I2210" s="90"/>
      <c r="J2210" s="155">
        <v>1</v>
      </c>
      <c r="K2210" s="90">
        <v>1</v>
      </c>
      <c r="L2210" s="30"/>
      <c r="M2210" s="30"/>
      <c r="N2210" s="14">
        <v>1</v>
      </c>
      <c r="O2210" s="30"/>
      <c r="P2210" s="31"/>
    </row>
    <row r="2211" spans="1:16" ht="15" hidden="1" customHeight="1" x14ac:dyDescent="0.25">
      <c r="A2211" s="200" t="s">
        <v>5291</v>
      </c>
      <c r="B2211" s="76" t="s">
        <v>5292</v>
      </c>
      <c r="C2211" s="30" t="s">
        <v>5546</v>
      </c>
      <c r="D2211" s="30" t="s">
        <v>5294</v>
      </c>
      <c r="E2211" s="67" t="s">
        <v>5547</v>
      </c>
      <c r="F2211" s="30" t="s">
        <v>6675</v>
      </c>
      <c r="G2211" s="105" t="s">
        <v>5586</v>
      </c>
      <c r="H2211" s="183" t="s">
        <v>5587</v>
      </c>
      <c r="I2211" s="90"/>
      <c r="J2211" s="155">
        <v>1</v>
      </c>
      <c r="K2211" s="90">
        <v>1</v>
      </c>
      <c r="L2211" s="30"/>
      <c r="M2211" s="30">
        <v>1</v>
      </c>
      <c r="N2211" s="14">
        <v>1</v>
      </c>
      <c r="O2211" s="30"/>
      <c r="P2211" s="31"/>
    </row>
    <row r="2212" spans="1:16" ht="15" hidden="1" customHeight="1" x14ac:dyDescent="0.25">
      <c r="A2212" s="182" t="s">
        <v>5291</v>
      </c>
      <c r="B2212" s="30" t="s">
        <v>5292</v>
      </c>
      <c r="C2212" s="30" t="s">
        <v>5546</v>
      </c>
      <c r="D2212" s="30" t="s">
        <v>5294</v>
      </c>
      <c r="E2212" s="67" t="s">
        <v>5547</v>
      </c>
      <c r="F2212" s="30" t="s">
        <v>6675</v>
      </c>
      <c r="G2212" s="105" t="s">
        <v>5588</v>
      </c>
      <c r="H2212" s="183" t="s">
        <v>5589</v>
      </c>
      <c r="I2212" s="90"/>
      <c r="J2212" s="155">
        <v>1</v>
      </c>
      <c r="K2212" s="90">
        <v>1</v>
      </c>
      <c r="L2212" s="30"/>
      <c r="M2212" s="30">
        <v>1</v>
      </c>
      <c r="N2212" s="14">
        <v>1</v>
      </c>
      <c r="O2212" s="30"/>
      <c r="P2212" s="31"/>
    </row>
    <row r="2213" spans="1:16" ht="15" hidden="1" customHeight="1" x14ac:dyDescent="0.25">
      <c r="A2213" s="200" t="s">
        <v>5291</v>
      </c>
      <c r="B2213" s="76" t="s">
        <v>5292</v>
      </c>
      <c r="C2213" s="30" t="s">
        <v>5546</v>
      </c>
      <c r="D2213" s="30" t="s">
        <v>5294</v>
      </c>
      <c r="E2213" s="67" t="s">
        <v>5547</v>
      </c>
      <c r="F2213" s="30" t="s">
        <v>6675</v>
      </c>
      <c r="G2213" s="105" t="s">
        <v>5590</v>
      </c>
      <c r="H2213" s="183" t="s">
        <v>5591</v>
      </c>
      <c r="I2213" s="90"/>
      <c r="J2213" s="155">
        <v>1</v>
      </c>
      <c r="K2213" s="90">
        <v>1</v>
      </c>
      <c r="L2213" s="30"/>
      <c r="M2213" s="30"/>
      <c r="N2213" s="30"/>
      <c r="O2213" s="30"/>
      <c r="P2213" s="31"/>
    </row>
    <row r="2214" spans="1:16" ht="15" hidden="1" customHeight="1" x14ac:dyDescent="0.25">
      <c r="A2214" s="182" t="s">
        <v>5291</v>
      </c>
      <c r="B2214" s="30" t="s">
        <v>5292</v>
      </c>
      <c r="C2214" s="30" t="s">
        <v>5592</v>
      </c>
      <c r="D2214" s="30" t="s">
        <v>5294</v>
      </c>
      <c r="E2214" s="67" t="s">
        <v>5593</v>
      </c>
      <c r="F2214" s="30" t="s">
        <v>6675</v>
      </c>
      <c r="G2214" s="105" t="s">
        <v>5594</v>
      </c>
      <c r="H2214" s="183" t="s">
        <v>5595</v>
      </c>
      <c r="I2214" s="90"/>
      <c r="J2214" s="155">
        <v>1</v>
      </c>
      <c r="K2214" s="90">
        <v>1</v>
      </c>
      <c r="L2214" s="30"/>
      <c r="M2214" s="30"/>
      <c r="N2214" s="14">
        <v>1</v>
      </c>
      <c r="O2214" s="30"/>
      <c r="P2214" s="31"/>
    </row>
    <row r="2215" spans="1:16" ht="15" hidden="1" customHeight="1" x14ac:dyDescent="0.25">
      <c r="A2215" s="200" t="s">
        <v>5291</v>
      </c>
      <c r="B2215" s="76" t="s">
        <v>5292</v>
      </c>
      <c r="C2215" s="30" t="s">
        <v>5592</v>
      </c>
      <c r="D2215" s="30" t="s">
        <v>5294</v>
      </c>
      <c r="E2215" s="67" t="s">
        <v>5593</v>
      </c>
      <c r="F2215" s="30" t="s">
        <v>6675</v>
      </c>
      <c r="G2215" s="105" t="s">
        <v>5596</v>
      </c>
      <c r="H2215" s="183" t="s">
        <v>5597</v>
      </c>
      <c r="I2215" s="90"/>
      <c r="J2215" s="155">
        <v>1</v>
      </c>
      <c r="K2215" s="90">
        <v>1</v>
      </c>
      <c r="L2215" s="30"/>
      <c r="M2215" s="30">
        <v>1</v>
      </c>
      <c r="N2215" s="14">
        <v>1</v>
      </c>
      <c r="O2215" s="30"/>
      <c r="P2215" s="31"/>
    </row>
    <row r="2216" spans="1:16" ht="15" hidden="1" customHeight="1" x14ac:dyDescent="0.25">
      <c r="A2216" s="182" t="s">
        <v>5291</v>
      </c>
      <c r="B2216" s="30" t="s">
        <v>5292</v>
      </c>
      <c r="C2216" s="30" t="s">
        <v>5592</v>
      </c>
      <c r="D2216" s="30" t="s">
        <v>5294</v>
      </c>
      <c r="E2216" s="67" t="s">
        <v>5593</v>
      </c>
      <c r="F2216" s="30" t="s">
        <v>6675</v>
      </c>
      <c r="G2216" s="105" t="s">
        <v>5598</v>
      </c>
      <c r="H2216" s="183" t="s">
        <v>5599</v>
      </c>
      <c r="I2216" s="90"/>
      <c r="J2216" s="155">
        <v>1</v>
      </c>
      <c r="K2216" s="90">
        <v>1</v>
      </c>
      <c r="L2216" s="30"/>
      <c r="M2216" s="30"/>
      <c r="N2216" s="14">
        <v>1</v>
      </c>
      <c r="O2216" s="30"/>
      <c r="P2216" s="31"/>
    </row>
    <row r="2217" spans="1:16" ht="15" hidden="1" customHeight="1" x14ac:dyDescent="0.25">
      <c r="A2217" s="200" t="s">
        <v>5291</v>
      </c>
      <c r="B2217" s="76" t="s">
        <v>5292</v>
      </c>
      <c r="C2217" s="30" t="s">
        <v>5592</v>
      </c>
      <c r="D2217" s="30" t="s">
        <v>5294</v>
      </c>
      <c r="E2217" s="67" t="s">
        <v>5593</v>
      </c>
      <c r="F2217" s="30" t="s">
        <v>6675</v>
      </c>
      <c r="G2217" s="105" t="s">
        <v>5600</v>
      </c>
      <c r="H2217" s="183" t="s">
        <v>5601</v>
      </c>
      <c r="I2217" s="90"/>
      <c r="J2217" s="155">
        <v>1</v>
      </c>
      <c r="K2217" s="90"/>
      <c r="L2217" s="30">
        <v>1</v>
      </c>
      <c r="M2217" s="30">
        <v>1</v>
      </c>
      <c r="N2217" s="14">
        <v>1</v>
      </c>
      <c r="O2217" s="30"/>
      <c r="P2217" s="31"/>
    </row>
    <row r="2218" spans="1:16" ht="15" hidden="1" customHeight="1" x14ac:dyDescent="0.25">
      <c r="A2218" s="182" t="s">
        <v>5291</v>
      </c>
      <c r="B2218" s="30" t="s">
        <v>5292</v>
      </c>
      <c r="C2218" s="30" t="s">
        <v>5592</v>
      </c>
      <c r="D2218" s="30" t="s">
        <v>5294</v>
      </c>
      <c r="E2218" s="67" t="s">
        <v>5593</v>
      </c>
      <c r="F2218" s="30" t="s">
        <v>6675</v>
      </c>
      <c r="G2218" s="105" t="s">
        <v>5602</v>
      </c>
      <c r="H2218" s="183" t="s">
        <v>5603</v>
      </c>
      <c r="I2218" s="90"/>
      <c r="J2218" s="155">
        <v>1</v>
      </c>
      <c r="K2218" s="90">
        <v>1</v>
      </c>
      <c r="L2218" s="30"/>
      <c r="M2218" s="30"/>
      <c r="N2218" s="14">
        <v>1</v>
      </c>
      <c r="O2218" s="30"/>
      <c r="P2218" s="31"/>
    </row>
    <row r="2219" spans="1:16" ht="15" hidden="1" customHeight="1" x14ac:dyDescent="0.25">
      <c r="A2219" s="200" t="s">
        <v>5291</v>
      </c>
      <c r="B2219" s="76" t="s">
        <v>5292</v>
      </c>
      <c r="C2219" s="30" t="s">
        <v>5592</v>
      </c>
      <c r="D2219" s="30" t="s">
        <v>5294</v>
      </c>
      <c r="E2219" s="67" t="s">
        <v>5593</v>
      </c>
      <c r="F2219" s="30" t="s">
        <v>6675</v>
      </c>
      <c r="G2219" s="105" t="s">
        <v>5604</v>
      </c>
      <c r="H2219" s="183" t="s">
        <v>5605</v>
      </c>
      <c r="I2219" s="90"/>
      <c r="J2219" s="155">
        <v>1</v>
      </c>
      <c r="K2219" s="90">
        <v>1</v>
      </c>
      <c r="L2219" s="30"/>
      <c r="M2219" s="30">
        <v>1</v>
      </c>
      <c r="N2219" s="14">
        <v>1</v>
      </c>
      <c r="O2219" s="30">
        <v>1</v>
      </c>
      <c r="P2219" s="43">
        <v>1</v>
      </c>
    </row>
    <row r="2220" spans="1:16" ht="15" hidden="1" customHeight="1" x14ac:dyDescent="0.25">
      <c r="A2220" s="182" t="s">
        <v>5291</v>
      </c>
      <c r="B2220" s="30" t="s">
        <v>5292</v>
      </c>
      <c r="C2220" s="30" t="s">
        <v>5592</v>
      </c>
      <c r="D2220" s="30" t="s">
        <v>5294</v>
      </c>
      <c r="E2220" s="67" t="s">
        <v>5593</v>
      </c>
      <c r="F2220" s="30" t="s">
        <v>6675</v>
      </c>
      <c r="G2220" s="105" t="s">
        <v>5606</v>
      </c>
      <c r="H2220" s="183" t="s">
        <v>5607</v>
      </c>
      <c r="I2220" s="90"/>
      <c r="J2220" s="155">
        <v>1</v>
      </c>
      <c r="K2220" s="90">
        <v>1</v>
      </c>
      <c r="L2220" s="30"/>
      <c r="M2220" s="30">
        <v>1</v>
      </c>
      <c r="N2220" s="14">
        <v>1</v>
      </c>
      <c r="O2220" s="30">
        <v>1</v>
      </c>
      <c r="P2220" s="43">
        <v>1</v>
      </c>
    </row>
    <row r="2221" spans="1:16" ht="15" hidden="1" customHeight="1" x14ac:dyDescent="0.25">
      <c r="A2221" s="200" t="s">
        <v>5291</v>
      </c>
      <c r="B2221" s="76" t="s">
        <v>5292</v>
      </c>
      <c r="C2221" s="30" t="s">
        <v>5592</v>
      </c>
      <c r="D2221" s="30" t="s">
        <v>5294</v>
      </c>
      <c r="E2221" s="67" t="s">
        <v>5593</v>
      </c>
      <c r="F2221" s="30" t="s">
        <v>6675</v>
      </c>
      <c r="G2221" s="105" t="s">
        <v>5608</v>
      </c>
      <c r="H2221" s="183" t="s">
        <v>5609</v>
      </c>
      <c r="I2221" s="90"/>
      <c r="J2221" s="155">
        <v>1</v>
      </c>
      <c r="K2221" s="90">
        <v>1</v>
      </c>
      <c r="L2221" s="30"/>
      <c r="M2221" s="30"/>
      <c r="N2221" s="30"/>
      <c r="O2221" s="30"/>
      <c r="P2221" s="31"/>
    </row>
    <row r="2222" spans="1:16" ht="15" hidden="1" customHeight="1" x14ac:dyDescent="0.25">
      <c r="A2222" s="182" t="s">
        <v>5291</v>
      </c>
      <c r="B2222" s="30" t="s">
        <v>5292</v>
      </c>
      <c r="C2222" s="30" t="s">
        <v>5592</v>
      </c>
      <c r="D2222" s="30" t="s">
        <v>5294</v>
      </c>
      <c r="E2222" s="67" t="s">
        <v>5593</v>
      </c>
      <c r="F2222" s="30" t="s">
        <v>6675</v>
      </c>
      <c r="G2222" s="105" t="s">
        <v>5610</v>
      </c>
      <c r="H2222" s="183" t="s">
        <v>5611</v>
      </c>
      <c r="I2222" s="90"/>
      <c r="J2222" s="155">
        <v>1</v>
      </c>
      <c r="K2222" s="90">
        <v>1</v>
      </c>
      <c r="L2222" s="30"/>
      <c r="M2222" s="30">
        <v>1</v>
      </c>
      <c r="N2222" s="30"/>
      <c r="O2222" s="30"/>
      <c r="P2222" s="31"/>
    </row>
    <row r="2223" spans="1:16" ht="15" hidden="1" customHeight="1" x14ac:dyDescent="0.25">
      <c r="A2223" s="200" t="s">
        <v>5291</v>
      </c>
      <c r="B2223" s="76" t="s">
        <v>5292</v>
      </c>
      <c r="C2223" s="30" t="s">
        <v>5592</v>
      </c>
      <c r="D2223" s="30" t="s">
        <v>5294</v>
      </c>
      <c r="E2223" s="67" t="s">
        <v>5593</v>
      </c>
      <c r="F2223" s="30" t="s">
        <v>6675</v>
      </c>
      <c r="G2223" s="105" t="s">
        <v>5612</v>
      </c>
      <c r="H2223" s="183" t="s">
        <v>5613</v>
      </c>
      <c r="I2223" s="90"/>
      <c r="J2223" s="155">
        <v>1</v>
      </c>
      <c r="K2223" s="90">
        <v>1</v>
      </c>
      <c r="L2223" s="30"/>
      <c r="M2223" s="30"/>
      <c r="N2223" s="14">
        <v>1</v>
      </c>
      <c r="O2223" s="30"/>
      <c r="P2223" s="31"/>
    </row>
    <row r="2224" spans="1:16" ht="15" hidden="1" customHeight="1" x14ac:dyDescent="0.25">
      <c r="A2224" s="182" t="s">
        <v>5291</v>
      </c>
      <c r="B2224" s="30" t="s">
        <v>5292</v>
      </c>
      <c r="C2224" s="30" t="s">
        <v>5592</v>
      </c>
      <c r="D2224" s="30" t="s">
        <v>5294</v>
      </c>
      <c r="E2224" s="67" t="s">
        <v>5593</v>
      </c>
      <c r="F2224" s="30" t="s">
        <v>6675</v>
      </c>
      <c r="G2224" s="105" t="s">
        <v>5614</v>
      </c>
      <c r="H2224" s="201" t="s">
        <v>5615</v>
      </c>
      <c r="I2224" s="90"/>
      <c r="J2224" s="155">
        <v>1</v>
      </c>
      <c r="K2224" s="90">
        <v>1</v>
      </c>
      <c r="L2224" s="30"/>
      <c r="M2224" s="30"/>
      <c r="N2224" s="14">
        <v>1</v>
      </c>
      <c r="O2224" s="30"/>
      <c r="P2224" s="31"/>
    </row>
    <row r="2225" spans="1:16" ht="15" hidden="1" customHeight="1" x14ac:dyDescent="0.25">
      <c r="A2225" s="200" t="s">
        <v>5291</v>
      </c>
      <c r="B2225" s="76" t="s">
        <v>5292</v>
      </c>
      <c r="C2225" s="30" t="s">
        <v>5592</v>
      </c>
      <c r="D2225" s="30" t="s">
        <v>5294</v>
      </c>
      <c r="E2225" s="67" t="s">
        <v>5593</v>
      </c>
      <c r="F2225" s="30" t="s">
        <v>6675</v>
      </c>
      <c r="G2225" s="105" t="s">
        <v>5616</v>
      </c>
      <c r="H2225" s="201" t="s">
        <v>5617</v>
      </c>
      <c r="I2225" s="90"/>
      <c r="J2225" s="155">
        <v>1</v>
      </c>
      <c r="K2225" s="90">
        <v>1</v>
      </c>
      <c r="L2225" s="30"/>
      <c r="M2225" s="30"/>
      <c r="N2225" s="14">
        <v>1</v>
      </c>
      <c r="O2225" s="30">
        <v>1</v>
      </c>
      <c r="P2225" s="43">
        <v>1</v>
      </c>
    </row>
    <row r="2226" spans="1:16" ht="15" hidden="1" customHeight="1" x14ac:dyDescent="0.25">
      <c r="A2226" s="182" t="s">
        <v>5291</v>
      </c>
      <c r="B2226" s="30" t="s">
        <v>5292</v>
      </c>
      <c r="C2226" s="30" t="s">
        <v>5592</v>
      </c>
      <c r="D2226" s="30" t="s">
        <v>5294</v>
      </c>
      <c r="E2226" s="67" t="s">
        <v>5593</v>
      </c>
      <c r="F2226" s="30" t="s">
        <v>6675</v>
      </c>
      <c r="G2226" s="105" t="s">
        <v>5618</v>
      </c>
      <c r="H2226" s="201" t="s">
        <v>5619</v>
      </c>
      <c r="I2226" s="90"/>
      <c r="J2226" s="155">
        <v>1</v>
      </c>
      <c r="K2226" s="90">
        <v>1</v>
      </c>
      <c r="L2226" s="30"/>
      <c r="M2226" s="30"/>
      <c r="N2226" s="30"/>
      <c r="O2226" s="30"/>
      <c r="P2226" s="31"/>
    </row>
    <row r="2227" spans="1:16" ht="15" hidden="1" customHeight="1" x14ac:dyDescent="0.25">
      <c r="A2227" s="200" t="s">
        <v>5291</v>
      </c>
      <c r="B2227" s="76" t="s">
        <v>5292</v>
      </c>
      <c r="C2227" s="30" t="s">
        <v>5592</v>
      </c>
      <c r="D2227" s="30" t="s">
        <v>5294</v>
      </c>
      <c r="E2227" s="67" t="s">
        <v>5620</v>
      </c>
      <c r="F2227" s="30" t="s">
        <v>6675</v>
      </c>
      <c r="G2227" s="105" t="s">
        <v>5621</v>
      </c>
      <c r="H2227" s="201" t="s">
        <v>5622</v>
      </c>
      <c r="I2227" s="90"/>
      <c r="J2227" s="155">
        <v>1</v>
      </c>
      <c r="K2227" s="90"/>
      <c r="L2227" s="30">
        <v>1</v>
      </c>
      <c r="M2227" s="30">
        <v>1</v>
      </c>
      <c r="N2227" s="30"/>
      <c r="O2227" s="30"/>
      <c r="P2227" s="31"/>
    </row>
    <row r="2228" spans="1:16" ht="15" hidden="1" customHeight="1" x14ac:dyDescent="0.25">
      <c r="A2228" s="182" t="s">
        <v>5291</v>
      </c>
      <c r="B2228" s="30" t="s">
        <v>5292</v>
      </c>
      <c r="C2228" s="30" t="s">
        <v>5592</v>
      </c>
      <c r="D2228" s="30" t="s">
        <v>5294</v>
      </c>
      <c r="E2228" s="67" t="s">
        <v>5620</v>
      </c>
      <c r="F2228" s="30" t="s">
        <v>6675</v>
      </c>
      <c r="G2228" s="105" t="s">
        <v>5623</v>
      </c>
      <c r="H2228" s="183" t="s">
        <v>5624</v>
      </c>
      <c r="I2228" s="90"/>
      <c r="J2228" s="155">
        <v>1</v>
      </c>
      <c r="K2228" s="90">
        <v>1</v>
      </c>
      <c r="L2228" s="30"/>
      <c r="M2228" s="30"/>
      <c r="N2228" s="30"/>
      <c r="O2228" s="30"/>
      <c r="P2228" s="31"/>
    </row>
    <row r="2229" spans="1:16" ht="15" hidden="1" customHeight="1" x14ac:dyDescent="0.25">
      <c r="A2229" s="200" t="s">
        <v>5291</v>
      </c>
      <c r="B2229" s="76" t="s">
        <v>5292</v>
      </c>
      <c r="C2229" s="30" t="s">
        <v>5592</v>
      </c>
      <c r="D2229" s="30" t="s">
        <v>5294</v>
      </c>
      <c r="E2229" s="67" t="s">
        <v>5620</v>
      </c>
      <c r="F2229" s="30" t="s">
        <v>6675</v>
      </c>
      <c r="G2229" s="105" t="s">
        <v>5625</v>
      </c>
      <c r="H2229" s="183" t="s">
        <v>5626</v>
      </c>
      <c r="I2229" s="90"/>
      <c r="J2229" s="155">
        <v>1</v>
      </c>
      <c r="K2229" s="90">
        <v>1</v>
      </c>
      <c r="L2229" s="30"/>
      <c r="M2229" s="30">
        <v>1</v>
      </c>
      <c r="N2229" s="14">
        <v>1</v>
      </c>
      <c r="O2229" s="30">
        <v>1</v>
      </c>
      <c r="P2229" s="43">
        <v>1</v>
      </c>
    </row>
    <row r="2230" spans="1:16" ht="15" hidden="1" customHeight="1" x14ac:dyDescent="0.25">
      <c r="A2230" s="182" t="s">
        <v>5291</v>
      </c>
      <c r="B2230" s="30" t="s">
        <v>5292</v>
      </c>
      <c r="C2230" s="30" t="s">
        <v>5592</v>
      </c>
      <c r="D2230" s="30" t="s">
        <v>5294</v>
      </c>
      <c r="E2230" s="67" t="s">
        <v>5620</v>
      </c>
      <c r="F2230" s="30" t="s">
        <v>6675</v>
      </c>
      <c r="G2230" s="105" t="s">
        <v>5627</v>
      </c>
      <c r="H2230" s="183" t="s">
        <v>5628</v>
      </c>
      <c r="I2230" s="90"/>
      <c r="J2230" s="155">
        <v>1</v>
      </c>
      <c r="K2230" s="90">
        <v>1</v>
      </c>
      <c r="L2230" s="30"/>
      <c r="M2230" s="30"/>
      <c r="N2230" s="30"/>
      <c r="O2230" s="30"/>
      <c r="P2230" s="31"/>
    </row>
    <row r="2231" spans="1:16" ht="15" hidden="1" customHeight="1" x14ac:dyDescent="0.25">
      <c r="A2231" s="182" t="s">
        <v>5291</v>
      </c>
      <c r="B2231" s="30" t="s">
        <v>5292</v>
      </c>
      <c r="C2231" s="30" t="s">
        <v>5592</v>
      </c>
      <c r="D2231" s="30" t="s">
        <v>5294</v>
      </c>
      <c r="E2231" s="67" t="s">
        <v>5620</v>
      </c>
      <c r="F2231" s="30" t="s">
        <v>6675</v>
      </c>
      <c r="G2231" s="105" t="s">
        <v>5631</v>
      </c>
      <c r="H2231" s="183" t="s">
        <v>5632</v>
      </c>
      <c r="I2231" s="90"/>
      <c r="J2231" s="155">
        <v>1</v>
      </c>
      <c r="K2231" s="90">
        <v>1</v>
      </c>
      <c r="L2231" s="30"/>
      <c r="M2231" s="30"/>
      <c r="N2231" s="30"/>
      <c r="O2231" s="30"/>
      <c r="P2231" s="31"/>
    </row>
    <row r="2232" spans="1:16" ht="15" hidden="1" customHeight="1" x14ac:dyDescent="0.25">
      <c r="A2232" s="200" t="s">
        <v>5291</v>
      </c>
      <c r="B2232" s="76" t="s">
        <v>5292</v>
      </c>
      <c r="C2232" s="30" t="s">
        <v>5592</v>
      </c>
      <c r="D2232" s="30" t="s">
        <v>5294</v>
      </c>
      <c r="E2232" s="67" t="s">
        <v>5620</v>
      </c>
      <c r="F2232" s="30" t="s">
        <v>6675</v>
      </c>
      <c r="G2232" s="105" t="s">
        <v>5633</v>
      </c>
      <c r="H2232" s="183" t="s">
        <v>5634</v>
      </c>
      <c r="I2232" s="90"/>
      <c r="J2232" s="155">
        <v>1</v>
      </c>
      <c r="K2232" s="90">
        <v>1</v>
      </c>
      <c r="L2232" s="30"/>
      <c r="M2232" s="30">
        <v>1</v>
      </c>
      <c r="N2232" s="14">
        <v>1</v>
      </c>
      <c r="O2232" s="30"/>
      <c r="P2232" s="31"/>
    </row>
    <row r="2233" spans="1:16" ht="15" hidden="1" customHeight="1" x14ac:dyDescent="0.25">
      <c r="A2233" s="182" t="s">
        <v>5291</v>
      </c>
      <c r="B2233" s="30" t="s">
        <v>5292</v>
      </c>
      <c r="C2233" s="30" t="s">
        <v>5592</v>
      </c>
      <c r="D2233" s="30" t="s">
        <v>5294</v>
      </c>
      <c r="E2233" s="67" t="s">
        <v>5620</v>
      </c>
      <c r="F2233" s="30" t="s">
        <v>6675</v>
      </c>
      <c r="G2233" s="105" t="s">
        <v>5635</v>
      </c>
      <c r="H2233" s="183" t="s">
        <v>5636</v>
      </c>
      <c r="I2233" s="90"/>
      <c r="J2233" s="155">
        <v>1</v>
      </c>
      <c r="K2233" s="90">
        <v>1</v>
      </c>
      <c r="L2233" s="30"/>
      <c r="M2233" s="30"/>
      <c r="N2233" s="14">
        <v>1</v>
      </c>
      <c r="O2233" s="30"/>
      <c r="P2233" s="31"/>
    </row>
    <row r="2234" spans="1:16" ht="15" hidden="1" customHeight="1" x14ac:dyDescent="0.25">
      <c r="A2234" s="200" t="s">
        <v>5291</v>
      </c>
      <c r="B2234" s="76" t="s">
        <v>5292</v>
      </c>
      <c r="C2234" s="30" t="s">
        <v>5592</v>
      </c>
      <c r="D2234" s="30" t="s">
        <v>5294</v>
      </c>
      <c r="E2234" s="67" t="s">
        <v>5620</v>
      </c>
      <c r="F2234" s="30" t="s">
        <v>6675</v>
      </c>
      <c r="G2234" s="105" t="s">
        <v>5637</v>
      </c>
      <c r="H2234" s="183" t="s">
        <v>5638</v>
      </c>
      <c r="I2234" s="90"/>
      <c r="J2234" s="155">
        <v>1</v>
      </c>
      <c r="K2234" s="90">
        <v>1</v>
      </c>
      <c r="L2234" s="30"/>
      <c r="M2234" s="30"/>
      <c r="N2234" s="30"/>
      <c r="O2234" s="30"/>
      <c r="P2234" s="31"/>
    </row>
    <row r="2235" spans="1:16" ht="15" hidden="1" customHeight="1" x14ac:dyDescent="0.25">
      <c r="A2235" s="182" t="s">
        <v>5291</v>
      </c>
      <c r="B2235" s="30" t="s">
        <v>5292</v>
      </c>
      <c r="C2235" s="30" t="s">
        <v>5639</v>
      </c>
      <c r="D2235" s="30" t="s">
        <v>5294</v>
      </c>
      <c r="E2235" s="67" t="s">
        <v>5640</v>
      </c>
      <c r="F2235" s="30" t="s">
        <v>6675</v>
      </c>
      <c r="G2235" s="105" t="s">
        <v>5641</v>
      </c>
      <c r="H2235" s="183" t="s">
        <v>5642</v>
      </c>
      <c r="I2235" s="90"/>
      <c r="J2235" s="155">
        <v>1</v>
      </c>
      <c r="K2235" s="90">
        <v>1</v>
      </c>
      <c r="L2235" s="30"/>
      <c r="M2235" s="30">
        <v>1</v>
      </c>
      <c r="N2235" s="14">
        <v>1</v>
      </c>
      <c r="O2235" s="30"/>
      <c r="P2235" s="31"/>
    </row>
    <row r="2236" spans="1:16" ht="15" hidden="1" customHeight="1" x14ac:dyDescent="0.25">
      <c r="A2236" s="200" t="s">
        <v>5291</v>
      </c>
      <c r="B2236" s="76" t="s">
        <v>5292</v>
      </c>
      <c r="C2236" s="30" t="s">
        <v>5639</v>
      </c>
      <c r="D2236" s="30" t="s">
        <v>5294</v>
      </c>
      <c r="E2236" s="67" t="s">
        <v>5640</v>
      </c>
      <c r="F2236" s="30" t="s">
        <v>6675</v>
      </c>
      <c r="G2236" s="105" t="s">
        <v>5643</v>
      </c>
      <c r="H2236" s="183" t="s">
        <v>5644</v>
      </c>
      <c r="I2236" s="90"/>
      <c r="J2236" s="155">
        <v>1</v>
      </c>
      <c r="K2236" s="90">
        <v>1</v>
      </c>
      <c r="L2236" s="30">
        <v>1</v>
      </c>
      <c r="M2236" s="30">
        <v>1</v>
      </c>
      <c r="N2236" s="14">
        <v>1</v>
      </c>
      <c r="O2236" s="30"/>
      <c r="P2236" s="31"/>
    </row>
    <row r="2237" spans="1:16" ht="15" hidden="1" customHeight="1" x14ac:dyDescent="0.25">
      <c r="A2237" s="182" t="s">
        <v>5291</v>
      </c>
      <c r="B2237" s="30" t="s">
        <v>5292</v>
      </c>
      <c r="C2237" s="30" t="s">
        <v>5639</v>
      </c>
      <c r="D2237" s="30" t="s">
        <v>5294</v>
      </c>
      <c r="E2237" s="67" t="s">
        <v>5640</v>
      </c>
      <c r="F2237" s="30" t="s">
        <v>6675</v>
      </c>
      <c r="G2237" s="105" t="s">
        <v>5645</v>
      </c>
      <c r="H2237" s="183" t="s">
        <v>5646</v>
      </c>
      <c r="I2237" s="90"/>
      <c r="J2237" s="155">
        <v>1</v>
      </c>
      <c r="K2237" s="90"/>
      <c r="L2237" s="30">
        <v>1</v>
      </c>
      <c r="M2237" s="30">
        <v>1</v>
      </c>
      <c r="N2237" s="14">
        <v>1</v>
      </c>
      <c r="O2237" s="30"/>
      <c r="P2237" s="31"/>
    </row>
    <row r="2238" spans="1:16" ht="15" hidden="1" customHeight="1" x14ac:dyDescent="0.25">
      <c r="A2238" s="200" t="s">
        <v>5291</v>
      </c>
      <c r="B2238" s="76" t="s">
        <v>5292</v>
      </c>
      <c r="C2238" s="30" t="s">
        <v>5639</v>
      </c>
      <c r="D2238" s="30" t="s">
        <v>5294</v>
      </c>
      <c r="E2238" s="67" t="s">
        <v>5640</v>
      </c>
      <c r="F2238" s="30" t="s">
        <v>6675</v>
      </c>
      <c r="G2238" s="105" t="s">
        <v>5647</v>
      </c>
      <c r="H2238" s="183" t="s">
        <v>5648</v>
      </c>
      <c r="I2238" s="90"/>
      <c r="J2238" s="155">
        <v>1</v>
      </c>
      <c r="K2238" s="90"/>
      <c r="L2238" s="30">
        <v>1</v>
      </c>
      <c r="M2238" s="30"/>
      <c r="N2238" s="14">
        <v>1</v>
      </c>
      <c r="O2238" s="30"/>
      <c r="P2238" s="31"/>
    </row>
    <row r="2239" spans="1:16" ht="15" hidden="1" customHeight="1" x14ac:dyDescent="0.25">
      <c r="A2239" s="182" t="s">
        <v>5291</v>
      </c>
      <c r="B2239" s="30" t="s">
        <v>5292</v>
      </c>
      <c r="C2239" s="30" t="s">
        <v>5639</v>
      </c>
      <c r="D2239" s="30" t="s">
        <v>5294</v>
      </c>
      <c r="E2239" s="67" t="s">
        <v>5640</v>
      </c>
      <c r="F2239" s="30" t="s">
        <v>6675</v>
      </c>
      <c r="G2239" s="105" t="s">
        <v>5649</v>
      </c>
      <c r="H2239" s="183" t="s">
        <v>5650</v>
      </c>
      <c r="I2239" s="90"/>
      <c r="J2239" s="155">
        <v>1</v>
      </c>
      <c r="K2239" s="90"/>
      <c r="L2239" s="30">
        <v>1</v>
      </c>
      <c r="M2239" s="30">
        <v>1</v>
      </c>
      <c r="N2239" s="14">
        <v>1</v>
      </c>
      <c r="O2239" s="30"/>
      <c r="P2239" s="31"/>
    </row>
    <row r="2240" spans="1:16" ht="15" hidden="1" customHeight="1" x14ac:dyDescent="0.25">
      <c r="A2240" s="200" t="s">
        <v>5291</v>
      </c>
      <c r="B2240" s="76" t="s">
        <v>5292</v>
      </c>
      <c r="C2240" s="30" t="s">
        <v>5639</v>
      </c>
      <c r="D2240" s="30" t="s">
        <v>5294</v>
      </c>
      <c r="E2240" s="67" t="s">
        <v>5640</v>
      </c>
      <c r="F2240" s="30" t="s">
        <v>6675</v>
      </c>
      <c r="G2240" s="105" t="s">
        <v>5651</v>
      </c>
      <c r="H2240" s="201" t="s">
        <v>5652</v>
      </c>
      <c r="I2240" s="90"/>
      <c r="J2240" s="155">
        <v>1</v>
      </c>
      <c r="K2240" s="90">
        <v>1</v>
      </c>
      <c r="L2240" s="30"/>
      <c r="M2240" s="30">
        <v>1</v>
      </c>
      <c r="N2240" s="14">
        <v>1</v>
      </c>
      <c r="O2240" s="30"/>
      <c r="P2240" s="31"/>
    </row>
    <row r="2241" spans="1:16" ht="15" hidden="1" customHeight="1" x14ac:dyDescent="0.25">
      <c r="A2241" s="182" t="s">
        <v>5291</v>
      </c>
      <c r="B2241" s="30" t="s">
        <v>5292</v>
      </c>
      <c r="C2241" s="30" t="s">
        <v>5639</v>
      </c>
      <c r="D2241" s="30" t="s">
        <v>5294</v>
      </c>
      <c r="E2241" s="67" t="s">
        <v>5640</v>
      </c>
      <c r="F2241" s="30" t="s">
        <v>6675</v>
      </c>
      <c r="G2241" s="105" t="s">
        <v>5653</v>
      </c>
      <c r="H2241" s="201" t="s">
        <v>5654</v>
      </c>
      <c r="I2241" s="90"/>
      <c r="J2241" s="155">
        <v>1</v>
      </c>
      <c r="K2241" s="90">
        <v>1</v>
      </c>
      <c r="L2241" s="30"/>
      <c r="M2241" s="30"/>
      <c r="N2241" s="14">
        <v>1</v>
      </c>
      <c r="O2241" s="30"/>
      <c r="P2241" s="31"/>
    </row>
    <row r="2242" spans="1:16" ht="15" hidden="1" customHeight="1" x14ac:dyDescent="0.25">
      <c r="A2242" s="200" t="s">
        <v>5291</v>
      </c>
      <c r="B2242" s="76" t="s">
        <v>5292</v>
      </c>
      <c r="C2242" s="30" t="s">
        <v>5639</v>
      </c>
      <c r="D2242" s="30" t="s">
        <v>5294</v>
      </c>
      <c r="E2242" s="67" t="s">
        <v>5640</v>
      </c>
      <c r="F2242" s="30" t="s">
        <v>6675</v>
      </c>
      <c r="G2242" s="105" t="s">
        <v>5655</v>
      </c>
      <c r="H2242" s="201" t="s">
        <v>5656</v>
      </c>
      <c r="I2242" s="90"/>
      <c r="J2242" s="155">
        <v>1</v>
      </c>
      <c r="K2242" s="90">
        <v>1</v>
      </c>
      <c r="L2242" s="30"/>
      <c r="M2242" s="30"/>
      <c r="N2242" s="30"/>
      <c r="O2242" s="30"/>
      <c r="P2242" s="31"/>
    </row>
    <row r="2243" spans="1:16" ht="15" hidden="1" customHeight="1" x14ac:dyDescent="0.25">
      <c r="A2243" s="182" t="s">
        <v>5291</v>
      </c>
      <c r="B2243" s="30" t="s">
        <v>5292</v>
      </c>
      <c r="C2243" s="30" t="s">
        <v>5639</v>
      </c>
      <c r="D2243" s="30" t="s">
        <v>5294</v>
      </c>
      <c r="E2243" s="67" t="s">
        <v>5640</v>
      </c>
      <c r="F2243" s="30" t="s">
        <v>6675</v>
      </c>
      <c r="G2243" s="105" t="s">
        <v>5657</v>
      </c>
      <c r="H2243" s="183" t="s">
        <v>5658</v>
      </c>
      <c r="I2243" s="90"/>
      <c r="J2243" s="155">
        <v>1</v>
      </c>
      <c r="K2243" s="90">
        <v>1</v>
      </c>
      <c r="L2243" s="30"/>
      <c r="M2243" s="30"/>
      <c r="N2243" s="14">
        <v>1</v>
      </c>
      <c r="O2243" s="30"/>
      <c r="P2243" s="31"/>
    </row>
    <row r="2244" spans="1:16" ht="15" hidden="1" customHeight="1" x14ac:dyDescent="0.25">
      <c r="A2244" s="200" t="s">
        <v>5291</v>
      </c>
      <c r="B2244" s="76" t="s">
        <v>5292</v>
      </c>
      <c r="C2244" s="30" t="s">
        <v>5639</v>
      </c>
      <c r="D2244" s="30" t="s">
        <v>5294</v>
      </c>
      <c r="E2244" s="67" t="s">
        <v>5640</v>
      </c>
      <c r="F2244" s="30" t="s">
        <v>6675</v>
      </c>
      <c r="G2244" s="105" t="s">
        <v>5659</v>
      </c>
      <c r="H2244" s="183" t="s">
        <v>5660</v>
      </c>
      <c r="I2244" s="90"/>
      <c r="J2244" s="155">
        <v>1</v>
      </c>
      <c r="K2244" s="90">
        <v>1</v>
      </c>
      <c r="L2244" s="30"/>
      <c r="M2244" s="30"/>
      <c r="N2244" s="14">
        <v>1</v>
      </c>
      <c r="O2244" s="30"/>
      <c r="P2244" s="31"/>
    </row>
    <row r="2245" spans="1:16" ht="15" hidden="1" customHeight="1" x14ac:dyDescent="0.25">
      <c r="A2245" s="182" t="s">
        <v>5291</v>
      </c>
      <c r="B2245" s="30" t="s">
        <v>5292</v>
      </c>
      <c r="C2245" s="30" t="s">
        <v>5639</v>
      </c>
      <c r="D2245" s="30" t="s">
        <v>5294</v>
      </c>
      <c r="E2245" s="67" t="s">
        <v>5640</v>
      </c>
      <c r="F2245" s="30" t="s">
        <v>6675</v>
      </c>
      <c r="G2245" s="105" t="s">
        <v>5661</v>
      </c>
      <c r="H2245" s="183" t="s">
        <v>5662</v>
      </c>
      <c r="I2245" s="90"/>
      <c r="J2245" s="155">
        <v>1</v>
      </c>
      <c r="K2245" s="90">
        <v>1</v>
      </c>
      <c r="L2245" s="30"/>
      <c r="M2245" s="30"/>
      <c r="N2245" s="14">
        <v>1</v>
      </c>
      <c r="O2245" s="30"/>
      <c r="P2245" s="31"/>
    </row>
    <row r="2246" spans="1:16" ht="15" hidden="1" customHeight="1" x14ac:dyDescent="0.25">
      <c r="A2246" s="200" t="s">
        <v>5291</v>
      </c>
      <c r="B2246" s="76" t="s">
        <v>5292</v>
      </c>
      <c r="C2246" s="30" t="s">
        <v>5639</v>
      </c>
      <c r="D2246" s="30" t="s">
        <v>5294</v>
      </c>
      <c r="E2246" s="67" t="s">
        <v>5640</v>
      </c>
      <c r="F2246" s="30" t="s">
        <v>6675</v>
      </c>
      <c r="G2246" s="105" t="s">
        <v>5663</v>
      </c>
      <c r="H2246" s="183" t="s">
        <v>5664</v>
      </c>
      <c r="I2246" s="90"/>
      <c r="J2246" s="155">
        <v>1</v>
      </c>
      <c r="K2246" s="90">
        <v>1</v>
      </c>
      <c r="L2246" s="30"/>
      <c r="M2246" s="30"/>
      <c r="N2246" s="30"/>
      <c r="O2246" s="30"/>
      <c r="P2246" s="31"/>
    </row>
    <row r="2247" spans="1:16" ht="15" hidden="1" customHeight="1" x14ac:dyDescent="0.25">
      <c r="A2247" s="182" t="s">
        <v>5291</v>
      </c>
      <c r="B2247" s="30" t="s">
        <v>5292</v>
      </c>
      <c r="C2247" s="30" t="s">
        <v>5639</v>
      </c>
      <c r="D2247" s="30" t="s">
        <v>5294</v>
      </c>
      <c r="E2247" s="67" t="s">
        <v>5640</v>
      </c>
      <c r="F2247" s="30" t="s">
        <v>6675</v>
      </c>
      <c r="G2247" s="105" t="s">
        <v>5665</v>
      </c>
      <c r="H2247" s="183" t="s">
        <v>5666</v>
      </c>
      <c r="I2247" s="90"/>
      <c r="J2247" s="155">
        <v>1</v>
      </c>
      <c r="K2247" s="90">
        <v>1</v>
      </c>
      <c r="L2247" s="30"/>
      <c r="M2247" s="30">
        <v>1</v>
      </c>
      <c r="N2247" s="30"/>
      <c r="O2247" s="30"/>
      <c r="P2247" s="31"/>
    </row>
    <row r="2248" spans="1:16" ht="15" hidden="1" customHeight="1" x14ac:dyDescent="0.25">
      <c r="A2248" s="200" t="s">
        <v>5291</v>
      </c>
      <c r="B2248" s="76" t="s">
        <v>5292</v>
      </c>
      <c r="C2248" s="30" t="s">
        <v>5639</v>
      </c>
      <c r="D2248" s="30" t="s">
        <v>5294</v>
      </c>
      <c r="E2248" s="67" t="s">
        <v>5640</v>
      </c>
      <c r="F2248" s="30" t="s">
        <v>6675</v>
      </c>
      <c r="G2248" s="105" t="s">
        <v>5667</v>
      </c>
      <c r="H2248" s="183" t="s">
        <v>5668</v>
      </c>
      <c r="I2248" s="90"/>
      <c r="J2248" s="155">
        <v>1</v>
      </c>
      <c r="K2248" s="90">
        <v>1</v>
      </c>
      <c r="L2248" s="30"/>
      <c r="M2248" s="30"/>
      <c r="N2248" s="14">
        <v>1</v>
      </c>
      <c r="O2248" s="30"/>
      <c r="P2248" s="31"/>
    </row>
    <row r="2249" spans="1:16" ht="15" hidden="1" customHeight="1" x14ac:dyDescent="0.25">
      <c r="A2249" s="182" t="s">
        <v>5291</v>
      </c>
      <c r="B2249" s="30" t="s">
        <v>5292</v>
      </c>
      <c r="C2249" s="30" t="s">
        <v>5639</v>
      </c>
      <c r="D2249" s="30" t="s">
        <v>5294</v>
      </c>
      <c r="E2249" s="67" t="s">
        <v>5640</v>
      </c>
      <c r="F2249" s="30" t="s">
        <v>6675</v>
      </c>
      <c r="G2249" s="105" t="s">
        <v>5669</v>
      </c>
      <c r="H2249" s="183" t="s">
        <v>5670</v>
      </c>
      <c r="I2249" s="90"/>
      <c r="J2249" s="155">
        <v>1</v>
      </c>
      <c r="K2249" s="90">
        <v>1</v>
      </c>
      <c r="L2249" s="30"/>
      <c r="M2249" s="30">
        <v>1</v>
      </c>
      <c r="N2249" s="14">
        <v>1</v>
      </c>
      <c r="O2249" s="30">
        <v>1</v>
      </c>
      <c r="P2249" s="43">
        <v>1</v>
      </c>
    </row>
    <row r="2250" spans="1:16" ht="15" hidden="1" customHeight="1" x14ac:dyDescent="0.25">
      <c r="A2250" s="200" t="s">
        <v>5291</v>
      </c>
      <c r="B2250" s="76" t="s">
        <v>5292</v>
      </c>
      <c r="C2250" s="30" t="s">
        <v>5639</v>
      </c>
      <c r="D2250" s="30" t="s">
        <v>5294</v>
      </c>
      <c r="E2250" s="67" t="s">
        <v>5640</v>
      </c>
      <c r="F2250" s="30" t="s">
        <v>6675</v>
      </c>
      <c r="G2250" s="105" t="s">
        <v>5671</v>
      </c>
      <c r="H2250" s="183" t="s">
        <v>5672</v>
      </c>
      <c r="I2250" s="90"/>
      <c r="J2250" s="155">
        <v>1</v>
      </c>
      <c r="K2250" s="90">
        <v>1</v>
      </c>
      <c r="L2250" s="30"/>
      <c r="M2250" s="30">
        <v>1</v>
      </c>
      <c r="N2250" s="14">
        <v>1</v>
      </c>
      <c r="O2250" s="30">
        <v>1</v>
      </c>
      <c r="P2250" s="43">
        <v>1</v>
      </c>
    </row>
    <row r="2251" spans="1:16" ht="15" hidden="1" customHeight="1" x14ac:dyDescent="0.25">
      <c r="A2251" s="182" t="s">
        <v>5291</v>
      </c>
      <c r="B2251" s="30" t="s">
        <v>5292</v>
      </c>
      <c r="C2251" s="30" t="s">
        <v>5639</v>
      </c>
      <c r="D2251" s="30" t="s">
        <v>5294</v>
      </c>
      <c r="E2251" s="67" t="s">
        <v>5640</v>
      </c>
      <c r="F2251" s="30" t="s">
        <v>6675</v>
      </c>
      <c r="G2251" s="105" t="s">
        <v>5673</v>
      </c>
      <c r="H2251" s="183" t="s">
        <v>5674</v>
      </c>
      <c r="I2251" s="90"/>
      <c r="J2251" s="155">
        <v>1</v>
      </c>
      <c r="K2251" s="90">
        <v>1</v>
      </c>
      <c r="L2251" s="30"/>
      <c r="M2251" s="30"/>
      <c r="N2251" s="30"/>
      <c r="O2251" s="30"/>
      <c r="P2251" s="31"/>
    </row>
    <row r="2252" spans="1:16" ht="15" hidden="1" customHeight="1" x14ac:dyDescent="0.25">
      <c r="A2252" s="200" t="s">
        <v>5291</v>
      </c>
      <c r="B2252" s="76" t="s">
        <v>5292</v>
      </c>
      <c r="C2252" s="30" t="s">
        <v>5639</v>
      </c>
      <c r="D2252" s="30" t="s">
        <v>5294</v>
      </c>
      <c r="E2252" s="67" t="s">
        <v>5640</v>
      </c>
      <c r="F2252" s="30" t="s">
        <v>6675</v>
      </c>
      <c r="G2252" s="105" t="s">
        <v>5675</v>
      </c>
      <c r="H2252" s="183" t="s">
        <v>5676</v>
      </c>
      <c r="I2252" s="90"/>
      <c r="J2252" s="155">
        <v>1</v>
      </c>
      <c r="K2252" s="90">
        <v>1</v>
      </c>
      <c r="L2252" s="30"/>
      <c r="M2252" s="30"/>
      <c r="N2252" s="14">
        <v>1</v>
      </c>
      <c r="O2252" s="30"/>
      <c r="P2252" s="31"/>
    </row>
    <row r="2253" spans="1:16" ht="15" hidden="1" customHeight="1" x14ac:dyDescent="0.25">
      <c r="A2253" s="182" t="s">
        <v>5291</v>
      </c>
      <c r="B2253" s="30" t="s">
        <v>5292</v>
      </c>
      <c r="C2253" s="30" t="s">
        <v>5639</v>
      </c>
      <c r="D2253" s="30" t="s">
        <v>5294</v>
      </c>
      <c r="E2253" s="67" t="s">
        <v>5640</v>
      </c>
      <c r="F2253" s="30" t="s">
        <v>6675</v>
      </c>
      <c r="G2253" s="105" t="s">
        <v>5677</v>
      </c>
      <c r="H2253" s="183" t="s">
        <v>5678</v>
      </c>
      <c r="I2253" s="90"/>
      <c r="J2253" s="155">
        <v>1</v>
      </c>
      <c r="K2253" s="90">
        <v>1</v>
      </c>
      <c r="L2253" s="30"/>
      <c r="M2253" s="30"/>
      <c r="N2253" s="14">
        <v>1</v>
      </c>
      <c r="O2253" s="30"/>
      <c r="P2253" s="31"/>
    </row>
    <row r="2254" spans="1:16" ht="15" hidden="1" customHeight="1" x14ac:dyDescent="0.25">
      <c r="A2254" s="200" t="s">
        <v>5291</v>
      </c>
      <c r="B2254" s="76" t="s">
        <v>5292</v>
      </c>
      <c r="C2254" s="30" t="s">
        <v>5639</v>
      </c>
      <c r="D2254" s="30" t="s">
        <v>5294</v>
      </c>
      <c r="E2254" s="67" t="s">
        <v>5640</v>
      </c>
      <c r="F2254" s="30" t="s">
        <v>6675</v>
      </c>
      <c r="G2254" s="105" t="s">
        <v>5679</v>
      </c>
      <c r="H2254" s="183" t="s">
        <v>5680</v>
      </c>
      <c r="I2254" s="90"/>
      <c r="J2254" s="155">
        <v>1</v>
      </c>
      <c r="K2254" s="90">
        <v>1</v>
      </c>
      <c r="L2254" s="30"/>
      <c r="M2254" s="30"/>
      <c r="N2254" s="14">
        <v>1</v>
      </c>
      <c r="O2254" s="30"/>
      <c r="P2254" s="31"/>
    </row>
    <row r="2255" spans="1:16" ht="15" hidden="1" customHeight="1" x14ac:dyDescent="0.25">
      <c r="A2255" s="182" t="s">
        <v>5291</v>
      </c>
      <c r="B2255" s="30" t="s">
        <v>5292</v>
      </c>
      <c r="C2255" s="30" t="s">
        <v>5639</v>
      </c>
      <c r="D2255" s="30" t="s">
        <v>5294</v>
      </c>
      <c r="E2255" s="67" t="s">
        <v>5640</v>
      </c>
      <c r="F2255" s="30" t="s">
        <v>6675</v>
      </c>
      <c r="G2255" s="105" t="s">
        <v>5681</v>
      </c>
      <c r="H2255" s="183" t="s">
        <v>5682</v>
      </c>
      <c r="I2255" s="90"/>
      <c r="J2255" s="155">
        <v>1</v>
      </c>
      <c r="K2255" s="90"/>
      <c r="L2255" s="30">
        <v>1</v>
      </c>
      <c r="M2255" s="30">
        <v>1</v>
      </c>
      <c r="N2255" s="30"/>
      <c r="O2255" s="30"/>
      <c r="P2255" s="31"/>
    </row>
    <row r="2256" spans="1:16" ht="15" hidden="1" customHeight="1" x14ac:dyDescent="0.25">
      <c r="A2256" s="200" t="s">
        <v>5291</v>
      </c>
      <c r="B2256" s="76" t="s">
        <v>5292</v>
      </c>
      <c r="C2256" s="30" t="s">
        <v>5639</v>
      </c>
      <c r="D2256" s="30" t="s">
        <v>5294</v>
      </c>
      <c r="E2256" s="67" t="s">
        <v>5640</v>
      </c>
      <c r="F2256" s="30" t="s">
        <v>6675</v>
      </c>
      <c r="G2256" s="105" t="s">
        <v>5683</v>
      </c>
      <c r="H2256" s="183" t="s">
        <v>5684</v>
      </c>
      <c r="I2256" s="90"/>
      <c r="J2256" s="155">
        <v>1</v>
      </c>
      <c r="K2256" s="90">
        <v>1</v>
      </c>
      <c r="L2256" s="30"/>
      <c r="M2256" s="30"/>
      <c r="N2256" s="14">
        <v>1</v>
      </c>
      <c r="O2256" s="30"/>
      <c r="P2256" s="31"/>
    </row>
    <row r="2257" spans="1:16" ht="15" hidden="1" customHeight="1" x14ac:dyDescent="0.25">
      <c r="A2257" s="182" t="s">
        <v>5291</v>
      </c>
      <c r="B2257" s="30" t="s">
        <v>5292</v>
      </c>
      <c r="C2257" s="30" t="s">
        <v>5639</v>
      </c>
      <c r="D2257" s="30" t="s">
        <v>5294</v>
      </c>
      <c r="E2257" s="67" t="s">
        <v>5640</v>
      </c>
      <c r="F2257" s="30" t="s">
        <v>6675</v>
      </c>
      <c r="G2257" s="105" t="s">
        <v>5685</v>
      </c>
      <c r="H2257" s="183" t="s">
        <v>5686</v>
      </c>
      <c r="I2257" s="90"/>
      <c r="J2257" s="155">
        <v>1</v>
      </c>
      <c r="K2257" s="90">
        <v>1</v>
      </c>
      <c r="L2257" s="30"/>
      <c r="M2257" s="30"/>
      <c r="N2257" s="30"/>
      <c r="O2257" s="30"/>
      <c r="P2257" s="31"/>
    </row>
    <row r="2258" spans="1:16" ht="15" hidden="1" customHeight="1" x14ac:dyDescent="0.25">
      <c r="A2258" s="200" t="s">
        <v>5291</v>
      </c>
      <c r="B2258" s="76" t="s">
        <v>5292</v>
      </c>
      <c r="C2258" s="30" t="s">
        <v>5639</v>
      </c>
      <c r="D2258" s="30" t="s">
        <v>5294</v>
      </c>
      <c r="E2258" s="67" t="s">
        <v>5640</v>
      </c>
      <c r="F2258" s="30" t="s">
        <v>6675</v>
      </c>
      <c r="G2258" s="105" t="s">
        <v>5687</v>
      </c>
      <c r="H2258" s="183" t="s">
        <v>5688</v>
      </c>
      <c r="I2258" s="90"/>
      <c r="J2258" s="155">
        <v>1</v>
      </c>
      <c r="K2258" s="90">
        <v>1</v>
      </c>
      <c r="L2258" s="30">
        <v>1</v>
      </c>
      <c r="M2258" s="30">
        <v>1</v>
      </c>
      <c r="N2258" s="14">
        <v>1</v>
      </c>
      <c r="O2258" s="30"/>
      <c r="P2258" s="31"/>
    </row>
    <row r="2259" spans="1:16" ht="15" hidden="1" customHeight="1" x14ac:dyDescent="0.25">
      <c r="A2259" s="182" t="s">
        <v>5291</v>
      </c>
      <c r="B2259" s="30" t="s">
        <v>5292</v>
      </c>
      <c r="C2259" s="30" t="s">
        <v>5639</v>
      </c>
      <c r="D2259" s="30" t="s">
        <v>5294</v>
      </c>
      <c r="E2259" s="67" t="s">
        <v>5640</v>
      </c>
      <c r="F2259" s="30" t="s">
        <v>6675</v>
      </c>
      <c r="G2259" s="105" t="s">
        <v>5689</v>
      </c>
      <c r="H2259" s="183" t="s">
        <v>5690</v>
      </c>
      <c r="I2259" s="90"/>
      <c r="J2259" s="155">
        <v>1</v>
      </c>
      <c r="K2259" s="90">
        <v>1</v>
      </c>
      <c r="L2259" s="30"/>
      <c r="M2259" s="30"/>
      <c r="N2259" s="30"/>
      <c r="O2259" s="30"/>
      <c r="P2259" s="31"/>
    </row>
    <row r="2260" spans="1:16" ht="15" hidden="1" customHeight="1" x14ac:dyDescent="0.25">
      <c r="A2260" s="200" t="s">
        <v>5291</v>
      </c>
      <c r="B2260" s="76" t="s">
        <v>5292</v>
      </c>
      <c r="C2260" s="30" t="s">
        <v>5639</v>
      </c>
      <c r="D2260" s="30" t="s">
        <v>5294</v>
      </c>
      <c r="E2260" s="67" t="s">
        <v>5640</v>
      </c>
      <c r="F2260" s="30" t="s">
        <v>6675</v>
      </c>
      <c r="G2260" s="105" t="s">
        <v>5691</v>
      </c>
      <c r="H2260" s="183" t="s">
        <v>5692</v>
      </c>
      <c r="I2260" s="90"/>
      <c r="J2260" s="155">
        <v>1</v>
      </c>
      <c r="K2260" s="90">
        <v>1</v>
      </c>
      <c r="L2260" s="30"/>
      <c r="M2260" s="30"/>
      <c r="N2260" s="30"/>
      <c r="O2260" s="30"/>
      <c r="P2260" s="31"/>
    </row>
    <row r="2261" spans="1:16" ht="15" hidden="1" customHeight="1" x14ac:dyDescent="0.25">
      <c r="A2261" s="182" t="s">
        <v>5291</v>
      </c>
      <c r="B2261" s="30" t="s">
        <v>5292</v>
      </c>
      <c r="C2261" s="30" t="s">
        <v>5639</v>
      </c>
      <c r="D2261" s="30" t="s">
        <v>5294</v>
      </c>
      <c r="E2261" s="67" t="s">
        <v>5640</v>
      </c>
      <c r="F2261" s="30" t="s">
        <v>6675</v>
      </c>
      <c r="G2261" s="105" t="s">
        <v>5693</v>
      </c>
      <c r="H2261" s="183" t="s">
        <v>5694</v>
      </c>
      <c r="I2261" s="90"/>
      <c r="J2261" s="183">
        <v>1</v>
      </c>
      <c r="K2261" s="90"/>
      <c r="L2261" s="30"/>
      <c r="M2261" s="30"/>
      <c r="N2261" s="30"/>
      <c r="O2261" s="30"/>
      <c r="P2261" s="31"/>
    </row>
    <row r="2262" spans="1:16" ht="15" hidden="1" customHeight="1" x14ac:dyDescent="0.25">
      <c r="A2262" s="200" t="s">
        <v>5291</v>
      </c>
      <c r="B2262" s="76" t="s">
        <v>5292</v>
      </c>
      <c r="C2262" s="30" t="s">
        <v>5639</v>
      </c>
      <c r="D2262" s="30" t="s">
        <v>5294</v>
      </c>
      <c r="E2262" s="67" t="s">
        <v>5640</v>
      </c>
      <c r="F2262" s="30" t="s">
        <v>6675</v>
      </c>
      <c r="G2262" s="105" t="s">
        <v>5695</v>
      </c>
      <c r="H2262" s="183" t="s">
        <v>5696</v>
      </c>
      <c r="I2262" s="90"/>
      <c r="J2262" s="155">
        <v>1</v>
      </c>
      <c r="K2262" s="90">
        <v>1</v>
      </c>
      <c r="L2262" s="30"/>
      <c r="M2262" s="30">
        <v>1</v>
      </c>
      <c r="N2262" s="14">
        <v>1</v>
      </c>
      <c r="O2262" s="30"/>
      <c r="P2262" s="31"/>
    </row>
    <row r="2263" spans="1:16" ht="15" hidden="1" customHeight="1" x14ac:dyDescent="0.25">
      <c r="A2263" s="182" t="s">
        <v>5291</v>
      </c>
      <c r="B2263" s="30" t="s">
        <v>5292</v>
      </c>
      <c r="C2263" s="30" t="s">
        <v>5639</v>
      </c>
      <c r="D2263" s="30" t="s">
        <v>5294</v>
      </c>
      <c r="E2263" s="67" t="s">
        <v>5640</v>
      </c>
      <c r="F2263" s="30" t="s">
        <v>6675</v>
      </c>
      <c r="G2263" s="105" t="s">
        <v>5697</v>
      </c>
      <c r="H2263" s="183" t="s">
        <v>5698</v>
      </c>
      <c r="I2263" s="90"/>
      <c r="J2263" s="155">
        <v>1</v>
      </c>
      <c r="K2263" s="90">
        <v>1</v>
      </c>
      <c r="L2263" s="30"/>
      <c r="M2263" s="30"/>
      <c r="N2263" s="14">
        <v>1</v>
      </c>
      <c r="O2263" s="30"/>
      <c r="P2263" s="31"/>
    </row>
    <row r="2264" spans="1:16" ht="15" hidden="1" customHeight="1" x14ac:dyDescent="0.25">
      <c r="A2264" s="200" t="s">
        <v>5291</v>
      </c>
      <c r="B2264" s="76" t="s">
        <v>5292</v>
      </c>
      <c r="C2264" s="30" t="s">
        <v>5639</v>
      </c>
      <c r="D2264" s="30" t="s">
        <v>5294</v>
      </c>
      <c r="E2264" s="67" t="s">
        <v>5640</v>
      </c>
      <c r="F2264" s="30" t="s">
        <v>6675</v>
      </c>
      <c r="G2264" s="105" t="s">
        <v>5699</v>
      </c>
      <c r="H2264" s="183" t="s">
        <v>5700</v>
      </c>
      <c r="I2264" s="90"/>
      <c r="J2264" s="155">
        <v>1</v>
      </c>
      <c r="K2264" s="90">
        <v>1</v>
      </c>
      <c r="L2264" s="30"/>
      <c r="M2264" s="30">
        <v>1</v>
      </c>
      <c r="N2264" s="14">
        <v>1</v>
      </c>
      <c r="O2264" s="30">
        <v>1</v>
      </c>
      <c r="P2264" s="43">
        <v>1</v>
      </c>
    </row>
    <row r="2265" spans="1:16" ht="15" hidden="1" customHeight="1" x14ac:dyDescent="0.25">
      <c r="A2265" s="182" t="s">
        <v>5291</v>
      </c>
      <c r="B2265" s="30" t="s">
        <v>5292</v>
      </c>
      <c r="C2265" s="30" t="s">
        <v>5639</v>
      </c>
      <c r="D2265" s="30" t="s">
        <v>5294</v>
      </c>
      <c r="E2265" s="67" t="s">
        <v>5640</v>
      </c>
      <c r="F2265" s="30" t="s">
        <v>6675</v>
      </c>
      <c r="G2265" s="105" t="s">
        <v>5701</v>
      </c>
      <c r="H2265" s="183" t="s">
        <v>5702</v>
      </c>
      <c r="I2265" s="90"/>
      <c r="J2265" s="155">
        <v>1</v>
      </c>
      <c r="K2265" s="90">
        <v>1</v>
      </c>
      <c r="L2265" s="30"/>
      <c r="M2265" s="30">
        <v>1</v>
      </c>
      <c r="N2265" s="14">
        <v>1</v>
      </c>
      <c r="O2265" s="30">
        <v>1</v>
      </c>
      <c r="P2265" s="43">
        <v>1</v>
      </c>
    </row>
    <row r="2266" spans="1:16" ht="15" hidden="1" customHeight="1" x14ac:dyDescent="0.25">
      <c r="A2266" s="200" t="s">
        <v>5291</v>
      </c>
      <c r="B2266" s="76" t="s">
        <v>5292</v>
      </c>
      <c r="C2266" s="30" t="s">
        <v>5639</v>
      </c>
      <c r="D2266" s="30" t="s">
        <v>5294</v>
      </c>
      <c r="E2266" s="67" t="s">
        <v>5640</v>
      </c>
      <c r="F2266" s="30" t="s">
        <v>6675</v>
      </c>
      <c r="G2266" s="105" t="s">
        <v>5703</v>
      </c>
      <c r="H2266" s="183" t="s">
        <v>5704</v>
      </c>
      <c r="I2266" s="90"/>
      <c r="J2266" s="155">
        <v>1</v>
      </c>
      <c r="K2266" s="90">
        <v>1</v>
      </c>
      <c r="L2266" s="30"/>
      <c r="M2266" s="30">
        <v>1</v>
      </c>
      <c r="N2266" s="14">
        <v>1</v>
      </c>
      <c r="O2266" s="30">
        <v>1</v>
      </c>
      <c r="P2266" s="43">
        <v>1</v>
      </c>
    </row>
    <row r="2267" spans="1:16" ht="15" hidden="1" customHeight="1" x14ac:dyDescent="0.25">
      <c r="A2267" s="182" t="s">
        <v>5291</v>
      </c>
      <c r="B2267" s="30" t="s">
        <v>5292</v>
      </c>
      <c r="C2267" s="30" t="s">
        <v>5639</v>
      </c>
      <c r="D2267" s="30" t="s">
        <v>5294</v>
      </c>
      <c r="E2267" s="67" t="s">
        <v>5640</v>
      </c>
      <c r="F2267" s="30" t="s">
        <v>6675</v>
      </c>
      <c r="G2267" s="105" t="s">
        <v>5705</v>
      </c>
      <c r="H2267" s="183" t="s">
        <v>5706</v>
      </c>
      <c r="I2267" s="90"/>
      <c r="J2267" s="155">
        <v>1</v>
      </c>
      <c r="K2267" s="90">
        <v>1</v>
      </c>
      <c r="L2267" s="30"/>
      <c r="M2267" s="30"/>
      <c r="N2267" s="14">
        <v>1</v>
      </c>
      <c r="O2267" s="30">
        <v>1</v>
      </c>
      <c r="P2267" s="43">
        <v>1</v>
      </c>
    </row>
    <row r="2268" spans="1:16" ht="15" hidden="1" customHeight="1" x14ac:dyDescent="0.25">
      <c r="A2268" s="200" t="s">
        <v>5291</v>
      </c>
      <c r="B2268" s="76" t="s">
        <v>5292</v>
      </c>
      <c r="C2268" s="30" t="s">
        <v>5639</v>
      </c>
      <c r="D2268" s="30" t="s">
        <v>5294</v>
      </c>
      <c r="E2268" s="67" t="s">
        <v>5640</v>
      </c>
      <c r="F2268" s="30" t="s">
        <v>6675</v>
      </c>
      <c r="G2268" s="105" t="s">
        <v>5707</v>
      </c>
      <c r="H2268" s="183" t="s">
        <v>5708</v>
      </c>
      <c r="I2268" s="90"/>
      <c r="J2268" s="155">
        <v>1</v>
      </c>
      <c r="K2268" s="90">
        <v>1</v>
      </c>
      <c r="L2268" s="30"/>
      <c r="M2268" s="30">
        <v>1</v>
      </c>
      <c r="N2268" s="14">
        <v>1</v>
      </c>
      <c r="O2268" s="30"/>
      <c r="P2268" s="31"/>
    </row>
    <row r="2269" spans="1:16" ht="15" hidden="1" customHeight="1" x14ac:dyDescent="0.25">
      <c r="A2269" s="182" t="s">
        <v>5291</v>
      </c>
      <c r="B2269" s="30" t="s">
        <v>5292</v>
      </c>
      <c r="C2269" s="30" t="s">
        <v>5639</v>
      </c>
      <c r="D2269" s="30" t="s">
        <v>5294</v>
      </c>
      <c r="E2269" s="67" t="s">
        <v>5640</v>
      </c>
      <c r="F2269" s="30" t="s">
        <v>6675</v>
      </c>
      <c r="G2269" s="105" t="s">
        <v>5709</v>
      </c>
      <c r="H2269" s="183" t="s">
        <v>5710</v>
      </c>
      <c r="I2269" s="90"/>
      <c r="J2269" s="155">
        <v>1</v>
      </c>
      <c r="K2269" s="90">
        <v>1</v>
      </c>
      <c r="L2269" s="30"/>
      <c r="M2269" s="30">
        <v>1</v>
      </c>
      <c r="N2269" s="14">
        <v>1</v>
      </c>
      <c r="O2269" s="30">
        <v>1</v>
      </c>
      <c r="P2269" s="43">
        <v>1</v>
      </c>
    </row>
    <row r="2270" spans="1:16" ht="15" hidden="1" customHeight="1" x14ac:dyDescent="0.25">
      <c r="A2270" s="200" t="s">
        <v>5291</v>
      </c>
      <c r="B2270" s="76" t="s">
        <v>5292</v>
      </c>
      <c r="C2270" s="30" t="s">
        <v>5639</v>
      </c>
      <c r="D2270" s="30" t="s">
        <v>5294</v>
      </c>
      <c r="E2270" s="67" t="s">
        <v>5640</v>
      </c>
      <c r="F2270" s="30" t="s">
        <v>6675</v>
      </c>
      <c r="G2270" s="105" t="s">
        <v>5711</v>
      </c>
      <c r="H2270" s="183" t="s">
        <v>5712</v>
      </c>
      <c r="I2270" s="90"/>
      <c r="J2270" s="155">
        <v>1</v>
      </c>
      <c r="K2270" s="90">
        <v>1</v>
      </c>
      <c r="L2270" s="30"/>
      <c r="M2270" s="30">
        <v>1</v>
      </c>
      <c r="N2270" s="14">
        <v>1</v>
      </c>
      <c r="O2270" s="30">
        <v>1</v>
      </c>
      <c r="P2270" s="43">
        <v>1</v>
      </c>
    </row>
    <row r="2271" spans="1:16" ht="15" hidden="1" customHeight="1" x14ac:dyDescent="0.25">
      <c r="A2271" s="182" t="s">
        <v>5291</v>
      </c>
      <c r="B2271" s="30" t="s">
        <v>5292</v>
      </c>
      <c r="C2271" s="30" t="s">
        <v>5639</v>
      </c>
      <c r="D2271" s="30" t="s">
        <v>5294</v>
      </c>
      <c r="E2271" s="67" t="s">
        <v>5640</v>
      </c>
      <c r="F2271" s="30" t="s">
        <v>6675</v>
      </c>
      <c r="G2271" s="105" t="s">
        <v>5713</v>
      </c>
      <c r="H2271" s="183" t="s">
        <v>5714</v>
      </c>
      <c r="I2271" s="90"/>
      <c r="J2271" s="155">
        <v>1</v>
      </c>
      <c r="K2271" s="90">
        <v>1</v>
      </c>
      <c r="L2271" s="30"/>
      <c r="M2271" s="30">
        <v>1</v>
      </c>
      <c r="N2271" s="30"/>
      <c r="O2271" s="30"/>
      <c r="P2271" s="31"/>
    </row>
    <row r="2272" spans="1:16" ht="15" hidden="1" customHeight="1" x14ac:dyDescent="0.25">
      <c r="A2272" s="200" t="s">
        <v>5291</v>
      </c>
      <c r="B2272" s="76" t="s">
        <v>5292</v>
      </c>
      <c r="C2272" s="30" t="s">
        <v>5639</v>
      </c>
      <c r="D2272" s="30" t="s">
        <v>5294</v>
      </c>
      <c r="E2272" s="67" t="s">
        <v>5640</v>
      </c>
      <c r="F2272" s="30" t="s">
        <v>6675</v>
      </c>
      <c r="G2272" s="105" t="s">
        <v>5715</v>
      </c>
      <c r="H2272" s="183" t="s">
        <v>5716</v>
      </c>
      <c r="I2272" s="90"/>
      <c r="J2272" s="155">
        <v>1</v>
      </c>
      <c r="K2272" s="90"/>
      <c r="L2272" s="30">
        <v>1</v>
      </c>
      <c r="M2272" s="30"/>
      <c r="N2272" s="14">
        <v>1</v>
      </c>
      <c r="O2272" s="30"/>
      <c r="P2272" s="31"/>
    </row>
    <row r="2273" spans="1:16" ht="15" hidden="1" customHeight="1" x14ac:dyDescent="0.25">
      <c r="A2273" s="182" t="s">
        <v>5291</v>
      </c>
      <c r="B2273" s="30" t="s">
        <v>5292</v>
      </c>
      <c r="C2273" s="30" t="s">
        <v>5639</v>
      </c>
      <c r="D2273" s="30" t="s">
        <v>5294</v>
      </c>
      <c r="E2273" s="67" t="s">
        <v>5640</v>
      </c>
      <c r="F2273" s="30" t="s">
        <v>6675</v>
      </c>
      <c r="G2273" s="105" t="s">
        <v>5717</v>
      </c>
      <c r="H2273" s="183" t="s">
        <v>5718</v>
      </c>
      <c r="I2273" s="90"/>
      <c r="J2273" s="155">
        <v>1</v>
      </c>
      <c r="K2273" s="90">
        <v>1</v>
      </c>
      <c r="L2273" s="30"/>
      <c r="M2273" s="30"/>
      <c r="N2273" s="14">
        <v>1</v>
      </c>
      <c r="O2273" s="30"/>
      <c r="P2273" s="31"/>
    </row>
    <row r="2274" spans="1:16" ht="15" hidden="1" customHeight="1" x14ac:dyDescent="0.25">
      <c r="A2274" s="200" t="s">
        <v>5291</v>
      </c>
      <c r="B2274" s="76" t="s">
        <v>5292</v>
      </c>
      <c r="C2274" s="30" t="s">
        <v>5639</v>
      </c>
      <c r="D2274" s="30" t="s">
        <v>5294</v>
      </c>
      <c r="E2274" s="67" t="s">
        <v>5640</v>
      </c>
      <c r="F2274" s="30" t="s">
        <v>6675</v>
      </c>
      <c r="G2274" s="105" t="s">
        <v>5719</v>
      </c>
      <c r="H2274" s="183" t="s">
        <v>5720</v>
      </c>
      <c r="I2274" s="90"/>
      <c r="J2274" s="155">
        <v>1</v>
      </c>
      <c r="K2274" s="90">
        <v>1</v>
      </c>
      <c r="L2274" s="30"/>
      <c r="M2274" s="30"/>
      <c r="N2274" s="14">
        <v>1</v>
      </c>
      <c r="O2274" s="30"/>
      <c r="P2274" s="31"/>
    </row>
    <row r="2275" spans="1:16" ht="15" hidden="1" customHeight="1" x14ac:dyDescent="0.25">
      <c r="A2275" s="182" t="s">
        <v>5291</v>
      </c>
      <c r="B2275" s="30" t="s">
        <v>5292</v>
      </c>
      <c r="C2275" s="30" t="s">
        <v>5639</v>
      </c>
      <c r="D2275" s="30" t="s">
        <v>5294</v>
      </c>
      <c r="E2275" s="67" t="s">
        <v>5640</v>
      </c>
      <c r="F2275" s="30" t="s">
        <v>6675</v>
      </c>
      <c r="G2275" s="105" t="s">
        <v>5721</v>
      </c>
      <c r="H2275" s="183" t="s">
        <v>5722</v>
      </c>
      <c r="I2275" s="90"/>
      <c r="J2275" s="155">
        <v>1</v>
      </c>
      <c r="K2275" s="90"/>
      <c r="L2275" s="30">
        <v>1</v>
      </c>
      <c r="M2275" s="30"/>
      <c r="N2275" s="14">
        <v>1</v>
      </c>
      <c r="O2275" s="30"/>
      <c r="P2275" s="31"/>
    </row>
    <row r="2276" spans="1:16" ht="15" hidden="1" customHeight="1" x14ac:dyDescent="0.25">
      <c r="A2276" s="200" t="s">
        <v>5291</v>
      </c>
      <c r="B2276" s="76" t="s">
        <v>5292</v>
      </c>
      <c r="C2276" s="30" t="s">
        <v>5639</v>
      </c>
      <c r="D2276" s="30" t="s">
        <v>5294</v>
      </c>
      <c r="E2276" s="67" t="s">
        <v>5640</v>
      </c>
      <c r="F2276" s="30" t="s">
        <v>6675</v>
      </c>
      <c r="G2276" s="105" t="s">
        <v>5723</v>
      </c>
      <c r="H2276" s="183" t="s">
        <v>5724</v>
      </c>
      <c r="I2276" s="90"/>
      <c r="J2276" s="155">
        <v>1</v>
      </c>
      <c r="K2276" s="90">
        <v>1</v>
      </c>
      <c r="L2276" s="30"/>
      <c r="M2276" s="30"/>
      <c r="N2276" s="30"/>
      <c r="O2276" s="30"/>
      <c r="P2276" s="31"/>
    </row>
    <row r="2277" spans="1:16" ht="15" hidden="1" customHeight="1" x14ac:dyDescent="0.25">
      <c r="A2277" s="182" t="s">
        <v>5291</v>
      </c>
      <c r="B2277" s="30" t="s">
        <v>5292</v>
      </c>
      <c r="C2277" s="30" t="s">
        <v>5639</v>
      </c>
      <c r="D2277" s="30" t="s">
        <v>5294</v>
      </c>
      <c r="E2277" s="67" t="s">
        <v>5640</v>
      </c>
      <c r="F2277" s="30" t="s">
        <v>6675</v>
      </c>
      <c r="G2277" s="105" t="s">
        <v>5725</v>
      </c>
      <c r="H2277" s="183" t="s">
        <v>5726</v>
      </c>
      <c r="I2277" s="90"/>
      <c r="J2277" s="155">
        <v>1</v>
      </c>
      <c r="K2277" s="90"/>
      <c r="L2277" s="30">
        <v>1</v>
      </c>
      <c r="M2277" s="30">
        <v>1</v>
      </c>
      <c r="N2277" s="14">
        <v>1</v>
      </c>
      <c r="O2277" s="30"/>
      <c r="P2277" s="31"/>
    </row>
    <row r="2278" spans="1:16" ht="15" hidden="1" customHeight="1" x14ac:dyDescent="0.25">
      <c r="A2278" s="200" t="s">
        <v>5291</v>
      </c>
      <c r="B2278" s="76" t="s">
        <v>5292</v>
      </c>
      <c r="C2278" s="30" t="s">
        <v>5639</v>
      </c>
      <c r="D2278" s="30" t="s">
        <v>5294</v>
      </c>
      <c r="E2278" s="67" t="s">
        <v>5640</v>
      </c>
      <c r="F2278" s="30" t="s">
        <v>6675</v>
      </c>
      <c r="G2278" s="105" t="s">
        <v>5727</v>
      </c>
      <c r="H2278" s="183" t="s">
        <v>5728</v>
      </c>
      <c r="I2278" s="90"/>
      <c r="J2278" s="155">
        <v>1</v>
      </c>
      <c r="K2278" s="90">
        <v>1</v>
      </c>
      <c r="L2278" s="30"/>
      <c r="M2278" s="30"/>
      <c r="N2278" s="14">
        <v>1</v>
      </c>
      <c r="O2278" s="30"/>
      <c r="P2278" s="31"/>
    </row>
    <row r="2279" spans="1:16" ht="15" hidden="1" customHeight="1" x14ac:dyDescent="0.25">
      <c r="A2279" s="182" t="s">
        <v>5291</v>
      </c>
      <c r="B2279" s="30" t="s">
        <v>5292</v>
      </c>
      <c r="C2279" s="30" t="s">
        <v>5639</v>
      </c>
      <c r="D2279" s="30" t="s">
        <v>5294</v>
      </c>
      <c r="E2279" s="67" t="s">
        <v>5640</v>
      </c>
      <c r="F2279" s="30" t="s">
        <v>6675</v>
      </c>
      <c r="G2279" s="105" t="s">
        <v>5729</v>
      </c>
      <c r="H2279" s="183" t="s">
        <v>5730</v>
      </c>
      <c r="I2279" s="90"/>
      <c r="J2279" s="155">
        <v>1</v>
      </c>
      <c r="K2279" s="90">
        <v>1</v>
      </c>
      <c r="L2279" s="30"/>
      <c r="M2279" s="30"/>
      <c r="N2279" s="14">
        <v>1</v>
      </c>
      <c r="O2279" s="30">
        <v>1</v>
      </c>
      <c r="P2279" s="43">
        <v>1</v>
      </c>
    </row>
    <row r="2280" spans="1:16" ht="15" hidden="1" customHeight="1" x14ac:dyDescent="0.25">
      <c r="A2280" s="200" t="s">
        <v>5291</v>
      </c>
      <c r="B2280" s="76" t="s">
        <v>5292</v>
      </c>
      <c r="C2280" s="30" t="s">
        <v>5639</v>
      </c>
      <c r="D2280" s="30" t="s">
        <v>5294</v>
      </c>
      <c r="E2280" s="67" t="s">
        <v>5640</v>
      </c>
      <c r="F2280" s="30" t="s">
        <v>6675</v>
      </c>
      <c r="G2280" s="105" t="s">
        <v>5731</v>
      </c>
      <c r="H2280" s="183" t="s">
        <v>5732</v>
      </c>
      <c r="I2280" s="90"/>
      <c r="J2280" s="155">
        <v>1</v>
      </c>
      <c r="K2280" s="90">
        <v>1</v>
      </c>
      <c r="L2280" s="30"/>
      <c r="M2280" s="30">
        <v>1</v>
      </c>
      <c r="N2280" s="30"/>
      <c r="O2280" s="30"/>
      <c r="P2280" s="31"/>
    </row>
    <row r="2281" spans="1:16" ht="15" hidden="1" customHeight="1" x14ac:dyDescent="0.25">
      <c r="A2281" s="182" t="s">
        <v>5291</v>
      </c>
      <c r="B2281" s="30" t="s">
        <v>5292</v>
      </c>
      <c r="C2281" s="30" t="s">
        <v>5639</v>
      </c>
      <c r="D2281" s="30" t="s">
        <v>5294</v>
      </c>
      <c r="E2281" s="67" t="s">
        <v>5640</v>
      </c>
      <c r="F2281" s="30" t="s">
        <v>6675</v>
      </c>
      <c r="G2281" s="105" t="s">
        <v>5733</v>
      </c>
      <c r="H2281" s="183" t="s">
        <v>5734</v>
      </c>
      <c r="I2281" s="90"/>
      <c r="J2281" s="155">
        <v>1</v>
      </c>
      <c r="K2281" s="90">
        <v>1</v>
      </c>
      <c r="L2281" s="30"/>
      <c r="M2281" s="30"/>
      <c r="N2281" s="14">
        <v>1</v>
      </c>
      <c r="O2281" s="30"/>
      <c r="P2281" s="31"/>
    </row>
    <row r="2282" spans="1:16" ht="15" hidden="1" customHeight="1" x14ac:dyDescent="0.25">
      <c r="A2282" s="200" t="s">
        <v>5291</v>
      </c>
      <c r="B2282" s="76" t="s">
        <v>5292</v>
      </c>
      <c r="C2282" s="30" t="s">
        <v>5639</v>
      </c>
      <c r="D2282" s="30" t="s">
        <v>5294</v>
      </c>
      <c r="E2282" s="67" t="s">
        <v>5640</v>
      </c>
      <c r="F2282" s="30" t="s">
        <v>6675</v>
      </c>
      <c r="G2282" s="105" t="s">
        <v>5735</v>
      </c>
      <c r="H2282" s="183" t="s">
        <v>5736</v>
      </c>
      <c r="I2282" s="90"/>
      <c r="J2282" s="155">
        <v>1</v>
      </c>
      <c r="K2282" s="90">
        <v>1</v>
      </c>
      <c r="L2282" s="30"/>
      <c r="M2282" s="30"/>
      <c r="N2282" s="30"/>
      <c r="O2282" s="30"/>
      <c r="P2282" s="31"/>
    </row>
    <row r="2283" spans="1:16" ht="15" hidden="1" customHeight="1" x14ac:dyDescent="0.25">
      <c r="A2283" s="182" t="s">
        <v>5291</v>
      </c>
      <c r="B2283" s="30" t="s">
        <v>5292</v>
      </c>
      <c r="C2283" s="30" t="s">
        <v>5639</v>
      </c>
      <c r="D2283" s="30" t="s">
        <v>5294</v>
      </c>
      <c r="E2283" s="67" t="s">
        <v>5640</v>
      </c>
      <c r="F2283" s="30" t="s">
        <v>6675</v>
      </c>
      <c r="G2283" s="105" t="s">
        <v>5737</v>
      </c>
      <c r="H2283" s="183" t="s">
        <v>5738</v>
      </c>
      <c r="I2283" s="90"/>
      <c r="J2283" s="155">
        <v>1</v>
      </c>
      <c r="K2283" s="90"/>
      <c r="L2283" s="30">
        <v>1</v>
      </c>
      <c r="M2283" s="30">
        <v>1</v>
      </c>
      <c r="N2283" s="14">
        <v>1</v>
      </c>
      <c r="O2283" s="30"/>
      <c r="P2283" s="31"/>
    </row>
    <row r="2284" spans="1:16" ht="15" hidden="1" customHeight="1" x14ac:dyDescent="0.25">
      <c r="A2284" s="200" t="s">
        <v>5291</v>
      </c>
      <c r="B2284" s="76" t="s">
        <v>5292</v>
      </c>
      <c r="C2284" s="30" t="s">
        <v>5639</v>
      </c>
      <c r="D2284" s="30" t="s">
        <v>5294</v>
      </c>
      <c r="E2284" s="67" t="s">
        <v>5640</v>
      </c>
      <c r="F2284" s="30" t="s">
        <v>6675</v>
      </c>
      <c r="G2284" s="105" t="s">
        <v>5739</v>
      </c>
      <c r="H2284" s="183" t="s">
        <v>5740</v>
      </c>
      <c r="I2284" s="90"/>
      <c r="J2284" s="155">
        <v>1</v>
      </c>
      <c r="K2284" s="90"/>
      <c r="L2284" s="30">
        <v>1</v>
      </c>
      <c r="M2284" s="30">
        <v>1</v>
      </c>
      <c r="N2284" s="14">
        <v>1</v>
      </c>
      <c r="O2284" s="30"/>
      <c r="P2284" s="31"/>
    </row>
    <row r="2285" spans="1:16" ht="15" hidden="1" customHeight="1" x14ac:dyDescent="0.25">
      <c r="A2285" s="182" t="s">
        <v>5291</v>
      </c>
      <c r="B2285" s="30" t="s">
        <v>5292</v>
      </c>
      <c r="C2285" s="30" t="s">
        <v>5639</v>
      </c>
      <c r="D2285" s="30" t="s">
        <v>5294</v>
      </c>
      <c r="E2285" s="67" t="s">
        <v>5640</v>
      </c>
      <c r="F2285" s="30" t="s">
        <v>6675</v>
      </c>
      <c r="G2285" s="105" t="s">
        <v>5741</v>
      </c>
      <c r="H2285" s="183" t="s">
        <v>5742</v>
      </c>
      <c r="I2285" s="90"/>
      <c r="J2285" s="155">
        <v>1</v>
      </c>
      <c r="K2285" s="90">
        <v>1</v>
      </c>
      <c r="L2285" s="30"/>
      <c r="M2285" s="30"/>
      <c r="N2285" s="14">
        <v>1</v>
      </c>
      <c r="O2285" s="30"/>
      <c r="P2285" s="31"/>
    </row>
    <row r="2286" spans="1:16" ht="15" hidden="1" customHeight="1" x14ac:dyDescent="0.25">
      <c r="A2286" s="200" t="s">
        <v>5291</v>
      </c>
      <c r="B2286" s="76" t="s">
        <v>5292</v>
      </c>
      <c r="C2286" s="30" t="s">
        <v>5639</v>
      </c>
      <c r="D2286" s="30" t="s">
        <v>5294</v>
      </c>
      <c r="E2286" s="67" t="s">
        <v>5640</v>
      </c>
      <c r="F2286" s="30" t="s">
        <v>6675</v>
      </c>
      <c r="G2286" s="105" t="s">
        <v>5743</v>
      </c>
      <c r="H2286" s="183" t="s">
        <v>5744</v>
      </c>
      <c r="I2286" s="90"/>
      <c r="J2286" s="155">
        <v>1</v>
      </c>
      <c r="K2286" s="90">
        <v>1</v>
      </c>
      <c r="L2286" s="30">
        <v>1</v>
      </c>
      <c r="M2286" s="30">
        <v>1</v>
      </c>
      <c r="N2286" s="14">
        <v>1</v>
      </c>
      <c r="O2286" s="30"/>
      <c r="P2286" s="31"/>
    </row>
    <row r="2287" spans="1:16" ht="15" hidden="1" customHeight="1" x14ac:dyDescent="0.25">
      <c r="A2287" s="182" t="s">
        <v>5291</v>
      </c>
      <c r="B2287" s="30" t="s">
        <v>5292</v>
      </c>
      <c r="C2287" s="30" t="s">
        <v>5639</v>
      </c>
      <c r="D2287" s="30" t="s">
        <v>5294</v>
      </c>
      <c r="E2287" s="67" t="s">
        <v>5640</v>
      </c>
      <c r="F2287" s="30" t="s">
        <v>6675</v>
      </c>
      <c r="G2287" s="105" t="s">
        <v>5745</v>
      </c>
      <c r="H2287" s="183" t="s">
        <v>5746</v>
      </c>
      <c r="I2287" s="90"/>
      <c r="J2287" s="155">
        <v>1</v>
      </c>
      <c r="K2287" s="90">
        <v>1</v>
      </c>
      <c r="L2287" s="30"/>
      <c r="M2287" s="30">
        <v>1</v>
      </c>
      <c r="N2287" s="14">
        <v>1</v>
      </c>
      <c r="O2287" s="30">
        <v>1</v>
      </c>
      <c r="P2287" s="43">
        <v>1</v>
      </c>
    </row>
    <row r="2288" spans="1:16" ht="15" hidden="1" customHeight="1" x14ac:dyDescent="0.25">
      <c r="A2288" s="200" t="s">
        <v>5291</v>
      </c>
      <c r="B2288" s="76" t="s">
        <v>5292</v>
      </c>
      <c r="C2288" s="30" t="s">
        <v>5639</v>
      </c>
      <c r="D2288" s="30" t="s">
        <v>5294</v>
      </c>
      <c r="E2288" s="67" t="s">
        <v>5640</v>
      </c>
      <c r="F2288" s="30" t="s">
        <v>6675</v>
      </c>
      <c r="G2288" s="105" t="s">
        <v>5747</v>
      </c>
      <c r="H2288" s="183" t="s">
        <v>5748</v>
      </c>
      <c r="I2288" s="90"/>
      <c r="J2288" s="155">
        <v>1</v>
      </c>
      <c r="K2288" s="90">
        <v>1</v>
      </c>
      <c r="L2288" s="30"/>
      <c r="M2288" s="30"/>
      <c r="N2288" s="14">
        <v>1</v>
      </c>
      <c r="O2288" s="30"/>
      <c r="P2288" s="31"/>
    </row>
    <row r="2289" spans="1:16" ht="15" hidden="1" customHeight="1" x14ac:dyDescent="0.25">
      <c r="A2289" s="182" t="s">
        <v>5291</v>
      </c>
      <c r="B2289" s="30" t="s">
        <v>5292</v>
      </c>
      <c r="C2289" s="30" t="s">
        <v>5639</v>
      </c>
      <c r="D2289" s="30" t="s">
        <v>5294</v>
      </c>
      <c r="E2289" s="67" t="s">
        <v>5640</v>
      </c>
      <c r="F2289" s="30" t="s">
        <v>6675</v>
      </c>
      <c r="G2289" s="105" t="s">
        <v>5749</v>
      </c>
      <c r="H2289" s="183" t="s">
        <v>5750</v>
      </c>
      <c r="I2289" s="90"/>
      <c r="J2289" s="155">
        <v>1</v>
      </c>
      <c r="K2289" s="90">
        <v>1</v>
      </c>
      <c r="L2289" s="30"/>
      <c r="M2289" s="30">
        <v>1</v>
      </c>
      <c r="N2289" s="14">
        <v>1</v>
      </c>
      <c r="O2289" s="30"/>
      <c r="P2289" s="31"/>
    </row>
    <row r="2290" spans="1:16" ht="15" hidden="1" customHeight="1" x14ac:dyDescent="0.25">
      <c r="A2290" s="200" t="s">
        <v>5291</v>
      </c>
      <c r="B2290" s="76" t="s">
        <v>5292</v>
      </c>
      <c r="C2290" s="30" t="s">
        <v>5639</v>
      </c>
      <c r="D2290" s="30" t="s">
        <v>5294</v>
      </c>
      <c r="E2290" s="67" t="s">
        <v>5640</v>
      </c>
      <c r="F2290" s="30" t="s">
        <v>6675</v>
      </c>
      <c r="G2290" s="105" t="s">
        <v>5751</v>
      </c>
      <c r="H2290" s="183" t="s">
        <v>5752</v>
      </c>
      <c r="I2290" s="90"/>
      <c r="J2290" s="155">
        <v>1</v>
      </c>
      <c r="K2290" s="90">
        <v>1</v>
      </c>
      <c r="L2290" s="30">
        <v>1</v>
      </c>
      <c r="M2290" s="30">
        <v>1</v>
      </c>
      <c r="N2290" s="14">
        <v>1</v>
      </c>
      <c r="O2290" s="30"/>
      <c r="P2290" s="31"/>
    </row>
    <row r="2291" spans="1:16" ht="15" hidden="1" customHeight="1" x14ac:dyDescent="0.25">
      <c r="A2291" s="182" t="s">
        <v>5291</v>
      </c>
      <c r="B2291" s="30" t="s">
        <v>5292</v>
      </c>
      <c r="C2291" s="30" t="s">
        <v>5639</v>
      </c>
      <c r="D2291" s="30" t="s">
        <v>5294</v>
      </c>
      <c r="E2291" s="67" t="s">
        <v>5640</v>
      </c>
      <c r="F2291" s="30" t="s">
        <v>6675</v>
      </c>
      <c r="G2291" s="105" t="s">
        <v>5753</v>
      </c>
      <c r="H2291" s="183" t="s">
        <v>5754</v>
      </c>
      <c r="I2291" s="90"/>
      <c r="J2291" s="155">
        <v>1</v>
      </c>
      <c r="K2291" s="90">
        <v>1</v>
      </c>
      <c r="L2291" s="30"/>
      <c r="M2291" s="30"/>
      <c r="N2291" s="14">
        <v>1</v>
      </c>
      <c r="O2291" s="30"/>
      <c r="P2291" s="31"/>
    </row>
    <row r="2292" spans="1:16" ht="15" hidden="1" customHeight="1" x14ac:dyDescent="0.25">
      <c r="A2292" s="200" t="s">
        <v>5291</v>
      </c>
      <c r="B2292" s="76" t="s">
        <v>5292</v>
      </c>
      <c r="C2292" s="30" t="s">
        <v>5639</v>
      </c>
      <c r="D2292" s="30" t="s">
        <v>5294</v>
      </c>
      <c r="E2292" s="67" t="s">
        <v>5640</v>
      </c>
      <c r="F2292" s="30" t="s">
        <v>6675</v>
      </c>
      <c r="G2292" s="105" t="s">
        <v>5755</v>
      </c>
      <c r="H2292" s="183" t="s">
        <v>5756</v>
      </c>
      <c r="I2292" s="90"/>
      <c r="J2292" s="155">
        <v>1</v>
      </c>
      <c r="K2292" s="90">
        <v>1</v>
      </c>
      <c r="L2292" s="30"/>
      <c r="M2292" s="30">
        <v>1</v>
      </c>
      <c r="N2292" s="14">
        <v>1</v>
      </c>
      <c r="O2292" s="30"/>
      <c r="P2292" s="31"/>
    </row>
    <row r="2293" spans="1:16" ht="15" hidden="1" customHeight="1" x14ac:dyDescent="0.25">
      <c r="A2293" s="182" t="s">
        <v>5291</v>
      </c>
      <c r="B2293" s="30" t="s">
        <v>5292</v>
      </c>
      <c r="C2293" s="30" t="s">
        <v>5639</v>
      </c>
      <c r="D2293" s="30" t="s">
        <v>5294</v>
      </c>
      <c r="E2293" s="67" t="s">
        <v>5640</v>
      </c>
      <c r="F2293" s="30" t="s">
        <v>6675</v>
      </c>
      <c r="G2293" s="105" t="s">
        <v>5757</v>
      </c>
      <c r="H2293" s="183" t="s">
        <v>5758</v>
      </c>
      <c r="I2293" s="90"/>
      <c r="J2293" s="155">
        <v>1</v>
      </c>
      <c r="K2293" s="90">
        <v>1</v>
      </c>
      <c r="L2293" s="30"/>
      <c r="M2293" s="30">
        <v>1</v>
      </c>
      <c r="N2293" s="14">
        <v>1</v>
      </c>
      <c r="O2293" s="30">
        <v>1</v>
      </c>
      <c r="P2293" s="43">
        <v>1</v>
      </c>
    </row>
    <row r="2294" spans="1:16" ht="15" hidden="1" customHeight="1" x14ac:dyDescent="0.25">
      <c r="A2294" s="200" t="s">
        <v>5291</v>
      </c>
      <c r="B2294" s="76" t="s">
        <v>5292</v>
      </c>
      <c r="C2294" s="30" t="s">
        <v>5639</v>
      </c>
      <c r="D2294" s="30" t="s">
        <v>5294</v>
      </c>
      <c r="E2294" s="67" t="s">
        <v>5640</v>
      </c>
      <c r="F2294" s="30" t="s">
        <v>6675</v>
      </c>
      <c r="G2294" s="105" t="s">
        <v>5759</v>
      </c>
      <c r="H2294" s="183" t="s">
        <v>5760</v>
      </c>
      <c r="I2294" s="90"/>
      <c r="J2294" s="155">
        <v>1</v>
      </c>
      <c r="K2294" s="90">
        <v>1</v>
      </c>
      <c r="L2294" s="30"/>
      <c r="M2294" s="30">
        <v>1</v>
      </c>
      <c r="N2294" s="14">
        <v>1</v>
      </c>
      <c r="O2294" s="30"/>
      <c r="P2294" s="31"/>
    </row>
    <row r="2295" spans="1:16" ht="15" hidden="1" customHeight="1" x14ac:dyDescent="0.25">
      <c r="A2295" s="182" t="s">
        <v>5291</v>
      </c>
      <c r="B2295" s="30" t="s">
        <v>5292</v>
      </c>
      <c r="C2295" s="30" t="s">
        <v>5639</v>
      </c>
      <c r="D2295" s="30" t="s">
        <v>5294</v>
      </c>
      <c r="E2295" s="67" t="s">
        <v>5640</v>
      </c>
      <c r="F2295" s="30" t="s">
        <v>6675</v>
      </c>
      <c r="G2295" s="105" t="s">
        <v>5761</v>
      </c>
      <c r="H2295" s="183" t="s">
        <v>5762</v>
      </c>
      <c r="I2295" s="90"/>
      <c r="J2295" s="155">
        <v>1</v>
      </c>
      <c r="K2295" s="90">
        <v>1</v>
      </c>
      <c r="L2295" s="30"/>
      <c r="M2295" s="30"/>
      <c r="N2295" s="30"/>
      <c r="O2295" s="30"/>
      <c r="P2295" s="31"/>
    </row>
    <row r="2296" spans="1:16" ht="15" hidden="1" customHeight="1" x14ac:dyDescent="0.25">
      <c r="A2296" s="200" t="s">
        <v>5291</v>
      </c>
      <c r="B2296" s="76" t="s">
        <v>5292</v>
      </c>
      <c r="C2296" s="30" t="s">
        <v>5639</v>
      </c>
      <c r="D2296" s="30" t="s">
        <v>5294</v>
      </c>
      <c r="E2296" s="67" t="s">
        <v>5640</v>
      </c>
      <c r="F2296" s="30" t="s">
        <v>6675</v>
      </c>
      <c r="G2296" s="105" t="s">
        <v>5763</v>
      </c>
      <c r="H2296" s="183" t="s">
        <v>5764</v>
      </c>
      <c r="I2296" s="90"/>
      <c r="J2296" s="155">
        <v>1</v>
      </c>
      <c r="K2296" s="90">
        <v>1</v>
      </c>
      <c r="L2296" s="30"/>
      <c r="M2296" s="30"/>
      <c r="N2296" s="30"/>
      <c r="O2296" s="30"/>
      <c r="P2296" s="31"/>
    </row>
    <row r="2297" spans="1:16" ht="15" hidden="1" customHeight="1" x14ac:dyDescent="0.25">
      <c r="A2297" s="182" t="s">
        <v>5291</v>
      </c>
      <c r="B2297" s="30" t="s">
        <v>5292</v>
      </c>
      <c r="C2297" s="30" t="s">
        <v>5639</v>
      </c>
      <c r="D2297" s="30" t="s">
        <v>5294</v>
      </c>
      <c r="E2297" s="67" t="s">
        <v>5640</v>
      </c>
      <c r="F2297" s="30" t="s">
        <v>6675</v>
      </c>
      <c r="G2297" s="105" t="s">
        <v>5765</v>
      </c>
      <c r="H2297" s="183" t="s">
        <v>5766</v>
      </c>
      <c r="I2297" s="90"/>
      <c r="J2297" s="155">
        <v>1</v>
      </c>
      <c r="K2297" s="90">
        <v>1</v>
      </c>
      <c r="L2297" s="30"/>
      <c r="M2297" s="30">
        <v>1</v>
      </c>
      <c r="N2297" s="14">
        <v>1</v>
      </c>
      <c r="O2297" s="30"/>
      <c r="P2297" s="31"/>
    </row>
    <row r="2298" spans="1:16" ht="15" hidden="1" customHeight="1" x14ac:dyDescent="0.25">
      <c r="A2298" s="200" t="s">
        <v>5291</v>
      </c>
      <c r="B2298" s="76" t="s">
        <v>5292</v>
      </c>
      <c r="C2298" s="30" t="s">
        <v>5639</v>
      </c>
      <c r="D2298" s="30" t="s">
        <v>5294</v>
      </c>
      <c r="E2298" s="67" t="s">
        <v>5640</v>
      </c>
      <c r="F2298" s="30" t="s">
        <v>6675</v>
      </c>
      <c r="G2298" s="105" t="s">
        <v>5767</v>
      </c>
      <c r="H2298" s="183" t="s">
        <v>5768</v>
      </c>
      <c r="I2298" s="90"/>
      <c r="J2298" s="155">
        <v>1</v>
      </c>
      <c r="K2298" s="90">
        <v>1</v>
      </c>
      <c r="L2298" s="30"/>
      <c r="M2298" s="30"/>
      <c r="N2298" s="30"/>
      <c r="O2298" s="30"/>
      <c r="P2298" s="31"/>
    </row>
    <row r="2299" spans="1:16" ht="15" hidden="1" customHeight="1" x14ac:dyDescent="0.25">
      <c r="A2299" s="182" t="s">
        <v>5291</v>
      </c>
      <c r="B2299" s="30" t="s">
        <v>5292</v>
      </c>
      <c r="C2299" s="30" t="s">
        <v>5639</v>
      </c>
      <c r="D2299" s="30" t="s">
        <v>5294</v>
      </c>
      <c r="E2299" s="67" t="s">
        <v>5640</v>
      </c>
      <c r="F2299" s="30" t="s">
        <v>6675</v>
      </c>
      <c r="G2299" s="105" t="s">
        <v>5769</v>
      </c>
      <c r="H2299" s="183" t="s">
        <v>5770</v>
      </c>
      <c r="I2299" s="90"/>
      <c r="J2299" s="155">
        <v>1</v>
      </c>
      <c r="K2299" s="90">
        <v>1</v>
      </c>
      <c r="L2299" s="30"/>
      <c r="M2299" s="30">
        <v>1</v>
      </c>
      <c r="N2299" s="14">
        <v>1</v>
      </c>
      <c r="O2299" s="30"/>
      <c r="P2299" s="31"/>
    </row>
    <row r="2300" spans="1:16" ht="15" hidden="1" customHeight="1" x14ac:dyDescent="0.25">
      <c r="A2300" s="200" t="s">
        <v>5291</v>
      </c>
      <c r="B2300" s="76" t="s">
        <v>5292</v>
      </c>
      <c r="C2300" s="30" t="s">
        <v>5771</v>
      </c>
      <c r="D2300" s="30" t="s">
        <v>5294</v>
      </c>
      <c r="E2300" s="67" t="s">
        <v>5772</v>
      </c>
      <c r="F2300" s="30" t="s">
        <v>6675</v>
      </c>
      <c r="G2300" s="105" t="s">
        <v>5773</v>
      </c>
      <c r="H2300" s="183" t="s">
        <v>5774</v>
      </c>
      <c r="I2300" s="90"/>
      <c r="J2300" s="155">
        <v>1</v>
      </c>
      <c r="K2300" s="90">
        <v>1</v>
      </c>
      <c r="L2300" s="30"/>
      <c r="M2300" s="30">
        <v>1</v>
      </c>
      <c r="N2300" s="14">
        <v>1</v>
      </c>
      <c r="O2300" s="30"/>
      <c r="P2300" s="31"/>
    </row>
    <row r="2301" spans="1:16" ht="15" hidden="1" customHeight="1" x14ac:dyDescent="0.25">
      <c r="A2301" s="182" t="s">
        <v>5291</v>
      </c>
      <c r="B2301" s="30" t="s">
        <v>5292</v>
      </c>
      <c r="C2301" s="30" t="s">
        <v>5775</v>
      </c>
      <c r="D2301" s="30" t="s">
        <v>5294</v>
      </c>
      <c r="E2301" s="67" t="s">
        <v>5772</v>
      </c>
      <c r="F2301" s="30" t="s">
        <v>6675</v>
      </c>
      <c r="G2301" s="105" t="s">
        <v>5776</v>
      </c>
      <c r="H2301" s="183" t="s">
        <v>5777</v>
      </c>
      <c r="I2301" s="90"/>
      <c r="J2301" s="155">
        <v>1</v>
      </c>
      <c r="K2301" s="90">
        <v>1</v>
      </c>
      <c r="L2301" s="30"/>
      <c r="M2301" s="30">
        <v>1</v>
      </c>
      <c r="N2301" s="14">
        <v>1</v>
      </c>
      <c r="O2301" s="30"/>
      <c r="P2301" s="31"/>
    </row>
    <row r="2302" spans="1:16" ht="15" hidden="1" customHeight="1" x14ac:dyDescent="0.25">
      <c r="A2302" s="200" t="s">
        <v>5291</v>
      </c>
      <c r="B2302" s="76" t="s">
        <v>5292</v>
      </c>
      <c r="C2302" s="30" t="s">
        <v>5775</v>
      </c>
      <c r="D2302" s="30" t="s">
        <v>5294</v>
      </c>
      <c r="E2302" s="67" t="s">
        <v>5772</v>
      </c>
      <c r="F2302" s="30" t="s">
        <v>6675</v>
      </c>
      <c r="G2302" s="105" t="s">
        <v>5778</v>
      </c>
      <c r="H2302" s="183" t="s">
        <v>5779</v>
      </c>
      <c r="I2302" s="90"/>
      <c r="J2302" s="155">
        <v>1</v>
      </c>
      <c r="K2302" s="90">
        <v>1</v>
      </c>
      <c r="L2302" s="30"/>
      <c r="M2302" s="30"/>
      <c r="N2302" s="14">
        <v>1</v>
      </c>
      <c r="O2302" s="30"/>
      <c r="P2302" s="31"/>
    </row>
    <row r="2303" spans="1:16" ht="15" hidden="1" customHeight="1" x14ac:dyDescent="0.25">
      <c r="A2303" s="182" t="s">
        <v>5291</v>
      </c>
      <c r="B2303" s="30" t="s">
        <v>5292</v>
      </c>
      <c r="C2303" s="30" t="s">
        <v>5775</v>
      </c>
      <c r="D2303" s="30" t="s">
        <v>5294</v>
      </c>
      <c r="E2303" s="67" t="s">
        <v>5772</v>
      </c>
      <c r="F2303" s="30" t="s">
        <v>6675</v>
      </c>
      <c r="G2303" s="105" t="s">
        <v>5780</v>
      </c>
      <c r="H2303" s="183" t="s">
        <v>5781</v>
      </c>
      <c r="I2303" s="90"/>
      <c r="J2303" s="155">
        <v>1</v>
      </c>
      <c r="K2303" s="90">
        <v>1</v>
      </c>
      <c r="L2303" s="30"/>
      <c r="M2303" s="30" t="s">
        <v>1379</v>
      </c>
      <c r="N2303" s="30"/>
      <c r="O2303" s="30"/>
      <c r="P2303" s="31"/>
    </row>
    <row r="2304" spans="1:16" ht="15" hidden="1" customHeight="1" x14ac:dyDescent="0.25">
      <c r="A2304" s="200" t="s">
        <v>5291</v>
      </c>
      <c r="B2304" s="76" t="s">
        <v>5292</v>
      </c>
      <c r="C2304" s="30" t="s">
        <v>5782</v>
      </c>
      <c r="D2304" s="30" t="s">
        <v>5294</v>
      </c>
      <c r="E2304" s="67" t="s">
        <v>5772</v>
      </c>
      <c r="F2304" s="30" t="s">
        <v>6675</v>
      </c>
      <c r="G2304" s="105" t="s">
        <v>5783</v>
      </c>
      <c r="H2304" s="183" t="s">
        <v>5784</v>
      </c>
      <c r="I2304" s="90"/>
      <c r="J2304" s="155">
        <v>1</v>
      </c>
      <c r="K2304" s="90">
        <v>1</v>
      </c>
      <c r="L2304" s="30"/>
      <c r="M2304" s="30"/>
      <c r="N2304" s="14">
        <v>1</v>
      </c>
      <c r="O2304" s="30"/>
      <c r="P2304" s="31"/>
    </row>
    <row r="2305" spans="1:16" ht="15" hidden="1" customHeight="1" x14ac:dyDescent="0.25">
      <c r="A2305" s="182" t="s">
        <v>5291</v>
      </c>
      <c r="B2305" s="30" t="s">
        <v>5292</v>
      </c>
      <c r="C2305" s="30" t="s">
        <v>5791</v>
      </c>
      <c r="D2305" s="30" t="s">
        <v>5294</v>
      </c>
      <c r="E2305" s="67" t="s">
        <v>5792</v>
      </c>
      <c r="F2305" s="30" t="s">
        <v>6675</v>
      </c>
      <c r="G2305" s="105" t="s">
        <v>5793</v>
      </c>
      <c r="H2305" s="183" t="s">
        <v>5794</v>
      </c>
      <c r="I2305" s="90"/>
      <c r="J2305" s="155">
        <v>1</v>
      </c>
      <c r="K2305" s="90">
        <v>1</v>
      </c>
      <c r="L2305" s="30"/>
      <c r="M2305" s="30"/>
      <c r="N2305" s="14">
        <v>1</v>
      </c>
      <c r="O2305" s="30"/>
      <c r="P2305" s="31"/>
    </row>
    <row r="2306" spans="1:16" ht="15" hidden="1" customHeight="1" x14ac:dyDescent="0.25">
      <c r="A2306" s="200" t="s">
        <v>5291</v>
      </c>
      <c r="B2306" s="76" t="s">
        <v>5292</v>
      </c>
      <c r="C2306" s="30" t="s">
        <v>5791</v>
      </c>
      <c r="D2306" s="30" t="s">
        <v>5294</v>
      </c>
      <c r="E2306" s="67" t="s">
        <v>5792</v>
      </c>
      <c r="F2306" s="30" t="s">
        <v>6675</v>
      </c>
      <c r="G2306" s="105" t="s">
        <v>5795</v>
      </c>
      <c r="H2306" s="183" t="s">
        <v>5796</v>
      </c>
      <c r="I2306" s="90"/>
      <c r="J2306" s="155">
        <v>1</v>
      </c>
      <c r="K2306" s="90">
        <v>1</v>
      </c>
      <c r="L2306" s="30"/>
      <c r="M2306" s="30">
        <v>1</v>
      </c>
      <c r="N2306" s="14">
        <v>1</v>
      </c>
      <c r="O2306" s="30">
        <v>1</v>
      </c>
      <c r="P2306" s="43">
        <v>1</v>
      </c>
    </row>
    <row r="2307" spans="1:16" ht="15" hidden="1" customHeight="1" x14ac:dyDescent="0.25">
      <c r="A2307" s="182" t="s">
        <v>5291</v>
      </c>
      <c r="B2307" s="30" t="s">
        <v>5292</v>
      </c>
      <c r="C2307" s="30" t="s">
        <v>5791</v>
      </c>
      <c r="D2307" s="30" t="s">
        <v>5294</v>
      </c>
      <c r="E2307" s="67" t="s">
        <v>5792</v>
      </c>
      <c r="F2307" s="30" t="s">
        <v>6675</v>
      </c>
      <c r="G2307" s="105" t="s">
        <v>5797</v>
      </c>
      <c r="H2307" s="183" t="s">
        <v>5798</v>
      </c>
      <c r="I2307" s="90"/>
      <c r="J2307" s="155">
        <v>1</v>
      </c>
      <c r="K2307" s="90">
        <v>1</v>
      </c>
      <c r="L2307" s="30"/>
      <c r="M2307" s="30">
        <v>1</v>
      </c>
      <c r="N2307" s="14">
        <v>1</v>
      </c>
      <c r="O2307" s="30">
        <v>1</v>
      </c>
      <c r="P2307" s="43">
        <v>1</v>
      </c>
    </row>
    <row r="2308" spans="1:16" ht="15" hidden="1" customHeight="1" x14ac:dyDescent="0.25">
      <c r="A2308" s="200" t="s">
        <v>5291</v>
      </c>
      <c r="B2308" s="76" t="s">
        <v>5292</v>
      </c>
      <c r="C2308" s="30" t="s">
        <v>5791</v>
      </c>
      <c r="D2308" s="30" t="s">
        <v>5294</v>
      </c>
      <c r="E2308" s="67" t="s">
        <v>5792</v>
      </c>
      <c r="F2308" s="30" t="s">
        <v>6675</v>
      </c>
      <c r="G2308" s="105" t="s">
        <v>5799</v>
      </c>
      <c r="H2308" s="183" t="s">
        <v>5800</v>
      </c>
      <c r="I2308" s="90"/>
      <c r="J2308" s="155">
        <v>1</v>
      </c>
      <c r="K2308" s="90">
        <v>1</v>
      </c>
      <c r="L2308" s="30"/>
      <c r="M2308" s="30"/>
      <c r="N2308" s="14">
        <v>1</v>
      </c>
      <c r="O2308" s="30"/>
      <c r="P2308" s="31"/>
    </row>
    <row r="2309" spans="1:16" ht="15" hidden="1" customHeight="1" x14ac:dyDescent="0.25">
      <c r="A2309" s="182" t="s">
        <v>5291</v>
      </c>
      <c r="B2309" s="30" t="s">
        <v>5292</v>
      </c>
      <c r="C2309" s="30" t="s">
        <v>5791</v>
      </c>
      <c r="D2309" s="30" t="s">
        <v>5294</v>
      </c>
      <c r="E2309" s="67" t="s">
        <v>5792</v>
      </c>
      <c r="F2309" s="30" t="s">
        <v>6675</v>
      </c>
      <c r="G2309" s="105" t="s">
        <v>5801</v>
      </c>
      <c r="H2309" s="183" t="s">
        <v>5802</v>
      </c>
      <c r="I2309" s="90"/>
      <c r="J2309" s="155">
        <v>1</v>
      </c>
      <c r="K2309" s="90">
        <v>1</v>
      </c>
      <c r="L2309" s="30"/>
      <c r="M2309" s="30" t="s">
        <v>1379</v>
      </c>
      <c r="N2309" s="30"/>
      <c r="O2309" s="30"/>
      <c r="P2309" s="31"/>
    </row>
    <row r="2310" spans="1:16" ht="15" hidden="1" customHeight="1" x14ac:dyDescent="0.25">
      <c r="A2310" s="200" t="s">
        <v>5291</v>
      </c>
      <c r="B2310" s="76" t="s">
        <v>5292</v>
      </c>
      <c r="C2310" s="30" t="s">
        <v>5791</v>
      </c>
      <c r="D2310" s="30" t="s">
        <v>5294</v>
      </c>
      <c r="E2310" s="67" t="s">
        <v>5792</v>
      </c>
      <c r="F2310" s="30" t="s">
        <v>6675</v>
      </c>
      <c r="G2310" s="105" t="s">
        <v>5803</v>
      </c>
      <c r="H2310" s="183" t="s">
        <v>5804</v>
      </c>
      <c r="I2310" s="90"/>
      <c r="J2310" s="155">
        <v>1</v>
      </c>
      <c r="K2310" s="90">
        <v>1</v>
      </c>
      <c r="L2310" s="30"/>
      <c r="M2310" s="30"/>
      <c r="N2310" s="14">
        <v>1</v>
      </c>
      <c r="O2310" s="30"/>
      <c r="P2310" s="31"/>
    </row>
    <row r="2311" spans="1:16" ht="15" hidden="1" customHeight="1" x14ac:dyDescent="0.25">
      <c r="A2311" s="182" t="s">
        <v>5291</v>
      </c>
      <c r="B2311" s="30" t="s">
        <v>5292</v>
      </c>
      <c r="C2311" s="30" t="s">
        <v>5791</v>
      </c>
      <c r="D2311" s="30" t="s">
        <v>5294</v>
      </c>
      <c r="E2311" s="67" t="s">
        <v>5792</v>
      </c>
      <c r="F2311" s="30" t="s">
        <v>6675</v>
      </c>
      <c r="G2311" s="105" t="s">
        <v>5805</v>
      </c>
      <c r="H2311" s="183" t="s">
        <v>5806</v>
      </c>
      <c r="I2311" s="90"/>
      <c r="J2311" s="155">
        <v>1</v>
      </c>
      <c r="K2311" s="90">
        <v>1</v>
      </c>
      <c r="L2311" s="30"/>
      <c r="M2311" s="30" t="s">
        <v>1379</v>
      </c>
      <c r="N2311" s="14">
        <v>1</v>
      </c>
      <c r="O2311" s="30"/>
      <c r="P2311" s="31"/>
    </row>
    <row r="2312" spans="1:16" ht="15" hidden="1" customHeight="1" x14ac:dyDescent="0.25">
      <c r="A2312" s="200" t="s">
        <v>5291</v>
      </c>
      <c r="B2312" s="76" t="s">
        <v>5292</v>
      </c>
      <c r="C2312" s="30" t="s">
        <v>5791</v>
      </c>
      <c r="D2312" s="30" t="s">
        <v>5294</v>
      </c>
      <c r="E2312" s="67" t="s">
        <v>5792</v>
      </c>
      <c r="F2312" s="30" t="s">
        <v>6675</v>
      </c>
      <c r="G2312" s="105" t="s">
        <v>5807</v>
      </c>
      <c r="H2312" s="183" t="s">
        <v>5808</v>
      </c>
      <c r="I2312" s="90"/>
      <c r="J2312" s="155">
        <v>1</v>
      </c>
      <c r="K2312" s="90"/>
      <c r="L2312" s="30">
        <v>1</v>
      </c>
      <c r="M2312" s="30"/>
      <c r="N2312" s="14">
        <v>1</v>
      </c>
      <c r="O2312" s="30">
        <v>1</v>
      </c>
      <c r="P2312" s="43">
        <v>1</v>
      </c>
    </row>
    <row r="2313" spans="1:16" ht="15" hidden="1" customHeight="1" x14ac:dyDescent="0.25">
      <c r="A2313" s="182" t="s">
        <v>5291</v>
      </c>
      <c r="B2313" s="30" t="s">
        <v>5292</v>
      </c>
      <c r="C2313" s="30" t="s">
        <v>5791</v>
      </c>
      <c r="D2313" s="30" t="s">
        <v>5294</v>
      </c>
      <c r="E2313" s="67" t="s">
        <v>5792</v>
      </c>
      <c r="F2313" s="30" t="s">
        <v>6675</v>
      </c>
      <c r="G2313" s="105" t="s">
        <v>5809</v>
      </c>
      <c r="H2313" s="183" t="s">
        <v>5810</v>
      </c>
      <c r="I2313" s="90"/>
      <c r="J2313" s="155">
        <v>1</v>
      </c>
      <c r="K2313" s="90">
        <v>1</v>
      </c>
      <c r="L2313" s="30"/>
      <c r="M2313" s="30">
        <v>1</v>
      </c>
      <c r="N2313" s="14">
        <v>1</v>
      </c>
      <c r="O2313" s="30"/>
      <c r="P2313" s="31"/>
    </row>
    <row r="2314" spans="1:16" ht="15" hidden="1" customHeight="1" x14ac:dyDescent="0.25">
      <c r="A2314" s="200" t="s">
        <v>5291</v>
      </c>
      <c r="B2314" s="76" t="s">
        <v>5292</v>
      </c>
      <c r="C2314" s="30" t="s">
        <v>5791</v>
      </c>
      <c r="D2314" s="30" t="s">
        <v>5294</v>
      </c>
      <c r="E2314" s="67" t="s">
        <v>5792</v>
      </c>
      <c r="F2314" s="30" t="s">
        <v>6675</v>
      </c>
      <c r="G2314" s="105" t="s">
        <v>5811</v>
      </c>
      <c r="H2314" s="183" t="s">
        <v>5812</v>
      </c>
      <c r="I2314" s="90"/>
      <c r="J2314" s="155">
        <v>1</v>
      </c>
      <c r="K2314" s="90">
        <v>1</v>
      </c>
      <c r="L2314" s="30"/>
      <c r="M2314" s="30"/>
      <c r="N2314" s="30"/>
      <c r="O2314" s="30"/>
      <c r="P2314" s="31"/>
    </row>
    <row r="2315" spans="1:16" ht="15" hidden="1" customHeight="1" x14ac:dyDescent="0.25">
      <c r="A2315" s="182" t="s">
        <v>5291</v>
      </c>
      <c r="B2315" s="30" t="s">
        <v>5292</v>
      </c>
      <c r="C2315" s="30" t="s">
        <v>5791</v>
      </c>
      <c r="D2315" s="30" t="s">
        <v>5294</v>
      </c>
      <c r="E2315" s="67" t="s">
        <v>5792</v>
      </c>
      <c r="F2315" s="30" t="s">
        <v>6675</v>
      </c>
      <c r="G2315" s="105" t="s">
        <v>5813</v>
      </c>
      <c r="H2315" s="183" t="s">
        <v>5814</v>
      </c>
      <c r="I2315" s="90"/>
      <c r="J2315" s="155">
        <v>1</v>
      </c>
      <c r="K2315" s="90">
        <v>1</v>
      </c>
      <c r="L2315" s="30"/>
      <c r="M2315" s="30">
        <v>1</v>
      </c>
      <c r="N2315" s="30"/>
      <c r="O2315" s="30"/>
      <c r="P2315" s="31"/>
    </row>
    <row r="2316" spans="1:16" ht="15" hidden="1" customHeight="1" x14ac:dyDescent="0.25">
      <c r="A2316" s="200" t="s">
        <v>5291</v>
      </c>
      <c r="B2316" s="76" t="s">
        <v>5292</v>
      </c>
      <c r="C2316" s="30" t="s">
        <v>5791</v>
      </c>
      <c r="D2316" s="30" t="s">
        <v>5294</v>
      </c>
      <c r="E2316" s="67" t="s">
        <v>5792</v>
      </c>
      <c r="F2316" s="30" t="s">
        <v>6675</v>
      </c>
      <c r="G2316" s="105" t="s">
        <v>5815</v>
      </c>
      <c r="H2316" s="183" t="s">
        <v>5816</v>
      </c>
      <c r="I2316" s="90"/>
      <c r="J2316" s="155">
        <v>1</v>
      </c>
      <c r="K2316" s="90">
        <v>1</v>
      </c>
      <c r="L2316" s="30"/>
      <c r="M2316" s="30"/>
      <c r="N2316" s="30"/>
      <c r="O2316" s="30"/>
      <c r="P2316" s="31"/>
    </row>
    <row r="2317" spans="1:16" ht="15" hidden="1" customHeight="1" x14ac:dyDescent="0.25">
      <c r="A2317" s="182" t="s">
        <v>5291</v>
      </c>
      <c r="B2317" s="30" t="s">
        <v>5292</v>
      </c>
      <c r="C2317" s="30" t="s">
        <v>5791</v>
      </c>
      <c r="D2317" s="30" t="s">
        <v>5294</v>
      </c>
      <c r="E2317" s="67" t="s">
        <v>5792</v>
      </c>
      <c r="F2317" s="30" t="s">
        <v>6675</v>
      </c>
      <c r="G2317" s="105" t="s">
        <v>5817</v>
      </c>
      <c r="H2317" s="183" t="s">
        <v>5818</v>
      </c>
      <c r="I2317" s="90"/>
      <c r="J2317" s="155">
        <v>1</v>
      </c>
      <c r="K2317" s="90">
        <v>1</v>
      </c>
      <c r="L2317" s="30"/>
      <c r="M2317" s="30"/>
      <c r="N2317" s="30"/>
      <c r="O2317" s="30"/>
      <c r="P2317" s="31"/>
    </row>
    <row r="2318" spans="1:16" ht="15" hidden="1" customHeight="1" x14ac:dyDescent="0.25">
      <c r="A2318" s="200" t="s">
        <v>5291</v>
      </c>
      <c r="B2318" s="76" t="s">
        <v>5292</v>
      </c>
      <c r="C2318" s="30" t="s">
        <v>5791</v>
      </c>
      <c r="D2318" s="30" t="s">
        <v>5294</v>
      </c>
      <c r="E2318" s="67" t="s">
        <v>5792</v>
      </c>
      <c r="F2318" s="30" t="s">
        <v>6675</v>
      </c>
      <c r="G2318" s="105" t="s">
        <v>5819</v>
      </c>
      <c r="H2318" s="183" t="s">
        <v>5820</v>
      </c>
      <c r="I2318" s="90"/>
      <c r="J2318" s="155">
        <v>1</v>
      </c>
      <c r="K2318" s="90">
        <v>1</v>
      </c>
      <c r="L2318" s="30"/>
      <c r="M2318" s="30">
        <v>1</v>
      </c>
      <c r="N2318" s="14">
        <v>1</v>
      </c>
      <c r="O2318" s="30">
        <v>1</v>
      </c>
      <c r="P2318" s="43">
        <v>1</v>
      </c>
    </row>
    <row r="2319" spans="1:16" ht="15" hidden="1" customHeight="1" x14ac:dyDescent="0.25">
      <c r="A2319" s="182" t="s">
        <v>5291</v>
      </c>
      <c r="B2319" s="30" t="s">
        <v>5292</v>
      </c>
      <c r="C2319" s="30" t="s">
        <v>5791</v>
      </c>
      <c r="D2319" s="30" t="s">
        <v>5294</v>
      </c>
      <c r="E2319" s="67" t="s">
        <v>5792</v>
      </c>
      <c r="F2319" s="30" t="s">
        <v>6675</v>
      </c>
      <c r="G2319" s="105" t="s">
        <v>5821</v>
      </c>
      <c r="H2319" s="183" t="s">
        <v>5822</v>
      </c>
      <c r="I2319" s="90"/>
      <c r="J2319" s="155">
        <v>1</v>
      </c>
      <c r="K2319" s="90">
        <v>1</v>
      </c>
      <c r="L2319" s="30"/>
      <c r="M2319" s="30">
        <v>1</v>
      </c>
      <c r="N2319" s="14">
        <v>1</v>
      </c>
      <c r="O2319" s="30">
        <v>1</v>
      </c>
      <c r="P2319" s="43">
        <v>1</v>
      </c>
    </row>
    <row r="2320" spans="1:16" ht="15" hidden="1" customHeight="1" x14ac:dyDescent="0.25">
      <c r="A2320" s="200" t="s">
        <v>5291</v>
      </c>
      <c r="B2320" s="76" t="s">
        <v>5292</v>
      </c>
      <c r="C2320" s="30" t="s">
        <v>5791</v>
      </c>
      <c r="D2320" s="30" t="s">
        <v>5294</v>
      </c>
      <c r="E2320" s="67" t="s">
        <v>5792</v>
      </c>
      <c r="F2320" s="30" t="s">
        <v>6675</v>
      </c>
      <c r="G2320" s="105" t="s">
        <v>5823</v>
      </c>
      <c r="H2320" s="183" t="s">
        <v>5824</v>
      </c>
      <c r="I2320" s="90"/>
      <c r="J2320" s="155">
        <v>1</v>
      </c>
      <c r="K2320" s="90"/>
      <c r="L2320" s="30">
        <v>1</v>
      </c>
      <c r="M2320" s="30"/>
      <c r="N2320" s="14">
        <v>1</v>
      </c>
      <c r="O2320" s="30"/>
      <c r="P2320" s="31"/>
    </row>
    <row r="2321" spans="1:16" ht="15" hidden="1" customHeight="1" x14ac:dyDescent="0.25">
      <c r="A2321" s="182" t="s">
        <v>5291</v>
      </c>
      <c r="B2321" s="30" t="s">
        <v>5292</v>
      </c>
      <c r="C2321" s="30" t="s">
        <v>5791</v>
      </c>
      <c r="D2321" s="30" t="s">
        <v>5294</v>
      </c>
      <c r="E2321" s="67" t="s">
        <v>5792</v>
      </c>
      <c r="F2321" s="30" t="s">
        <v>6675</v>
      </c>
      <c r="G2321" s="105" t="s">
        <v>5825</v>
      </c>
      <c r="H2321" s="183" t="s">
        <v>5826</v>
      </c>
      <c r="I2321" s="90"/>
      <c r="J2321" s="155">
        <v>1</v>
      </c>
      <c r="K2321" s="90">
        <v>1</v>
      </c>
      <c r="L2321" s="30"/>
      <c r="M2321" s="30">
        <v>1</v>
      </c>
      <c r="N2321" s="30"/>
      <c r="O2321" s="30"/>
      <c r="P2321" s="31"/>
    </row>
    <row r="2322" spans="1:16" ht="15" hidden="1" customHeight="1" x14ac:dyDescent="0.25">
      <c r="A2322" s="200" t="s">
        <v>5291</v>
      </c>
      <c r="B2322" s="76" t="s">
        <v>5292</v>
      </c>
      <c r="C2322" s="30" t="s">
        <v>5791</v>
      </c>
      <c r="D2322" s="30" t="s">
        <v>5294</v>
      </c>
      <c r="E2322" s="67" t="s">
        <v>5792</v>
      </c>
      <c r="F2322" s="30" t="s">
        <v>6675</v>
      </c>
      <c r="G2322" s="105" t="s">
        <v>5827</v>
      </c>
      <c r="H2322" s="183" t="s">
        <v>5828</v>
      </c>
      <c r="I2322" s="90" t="s">
        <v>1379</v>
      </c>
      <c r="J2322" s="155">
        <v>1</v>
      </c>
      <c r="K2322" s="90">
        <v>1</v>
      </c>
      <c r="L2322" s="30"/>
      <c r="M2322" s="30"/>
      <c r="N2322" s="30"/>
      <c r="O2322" s="30"/>
      <c r="P2322" s="31"/>
    </row>
    <row r="2323" spans="1:16" ht="15" hidden="1" customHeight="1" x14ac:dyDescent="0.25">
      <c r="A2323" s="182" t="s">
        <v>5291</v>
      </c>
      <c r="B2323" s="30" t="s">
        <v>5292</v>
      </c>
      <c r="C2323" s="30" t="s">
        <v>5791</v>
      </c>
      <c r="D2323" s="30" t="s">
        <v>5294</v>
      </c>
      <c r="E2323" s="67" t="s">
        <v>5792</v>
      </c>
      <c r="F2323" s="30" t="s">
        <v>6675</v>
      </c>
      <c r="G2323" s="105" t="s">
        <v>5829</v>
      </c>
      <c r="H2323" s="183" t="s">
        <v>5830</v>
      </c>
      <c r="I2323" s="90"/>
      <c r="J2323" s="155">
        <v>1</v>
      </c>
      <c r="K2323" s="90">
        <v>1</v>
      </c>
      <c r="L2323" s="30"/>
      <c r="M2323" s="30"/>
      <c r="N2323" s="14">
        <v>1</v>
      </c>
      <c r="O2323" s="30">
        <v>1</v>
      </c>
      <c r="P2323" s="43">
        <v>1</v>
      </c>
    </row>
    <row r="2324" spans="1:16" ht="15" hidden="1" customHeight="1" x14ac:dyDescent="0.25">
      <c r="A2324" s="200" t="s">
        <v>5291</v>
      </c>
      <c r="B2324" s="76" t="s">
        <v>5292</v>
      </c>
      <c r="C2324" s="30" t="s">
        <v>5791</v>
      </c>
      <c r="D2324" s="30" t="s">
        <v>5294</v>
      </c>
      <c r="E2324" s="67" t="s">
        <v>5792</v>
      </c>
      <c r="F2324" s="30" t="s">
        <v>6675</v>
      </c>
      <c r="G2324" s="105" t="s">
        <v>5831</v>
      </c>
      <c r="H2324" s="183" t="s">
        <v>5832</v>
      </c>
      <c r="I2324" s="90"/>
      <c r="J2324" s="155">
        <v>1</v>
      </c>
      <c r="K2324" s="90">
        <v>1</v>
      </c>
      <c r="L2324" s="30"/>
      <c r="M2324" s="30">
        <v>1</v>
      </c>
      <c r="N2324" s="14">
        <v>1</v>
      </c>
      <c r="O2324" s="30"/>
      <c r="P2324" s="31"/>
    </row>
    <row r="2325" spans="1:16" ht="15" hidden="1" customHeight="1" x14ac:dyDescent="0.25">
      <c r="A2325" s="182" t="s">
        <v>5291</v>
      </c>
      <c r="B2325" s="30" t="s">
        <v>5292</v>
      </c>
      <c r="C2325" s="30" t="s">
        <v>5791</v>
      </c>
      <c r="D2325" s="30" t="s">
        <v>5294</v>
      </c>
      <c r="E2325" s="67" t="s">
        <v>5792</v>
      </c>
      <c r="F2325" s="30" t="s">
        <v>6675</v>
      </c>
      <c r="G2325" s="105" t="s">
        <v>5833</v>
      </c>
      <c r="H2325" s="183" t="s">
        <v>5834</v>
      </c>
      <c r="I2325" s="90"/>
      <c r="J2325" s="155">
        <v>1</v>
      </c>
      <c r="K2325" s="90">
        <v>1</v>
      </c>
      <c r="L2325" s="30"/>
      <c r="M2325" s="30"/>
      <c r="N2325" s="14">
        <v>1</v>
      </c>
      <c r="O2325" s="30"/>
      <c r="P2325" s="31"/>
    </row>
    <row r="2326" spans="1:16" ht="15" hidden="1" customHeight="1" x14ac:dyDescent="0.25">
      <c r="A2326" s="200" t="s">
        <v>5291</v>
      </c>
      <c r="B2326" s="76" t="s">
        <v>5292</v>
      </c>
      <c r="C2326" s="30" t="s">
        <v>5791</v>
      </c>
      <c r="D2326" s="30" t="s">
        <v>5294</v>
      </c>
      <c r="E2326" s="67" t="s">
        <v>5792</v>
      </c>
      <c r="F2326" s="30" t="s">
        <v>6675</v>
      </c>
      <c r="G2326" s="105" t="s">
        <v>5835</v>
      </c>
      <c r="H2326" s="183" t="s">
        <v>5836</v>
      </c>
      <c r="I2326" s="90"/>
      <c r="J2326" s="155">
        <v>1</v>
      </c>
      <c r="K2326" s="90">
        <v>1</v>
      </c>
      <c r="L2326" s="30"/>
      <c r="M2326" s="30">
        <v>1</v>
      </c>
      <c r="N2326" s="14">
        <v>1</v>
      </c>
      <c r="O2326" s="30"/>
      <c r="P2326" s="31"/>
    </row>
    <row r="2327" spans="1:16" ht="15" hidden="1" customHeight="1" x14ac:dyDescent="0.25">
      <c r="A2327" s="182" t="s">
        <v>5291</v>
      </c>
      <c r="B2327" s="30" t="s">
        <v>5292</v>
      </c>
      <c r="C2327" s="30" t="s">
        <v>5791</v>
      </c>
      <c r="D2327" s="30" t="s">
        <v>5294</v>
      </c>
      <c r="E2327" s="67" t="s">
        <v>5792</v>
      </c>
      <c r="F2327" s="30" t="s">
        <v>6675</v>
      </c>
      <c r="G2327" s="105" t="s">
        <v>5837</v>
      </c>
      <c r="H2327" s="183" t="s">
        <v>5838</v>
      </c>
      <c r="I2327" s="90"/>
      <c r="J2327" s="155">
        <v>1</v>
      </c>
      <c r="K2327" s="90">
        <v>1</v>
      </c>
      <c r="L2327" s="30"/>
      <c r="M2327" s="30">
        <v>1</v>
      </c>
      <c r="N2327" s="14">
        <v>1</v>
      </c>
      <c r="O2327" s="30"/>
      <c r="P2327" s="31"/>
    </row>
    <row r="2328" spans="1:16" ht="15" hidden="1" customHeight="1" x14ac:dyDescent="0.25">
      <c r="A2328" s="200" t="s">
        <v>5291</v>
      </c>
      <c r="B2328" s="76" t="s">
        <v>5292</v>
      </c>
      <c r="C2328" s="30" t="s">
        <v>5791</v>
      </c>
      <c r="D2328" s="30" t="s">
        <v>5294</v>
      </c>
      <c r="E2328" s="67" t="s">
        <v>5792</v>
      </c>
      <c r="F2328" s="30" t="s">
        <v>6675</v>
      </c>
      <c r="G2328" s="105" t="s">
        <v>5839</v>
      </c>
      <c r="H2328" s="183" t="s">
        <v>5840</v>
      </c>
      <c r="I2328" s="90"/>
      <c r="J2328" s="155">
        <v>1</v>
      </c>
      <c r="K2328" s="90">
        <v>1</v>
      </c>
      <c r="L2328" s="30">
        <v>1</v>
      </c>
      <c r="M2328" s="30">
        <v>1</v>
      </c>
      <c r="N2328" s="14">
        <v>1</v>
      </c>
      <c r="O2328" s="30"/>
      <c r="P2328" s="31"/>
    </row>
    <row r="2329" spans="1:16" ht="15" hidden="1" customHeight="1" x14ac:dyDescent="0.25">
      <c r="A2329" s="182" t="s">
        <v>5291</v>
      </c>
      <c r="B2329" s="30" t="s">
        <v>5292</v>
      </c>
      <c r="C2329" s="30" t="s">
        <v>5791</v>
      </c>
      <c r="D2329" s="30" t="s">
        <v>5294</v>
      </c>
      <c r="E2329" s="67" t="s">
        <v>5792</v>
      </c>
      <c r="F2329" s="30" t="s">
        <v>6675</v>
      </c>
      <c r="G2329" s="105" t="s">
        <v>5841</v>
      </c>
      <c r="H2329" s="183" t="s">
        <v>5842</v>
      </c>
      <c r="I2329" s="90"/>
      <c r="J2329" s="155">
        <v>1</v>
      </c>
      <c r="K2329" s="90">
        <v>1</v>
      </c>
      <c r="L2329" s="30"/>
      <c r="M2329" s="30">
        <v>1</v>
      </c>
      <c r="N2329" s="14">
        <v>1</v>
      </c>
      <c r="O2329" s="30">
        <v>1</v>
      </c>
      <c r="P2329" s="31"/>
    </row>
    <row r="2330" spans="1:16" ht="15" hidden="1" customHeight="1" x14ac:dyDescent="0.25">
      <c r="A2330" s="200" t="s">
        <v>5291</v>
      </c>
      <c r="B2330" s="76" t="s">
        <v>5292</v>
      </c>
      <c r="C2330" s="30" t="s">
        <v>5791</v>
      </c>
      <c r="D2330" s="30" t="s">
        <v>5294</v>
      </c>
      <c r="E2330" s="67" t="s">
        <v>5843</v>
      </c>
      <c r="F2330" s="30" t="s">
        <v>6675</v>
      </c>
      <c r="G2330" s="105" t="s">
        <v>5844</v>
      </c>
      <c r="H2330" s="183" t="s">
        <v>5845</v>
      </c>
      <c r="I2330" s="90"/>
      <c r="J2330" s="155">
        <v>1</v>
      </c>
      <c r="K2330" s="90">
        <v>1</v>
      </c>
      <c r="L2330" s="30"/>
      <c r="M2330" s="30">
        <v>1</v>
      </c>
      <c r="N2330" s="14">
        <v>1</v>
      </c>
      <c r="O2330" s="30"/>
      <c r="P2330" s="31"/>
    </row>
    <row r="2331" spans="1:16" ht="15" hidden="1" customHeight="1" x14ac:dyDescent="0.25">
      <c r="A2331" s="182" t="s">
        <v>5291</v>
      </c>
      <c r="B2331" s="30" t="s">
        <v>5292</v>
      </c>
      <c r="C2331" s="30" t="s">
        <v>5846</v>
      </c>
      <c r="D2331" s="30" t="s">
        <v>5294</v>
      </c>
      <c r="E2331" s="67" t="s">
        <v>5847</v>
      </c>
      <c r="F2331" s="30" t="s">
        <v>6675</v>
      </c>
      <c r="G2331" s="105" t="s">
        <v>5848</v>
      </c>
      <c r="H2331" s="183" t="s">
        <v>5849</v>
      </c>
      <c r="I2331" s="90"/>
      <c r="J2331" s="155">
        <v>1</v>
      </c>
      <c r="K2331" s="90">
        <v>1</v>
      </c>
      <c r="L2331" s="30"/>
      <c r="M2331" s="30">
        <v>1</v>
      </c>
      <c r="N2331" s="14">
        <v>1</v>
      </c>
      <c r="O2331" s="30"/>
      <c r="P2331" s="31"/>
    </row>
    <row r="2332" spans="1:16" ht="15" hidden="1" customHeight="1" x14ac:dyDescent="0.25">
      <c r="A2332" s="200" t="s">
        <v>5291</v>
      </c>
      <c r="B2332" s="76" t="s">
        <v>5292</v>
      </c>
      <c r="C2332" s="30" t="s">
        <v>5846</v>
      </c>
      <c r="D2332" s="30" t="s">
        <v>5294</v>
      </c>
      <c r="E2332" s="67" t="s">
        <v>5847</v>
      </c>
      <c r="F2332" s="30" t="s">
        <v>6675</v>
      </c>
      <c r="G2332" s="105" t="s">
        <v>5850</v>
      </c>
      <c r="H2332" s="202" t="s">
        <v>5851</v>
      </c>
      <c r="I2332" s="90"/>
      <c r="J2332" s="155">
        <v>1</v>
      </c>
      <c r="K2332" s="90">
        <v>1</v>
      </c>
      <c r="L2332" s="30"/>
      <c r="M2332" s="30"/>
      <c r="N2332" s="14">
        <v>1</v>
      </c>
      <c r="O2332" s="30"/>
      <c r="P2332" s="31"/>
    </row>
    <row r="2333" spans="1:16" ht="15" hidden="1" customHeight="1" x14ac:dyDescent="0.25">
      <c r="A2333" s="182" t="s">
        <v>5291</v>
      </c>
      <c r="B2333" s="30" t="s">
        <v>5292</v>
      </c>
      <c r="C2333" s="30" t="s">
        <v>5846</v>
      </c>
      <c r="D2333" s="30" t="s">
        <v>5294</v>
      </c>
      <c r="E2333" s="67" t="s">
        <v>5847</v>
      </c>
      <c r="F2333" s="30" t="s">
        <v>6675</v>
      </c>
      <c r="G2333" s="105" t="s">
        <v>5852</v>
      </c>
      <c r="H2333" s="183" t="s">
        <v>5853</v>
      </c>
      <c r="I2333" s="90"/>
      <c r="J2333" s="155">
        <v>1</v>
      </c>
      <c r="K2333" s="90">
        <v>1</v>
      </c>
      <c r="L2333" s="30"/>
      <c r="M2333" s="30"/>
      <c r="N2333" s="14">
        <v>1</v>
      </c>
      <c r="O2333" s="30"/>
      <c r="P2333" s="31"/>
    </row>
    <row r="2334" spans="1:16" ht="15" hidden="1" customHeight="1" x14ac:dyDescent="0.25">
      <c r="A2334" s="200" t="s">
        <v>5291</v>
      </c>
      <c r="B2334" s="76" t="s">
        <v>5292</v>
      </c>
      <c r="C2334" s="30" t="s">
        <v>5846</v>
      </c>
      <c r="D2334" s="30" t="s">
        <v>5294</v>
      </c>
      <c r="E2334" s="67" t="s">
        <v>5847</v>
      </c>
      <c r="F2334" s="30" t="s">
        <v>6675</v>
      </c>
      <c r="G2334" s="105" t="s">
        <v>5854</v>
      </c>
      <c r="H2334" s="183" t="s">
        <v>5855</v>
      </c>
      <c r="I2334" s="90"/>
      <c r="J2334" s="155">
        <v>1</v>
      </c>
      <c r="K2334" s="90">
        <v>1</v>
      </c>
      <c r="L2334" s="30"/>
      <c r="M2334" s="30"/>
      <c r="N2334" s="14">
        <v>1</v>
      </c>
      <c r="O2334" s="30"/>
      <c r="P2334" s="31"/>
    </row>
    <row r="2335" spans="1:16" ht="15" hidden="1" customHeight="1" x14ac:dyDescent="0.25">
      <c r="A2335" s="182" t="s">
        <v>5291</v>
      </c>
      <c r="B2335" s="30" t="s">
        <v>5292</v>
      </c>
      <c r="C2335" s="30" t="s">
        <v>5846</v>
      </c>
      <c r="D2335" s="30" t="s">
        <v>5294</v>
      </c>
      <c r="E2335" s="67" t="s">
        <v>5847</v>
      </c>
      <c r="F2335" s="30" t="s">
        <v>6675</v>
      </c>
      <c r="G2335" s="105" t="s">
        <v>5856</v>
      </c>
      <c r="H2335" s="183" t="s">
        <v>5857</v>
      </c>
      <c r="I2335" s="90"/>
      <c r="J2335" s="155">
        <v>1</v>
      </c>
      <c r="K2335" s="90">
        <v>1</v>
      </c>
      <c r="L2335" s="30"/>
      <c r="M2335" s="30">
        <v>1</v>
      </c>
      <c r="N2335" s="14">
        <v>1</v>
      </c>
      <c r="O2335" s="30"/>
      <c r="P2335" s="31"/>
    </row>
    <row r="2336" spans="1:16" ht="15" hidden="1" customHeight="1" x14ac:dyDescent="0.25">
      <c r="A2336" s="200" t="s">
        <v>5291</v>
      </c>
      <c r="B2336" s="76" t="s">
        <v>5292</v>
      </c>
      <c r="C2336" s="30" t="s">
        <v>5846</v>
      </c>
      <c r="D2336" s="30" t="s">
        <v>5294</v>
      </c>
      <c r="E2336" s="67" t="s">
        <v>5847</v>
      </c>
      <c r="F2336" s="30" t="s">
        <v>6675</v>
      </c>
      <c r="G2336" s="105" t="s">
        <v>5858</v>
      </c>
      <c r="H2336" s="183" t="s">
        <v>5859</v>
      </c>
      <c r="I2336" s="90"/>
      <c r="J2336" s="155">
        <v>1</v>
      </c>
      <c r="K2336" s="90">
        <v>1</v>
      </c>
      <c r="L2336" s="30"/>
      <c r="M2336" s="30"/>
      <c r="N2336" s="14">
        <v>1</v>
      </c>
      <c r="O2336" s="30"/>
      <c r="P2336" s="31"/>
    </row>
    <row r="2337" spans="1:16" ht="15" hidden="1" customHeight="1" x14ac:dyDescent="0.25">
      <c r="A2337" s="182" t="s">
        <v>5291</v>
      </c>
      <c r="B2337" s="30" t="s">
        <v>5292</v>
      </c>
      <c r="C2337" s="30" t="s">
        <v>5846</v>
      </c>
      <c r="D2337" s="30" t="s">
        <v>5294</v>
      </c>
      <c r="E2337" s="67" t="s">
        <v>5847</v>
      </c>
      <c r="F2337" s="30" t="s">
        <v>6675</v>
      </c>
      <c r="G2337" s="105" t="s">
        <v>5860</v>
      </c>
      <c r="H2337" s="183" t="s">
        <v>5861</v>
      </c>
      <c r="I2337" s="90"/>
      <c r="J2337" s="155">
        <v>1</v>
      </c>
      <c r="K2337" s="90">
        <v>1</v>
      </c>
      <c r="L2337" s="30"/>
      <c r="M2337" s="30"/>
      <c r="N2337" s="30"/>
      <c r="O2337" s="30"/>
      <c r="P2337" s="31"/>
    </row>
    <row r="2338" spans="1:16" ht="15" hidden="1" customHeight="1" x14ac:dyDescent="0.25">
      <c r="A2338" s="200" t="s">
        <v>5291</v>
      </c>
      <c r="B2338" s="76" t="s">
        <v>5292</v>
      </c>
      <c r="C2338" s="30" t="s">
        <v>5846</v>
      </c>
      <c r="D2338" s="30" t="s">
        <v>5294</v>
      </c>
      <c r="E2338" s="67" t="s">
        <v>5847</v>
      </c>
      <c r="F2338" s="30" t="s">
        <v>6675</v>
      </c>
      <c r="G2338" s="105" t="s">
        <v>5862</v>
      </c>
      <c r="H2338" s="183" t="s">
        <v>5863</v>
      </c>
      <c r="I2338" s="90"/>
      <c r="J2338" s="155">
        <v>1</v>
      </c>
      <c r="K2338" s="90">
        <v>1</v>
      </c>
      <c r="L2338" s="30"/>
      <c r="M2338" s="30">
        <v>1</v>
      </c>
      <c r="N2338" s="14">
        <v>1</v>
      </c>
      <c r="O2338" s="30"/>
      <c r="P2338" s="31"/>
    </row>
    <row r="2339" spans="1:16" ht="15" hidden="1" customHeight="1" x14ac:dyDescent="0.25">
      <c r="A2339" s="182" t="s">
        <v>5291</v>
      </c>
      <c r="B2339" s="30" t="s">
        <v>5292</v>
      </c>
      <c r="C2339" s="30" t="s">
        <v>5846</v>
      </c>
      <c r="D2339" s="30" t="s">
        <v>5294</v>
      </c>
      <c r="E2339" s="67" t="s">
        <v>5847</v>
      </c>
      <c r="F2339" s="30" t="s">
        <v>6675</v>
      </c>
      <c r="G2339" s="105" t="s">
        <v>5864</v>
      </c>
      <c r="H2339" s="183" t="s">
        <v>5865</v>
      </c>
      <c r="I2339" s="90"/>
      <c r="J2339" s="155">
        <v>1</v>
      </c>
      <c r="K2339" s="90">
        <v>1</v>
      </c>
      <c r="L2339" s="30"/>
      <c r="M2339" s="30">
        <v>1</v>
      </c>
      <c r="N2339" s="14">
        <v>1</v>
      </c>
      <c r="O2339" s="30">
        <v>1</v>
      </c>
      <c r="P2339" s="43">
        <v>1</v>
      </c>
    </row>
    <row r="2340" spans="1:16" ht="15" hidden="1" customHeight="1" x14ac:dyDescent="0.25">
      <c r="A2340" s="200" t="s">
        <v>5291</v>
      </c>
      <c r="B2340" s="76" t="s">
        <v>5292</v>
      </c>
      <c r="C2340" s="30" t="s">
        <v>5846</v>
      </c>
      <c r="D2340" s="30" t="s">
        <v>5294</v>
      </c>
      <c r="E2340" s="67" t="s">
        <v>5847</v>
      </c>
      <c r="F2340" s="30" t="s">
        <v>6675</v>
      </c>
      <c r="G2340" s="105" t="s">
        <v>5866</v>
      </c>
      <c r="H2340" s="183" t="s">
        <v>5867</v>
      </c>
      <c r="I2340" s="90"/>
      <c r="J2340" s="155">
        <v>1</v>
      </c>
      <c r="K2340" s="90">
        <v>1</v>
      </c>
      <c r="L2340" s="30"/>
      <c r="M2340" s="30"/>
      <c r="N2340" s="14">
        <v>1</v>
      </c>
      <c r="O2340" s="30"/>
      <c r="P2340" s="31"/>
    </row>
    <row r="2341" spans="1:16" ht="15" hidden="1" customHeight="1" x14ac:dyDescent="0.25">
      <c r="A2341" s="182" t="s">
        <v>5291</v>
      </c>
      <c r="B2341" s="30" t="s">
        <v>5292</v>
      </c>
      <c r="C2341" s="30" t="s">
        <v>5846</v>
      </c>
      <c r="D2341" s="30" t="s">
        <v>5294</v>
      </c>
      <c r="E2341" s="67" t="s">
        <v>5847</v>
      </c>
      <c r="F2341" s="30" t="s">
        <v>6675</v>
      </c>
      <c r="G2341" s="105" t="s">
        <v>5868</v>
      </c>
      <c r="H2341" s="183" t="s">
        <v>5869</v>
      </c>
      <c r="I2341" s="90"/>
      <c r="J2341" s="155">
        <v>1</v>
      </c>
      <c r="K2341" s="90">
        <v>1</v>
      </c>
      <c r="L2341" s="30"/>
      <c r="M2341" s="30"/>
      <c r="N2341" s="14">
        <v>1</v>
      </c>
      <c r="O2341" s="30"/>
      <c r="P2341" s="31"/>
    </row>
    <row r="2342" spans="1:16" ht="15" hidden="1" customHeight="1" x14ac:dyDescent="0.25">
      <c r="A2342" s="200" t="s">
        <v>5291</v>
      </c>
      <c r="B2342" s="76" t="s">
        <v>5292</v>
      </c>
      <c r="C2342" s="30" t="s">
        <v>5846</v>
      </c>
      <c r="D2342" s="30" t="s">
        <v>5294</v>
      </c>
      <c r="E2342" s="67" t="s">
        <v>5847</v>
      </c>
      <c r="F2342" s="30" t="s">
        <v>6675</v>
      </c>
      <c r="G2342" s="105" t="s">
        <v>5870</v>
      </c>
      <c r="H2342" s="183" t="s">
        <v>5871</v>
      </c>
      <c r="I2342" s="90"/>
      <c r="J2342" s="155">
        <v>1</v>
      </c>
      <c r="K2342" s="90">
        <v>1</v>
      </c>
      <c r="L2342" s="30"/>
      <c r="M2342" s="30"/>
      <c r="N2342" s="30"/>
      <c r="O2342" s="30"/>
      <c r="P2342" s="31"/>
    </row>
    <row r="2343" spans="1:16" ht="15" hidden="1" customHeight="1" x14ac:dyDescent="0.25">
      <c r="A2343" s="182" t="s">
        <v>5291</v>
      </c>
      <c r="B2343" s="30" t="s">
        <v>5292</v>
      </c>
      <c r="C2343" s="30" t="s">
        <v>5846</v>
      </c>
      <c r="D2343" s="30" t="s">
        <v>5294</v>
      </c>
      <c r="E2343" s="67" t="s">
        <v>5847</v>
      </c>
      <c r="F2343" s="30" t="s">
        <v>6675</v>
      </c>
      <c r="G2343" s="105" t="s">
        <v>5872</v>
      </c>
      <c r="H2343" s="183" t="s">
        <v>5873</v>
      </c>
      <c r="I2343" s="90"/>
      <c r="J2343" s="155">
        <v>1</v>
      </c>
      <c r="K2343" s="90">
        <v>1</v>
      </c>
      <c r="L2343" s="30"/>
      <c r="M2343" s="30"/>
      <c r="N2343" s="30"/>
      <c r="O2343" s="30"/>
      <c r="P2343" s="31"/>
    </row>
    <row r="2344" spans="1:16" ht="15" hidden="1" customHeight="1" x14ac:dyDescent="0.25">
      <c r="A2344" s="200" t="s">
        <v>5291</v>
      </c>
      <c r="B2344" s="76" t="s">
        <v>5292</v>
      </c>
      <c r="C2344" s="30" t="s">
        <v>5846</v>
      </c>
      <c r="D2344" s="30" t="s">
        <v>5294</v>
      </c>
      <c r="E2344" s="67" t="s">
        <v>5847</v>
      </c>
      <c r="F2344" s="30" t="s">
        <v>6675</v>
      </c>
      <c r="G2344" s="105" t="s">
        <v>5874</v>
      </c>
      <c r="H2344" s="183" t="s">
        <v>5875</v>
      </c>
      <c r="I2344" s="90"/>
      <c r="J2344" s="155">
        <v>1</v>
      </c>
      <c r="K2344" s="90"/>
      <c r="L2344" s="30">
        <v>1</v>
      </c>
      <c r="M2344" s="30"/>
      <c r="N2344" s="30"/>
      <c r="O2344" s="30"/>
      <c r="P2344" s="31"/>
    </row>
    <row r="2345" spans="1:16" ht="15" hidden="1" customHeight="1" x14ac:dyDescent="0.25">
      <c r="A2345" s="182" t="s">
        <v>5291</v>
      </c>
      <c r="B2345" s="30" t="s">
        <v>5292</v>
      </c>
      <c r="C2345" s="30" t="s">
        <v>5846</v>
      </c>
      <c r="D2345" s="30" t="s">
        <v>5294</v>
      </c>
      <c r="E2345" s="67" t="s">
        <v>5847</v>
      </c>
      <c r="F2345" s="30" t="s">
        <v>6675</v>
      </c>
      <c r="G2345" s="105" t="s">
        <v>5876</v>
      </c>
      <c r="H2345" s="183" t="s">
        <v>5877</v>
      </c>
      <c r="I2345" s="90"/>
      <c r="J2345" s="155">
        <v>1</v>
      </c>
      <c r="K2345" s="90">
        <v>1</v>
      </c>
      <c r="L2345" s="30"/>
      <c r="M2345" s="30"/>
      <c r="N2345" s="14">
        <v>1</v>
      </c>
      <c r="O2345" s="30"/>
      <c r="P2345" s="31"/>
    </row>
    <row r="2346" spans="1:16" ht="15" hidden="1" customHeight="1" x14ac:dyDescent="0.25">
      <c r="A2346" s="200" t="s">
        <v>5291</v>
      </c>
      <c r="B2346" s="76" t="s">
        <v>5292</v>
      </c>
      <c r="C2346" s="30" t="s">
        <v>5846</v>
      </c>
      <c r="D2346" s="30" t="s">
        <v>5294</v>
      </c>
      <c r="E2346" s="67" t="s">
        <v>5847</v>
      </c>
      <c r="F2346" s="30" t="s">
        <v>6675</v>
      </c>
      <c r="G2346" s="105" t="s">
        <v>5878</v>
      </c>
      <c r="H2346" s="183" t="s">
        <v>5879</v>
      </c>
      <c r="I2346" s="90"/>
      <c r="J2346" s="155">
        <v>1</v>
      </c>
      <c r="K2346" s="90">
        <v>1</v>
      </c>
      <c r="L2346" s="30"/>
      <c r="M2346" s="30">
        <v>1</v>
      </c>
      <c r="N2346" s="14">
        <v>1</v>
      </c>
      <c r="O2346" s="30"/>
      <c r="P2346" s="31"/>
    </row>
    <row r="2347" spans="1:16" ht="15" hidden="1" customHeight="1" x14ac:dyDescent="0.25">
      <c r="A2347" s="182" t="s">
        <v>5291</v>
      </c>
      <c r="B2347" s="30" t="s">
        <v>5292</v>
      </c>
      <c r="C2347" s="30" t="s">
        <v>5846</v>
      </c>
      <c r="D2347" s="30" t="s">
        <v>5294</v>
      </c>
      <c r="E2347" s="67" t="s">
        <v>5847</v>
      </c>
      <c r="F2347" s="30" t="s">
        <v>6675</v>
      </c>
      <c r="G2347" s="105" t="s">
        <v>5880</v>
      </c>
      <c r="H2347" s="183" t="s">
        <v>5881</v>
      </c>
      <c r="I2347" s="90"/>
      <c r="J2347" s="155">
        <v>1</v>
      </c>
      <c r="K2347" s="90">
        <v>1</v>
      </c>
      <c r="L2347" s="30"/>
      <c r="M2347" s="30"/>
      <c r="N2347" s="30"/>
      <c r="O2347" s="30"/>
      <c r="P2347" s="31"/>
    </row>
    <row r="2348" spans="1:16" ht="15" hidden="1" customHeight="1" x14ac:dyDescent="0.25">
      <c r="A2348" s="200" t="s">
        <v>5291</v>
      </c>
      <c r="B2348" s="76" t="s">
        <v>5292</v>
      </c>
      <c r="C2348" s="30" t="s">
        <v>5846</v>
      </c>
      <c r="D2348" s="30" t="s">
        <v>5294</v>
      </c>
      <c r="E2348" s="67" t="s">
        <v>5847</v>
      </c>
      <c r="F2348" s="30" t="s">
        <v>6675</v>
      </c>
      <c r="G2348" s="105" t="s">
        <v>5882</v>
      </c>
      <c r="H2348" s="183" t="s">
        <v>5883</v>
      </c>
      <c r="I2348" s="90"/>
      <c r="J2348" s="155">
        <v>1</v>
      </c>
      <c r="K2348" s="90">
        <v>1</v>
      </c>
      <c r="L2348" s="30"/>
      <c r="M2348" s="30">
        <v>1</v>
      </c>
      <c r="N2348" s="14">
        <v>1</v>
      </c>
      <c r="O2348" s="30"/>
      <c r="P2348" s="31"/>
    </row>
    <row r="2349" spans="1:16" ht="15" hidden="1" customHeight="1" x14ac:dyDescent="0.25">
      <c r="A2349" s="182" t="s">
        <v>5291</v>
      </c>
      <c r="B2349" s="30" t="s">
        <v>5292</v>
      </c>
      <c r="C2349" s="30" t="s">
        <v>5846</v>
      </c>
      <c r="D2349" s="30" t="s">
        <v>5294</v>
      </c>
      <c r="E2349" s="67" t="s">
        <v>5847</v>
      </c>
      <c r="F2349" s="30" t="s">
        <v>6675</v>
      </c>
      <c r="G2349" s="105" t="s">
        <v>5884</v>
      </c>
      <c r="H2349" s="183" t="s">
        <v>5885</v>
      </c>
      <c r="I2349" s="90"/>
      <c r="J2349" s="155">
        <v>1</v>
      </c>
      <c r="K2349" s="90">
        <v>1</v>
      </c>
      <c r="L2349" s="30"/>
      <c r="M2349" s="30"/>
      <c r="N2349" s="30"/>
      <c r="O2349" s="30"/>
      <c r="P2349" s="31"/>
    </row>
    <row r="2350" spans="1:16" ht="15" hidden="1" customHeight="1" x14ac:dyDescent="0.25">
      <c r="A2350" s="200" t="s">
        <v>5291</v>
      </c>
      <c r="B2350" s="76" t="s">
        <v>5292</v>
      </c>
      <c r="C2350" s="30" t="s">
        <v>5846</v>
      </c>
      <c r="D2350" s="30" t="s">
        <v>5294</v>
      </c>
      <c r="E2350" s="67" t="s">
        <v>5847</v>
      </c>
      <c r="F2350" s="30" t="s">
        <v>6675</v>
      </c>
      <c r="G2350" s="105" t="s">
        <v>5886</v>
      </c>
      <c r="H2350" s="183" t="s">
        <v>5887</v>
      </c>
      <c r="I2350" s="90"/>
      <c r="J2350" s="155">
        <v>1</v>
      </c>
      <c r="K2350" s="90">
        <v>1</v>
      </c>
      <c r="L2350" s="30"/>
      <c r="M2350" s="30">
        <v>1</v>
      </c>
      <c r="N2350" s="14">
        <v>1</v>
      </c>
      <c r="O2350" s="30"/>
      <c r="P2350" s="31"/>
    </row>
    <row r="2351" spans="1:16" ht="15" hidden="1" customHeight="1" x14ac:dyDescent="0.25">
      <c r="A2351" s="182" t="s">
        <v>5291</v>
      </c>
      <c r="B2351" s="30" t="s">
        <v>5292</v>
      </c>
      <c r="C2351" s="30" t="s">
        <v>5846</v>
      </c>
      <c r="D2351" s="30" t="s">
        <v>5294</v>
      </c>
      <c r="E2351" s="67" t="s">
        <v>5847</v>
      </c>
      <c r="F2351" s="30" t="s">
        <v>6675</v>
      </c>
      <c r="G2351" s="105" t="s">
        <v>5888</v>
      </c>
      <c r="H2351" s="183" t="s">
        <v>5889</v>
      </c>
      <c r="I2351" s="90"/>
      <c r="J2351" s="155">
        <v>1</v>
      </c>
      <c r="K2351" s="90">
        <v>1</v>
      </c>
      <c r="L2351" s="30">
        <v>1</v>
      </c>
      <c r="M2351" s="30">
        <v>1</v>
      </c>
      <c r="N2351" s="14">
        <v>1</v>
      </c>
      <c r="O2351" s="30"/>
      <c r="P2351" s="31"/>
    </row>
    <row r="2352" spans="1:16" ht="15" hidden="1" customHeight="1" x14ac:dyDescent="0.25">
      <c r="A2352" s="200" t="s">
        <v>5291</v>
      </c>
      <c r="B2352" s="76" t="s">
        <v>5292</v>
      </c>
      <c r="C2352" s="30" t="s">
        <v>5846</v>
      </c>
      <c r="D2352" s="30" t="s">
        <v>5294</v>
      </c>
      <c r="E2352" s="67" t="s">
        <v>5847</v>
      </c>
      <c r="F2352" s="30" t="s">
        <v>6675</v>
      </c>
      <c r="G2352" s="105" t="s">
        <v>5890</v>
      </c>
      <c r="H2352" s="183" t="s">
        <v>5891</v>
      </c>
      <c r="I2352" s="90"/>
      <c r="J2352" s="155">
        <v>1</v>
      </c>
      <c r="K2352" s="90">
        <v>1</v>
      </c>
      <c r="L2352" s="30"/>
      <c r="M2352" s="30"/>
      <c r="N2352" s="14">
        <v>1</v>
      </c>
      <c r="O2352" s="30"/>
      <c r="P2352" s="31"/>
    </row>
    <row r="2353" spans="1:16" ht="15" hidden="1" customHeight="1" x14ac:dyDescent="0.25">
      <c r="A2353" s="182" t="s">
        <v>5291</v>
      </c>
      <c r="B2353" s="30" t="s">
        <v>5292</v>
      </c>
      <c r="C2353" s="30" t="s">
        <v>5846</v>
      </c>
      <c r="D2353" s="30" t="s">
        <v>5294</v>
      </c>
      <c r="E2353" s="67" t="s">
        <v>5847</v>
      </c>
      <c r="F2353" s="30" t="s">
        <v>6675</v>
      </c>
      <c r="G2353" s="105" t="s">
        <v>5892</v>
      </c>
      <c r="H2353" s="183" t="s">
        <v>5893</v>
      </c>
      <c r="I2353" s="90"/>
      <c r="J2353" s="155">
        <v>1</v>
      </c>
      <c r="K2353" s="90">
        <v>1</v>
      </c>
      <c r="L2353" s="30"/>
      <c r="M2353" s="30"/>
      <c r="N2353" s="14">
        <v>1</v>
      </c>
      <c r="O2353" s="30"/>
      <c r="P2353" s="31"/>
    </row>
    <row r="2354" spans="1:16" ht="15" hidden="1" customHeight="1" x14ac:dyDescent="0.25">
      <c r="A2354" s="200" t="s">
        <v>5291</v>
      </c>
      <c r="B2354" s="76" t="s">
        <v>5292</v>
      </c>
      <c r="C2354" s="30" t="s">
        <v>5846</v>
      </c>
      <c r="D2354" s="30" t="s">
        <v>5294</v>
      </c>
      <c r="E2354" s="67" t="s">
        <v>5847</v>
      </c>
      <c r="F2354" s="30" t="s">
        <v>6675</v>
      </c>
      <c r="G2354" s="105" t="s">
        <v>5894</v>
      </c>
      <c r="H2354" s="183" t="s">
        <v>5895</v>
      </c>
      <c r="I2354" s="90"/>
      <c r="J2354" s="155">
        <v>1</v>
      </c>
      <c r="K2354" s="90">
        <v>1</v>
      </c>
      <c r="L2354" s="30"/>
      <c r="M2354" s="30"/>
      <c r="N2354" s="14">
        <v>1</v>
      </c>
      <c r="O2354" s="30"/>
      <c r="P2354" s="31"/>
    </row>
    <row r="2355" spans="1:16" ht="15" hidden="1" customHeight="1" x14ac:dyDescent="0.25">
      <c r="A2355" s="182" t="s">
        <v>5291</v>
      </c>
      <c r="B2355" s="30" t="s">
        <v>5292</v>
      </c>
      <c r="C2355" s="30" t="s">
        <v>5846</v>
      </c>
      <c r="D2355" s="30" t="s">
        <v>5294</v>
      </c>
      <c r="E2355" s="67" t="s">
        <v>5847</v>
      </c>
      <c r="F2355" s="30" t="s">
        <v>6675</v>
      </c>
      <c r="G2355" s="105" t="s">
        <v>5896</v>
      </c>
      <c r="H2355" s="183" t="s">
        <v>5897</v>
      </c>
      <c r="I2355" s="90"/>
      <c r="J2355" s="155">
        <v>1</v>
      </c>
      <c r="K2355" s="90">
        <v>1</v>
      </c>
      <c r="L2355" s="30"/>
      <c r="M2355" s="30"/>
      <c r="N2355" s="14">
        <v>1</v>
      </c>
      <c r="O2355" s="30"/>
      <c r="P2355" s="31"/>
    </row>
    <row r="2356" spans="1:16" ht="15" hidden="1" customHeight="1" x14ac:dyDescent="0.25">
      <c r="A2356" s="200" t="s">
        <v>5291</v>
      </c>
      <c r="B2356" s="76" t="s">
        <v>5292</v>
      </c>
      <c r="C2356" s="30" t="s">
        <v>5846</v>
      </c>
      <c r="D2356" s="30" t="s">
        <v>5294</v>
      </c>
      <c r="E2356" s="67" t="s">
        <v>5847</v>
      </c>
      <c r="F2356" s="30" t="s">
        <v>6675</v>
      </c>
      <c r="G2356" s="105" t="s">
        <v>5898</v>
      </c>
      <c r="H2356" s="183" t="s">
        <v>5899</v>
      </c>
      <c r="I2356" s="90"/>
      <c r="J2356" s="155">
        <v>1</v>
      </c>
      <c r="K2356" s="90">
        <v>1</v>
      </c>
      <c r="L2356" s="30">
        <v>1</v>
      </c>
      <c r="M2356" s="30"/>
      <c r="N2356" s="14">
        <v>1</v>
      </c>
      <c r="O2356" s="30"/>
      <c r="P2356" s="31"/>
    </row>
    <row r="2357" spans="1:16" ht="15" hidden="1" customHeight="1" x14ac:dyDescent="0.25">
      <c r="A2357" s="182" t="s">
        <v>5291</v>
      </c>
      <c r="B2357" s="30" t="s">
        <v>5292</v>
      </c>
      <c r="C2357" s="30" t="s">
        <v>5846</v>
      </c>
      <c r="D2357" s="30" t="s">
        <v>5294</v>
      </c>
      <c r="E2357" s="67" t="s">
        <v>5847</v>
      </c>
      <c r="F2357" s="30" t="s">
        <v>6675</v>
      </c>
      <c r="G2357" s="105" t="s">
        <v>5900</v>
      </c>
      <c r="H2357" s="183" t="s">
        <v>5901</v>
      </c>
      <c r="I2357" s="90"/>
      <c r="J2357" s="155">
        <v>1</v>
      </c>
      <c r="K2357" s="90">
        <v>1</v>
      </c>
      <c r="L2357" s="30"/>
      <c r="M2357" s="30">
        <v>1</v>
      </c>
      <c r="N2357" s="14">
        <v>1</v>
      </c>
      <c r="O2357" s="30">
        <v>1</v>
      </c>
      <c r="P2357" s="43">
        <v>1</v>
      </c>
    </row>
    <row r="2358" spans="1:16" ht="15" hidden="1" customHeight="1" x14ac:dyDescent="0.25">
      <c r="A2358" s="200" t="s">
        <v>5291</v>
      </c>
      <c r="B2358" s="76" t="s">
        <v>5292</v>
      </c>
      <c r="C2358" s="30" t="s">
        <v>5846</v>
      </c>
      <c r="D2358" s="30" t="s">
        <v>5294</v>
      </c>
      <c r="E2358" s="67" t="s">
        <v>5847</v>
      </c>
      <c r="F2358" s="30" t="s">
        <v>6675</v>
      </c>
      <c r="G2358" s="105" t="s">
        <v>5902</v>
      </c>
      <c r="H2358" s="183" t="s">
        <v>5903</v>
      </c>
      <c r="I2358" s="90"/>
      <c r="J2358" s="155">
        <v>1</v>
      </c>
      <c r="K2358" s="90">
        <v>1</v>
      </c>
      <c r="L2358" s="30"/>
      <c r="M2358" s="30"/>
      <c r="N2358" s="14">
        <v>1</v>
      </c>
      <c r="O2358" s="30">
        <v>1</v>
      </c>
      <c r="P2358" s="43">
        <v>1</v>
      </c>
    </row>
    <row r="2359" spans="1:16" ht="15" hidden="1" customHeight="1" x14ac:dyDescent="0.25">
      <c r="A2359" s="182" t="s">
        <v>5291</v>
      </c>
      <c r="B2359" s="30" t="s">
        <v>5292</v>
      </c>
      <c r="C2359" s="30" t="s">
        <v>5846</v>
      </c>
      <c r="D2359" s="30" t="s">
        <v>5294</v>
      </c>
      <c r="E2359" s="67" t="s">
        <v>5847</v>
      </c>
      <c r="F2359" s="30" t="s">
        <v>6675</v>
      </c>
      <c r="G2359" s="105" t="s">
        <v>5904</v>
      </c>
      <c r="H2359" s="183" t="s">
        <v>5905</v>
      </c>
      <c r="I2359" s="90"/>
      <c r="J2359" s="155">
        <v>1</v>
      </c>
      <c r="K2359" s="90">
        <v>1</v>
      </c>
      <c r="L2359" s="30"/>
      <c r="M2359" s="30">
        <v>1</v>
      </c>
      <c r="N2359" s="14">
        <v>1</v>
      </c>
      <c r="O2359" s="30">
        <v>1</v>
      </c>
      <c r="P2359" s="43">
        <v>1</v>
      </c>
    </row>
    <row r="2360" spans="1:16" ht="15" hidden="1" customHeight="1" x14ac:dyDescent="0.25">
      <c r="A2360" s="200" t="s">
        <v>5291</v>
      </c>
      <c r="B2360" s="76" t="s">
        <v>5292</v>
      </c>
      <c r="C2360" s="30" t="s">
        <v>5846</v>
      </c>
      <c r="D2360" s="30" t="s">
        <v>5294</v>
      </c>
      <c r="E2360" s="67" t="s">
        <v>5847</v>
      </c>
      <c r="F2360" s="30" t="s">
        <v>6675</v>
      </c>
      <c r="G2360" s="105" t="s">
        <v>5906</v>
      </c>
      <c r="H2360" s="183" t="s">
        <v>5907</v>
      </c>
      <c r="I2360" s="90"/>
      <c r="J2360" s="155">
        <v>1</v>
      </c>
      <c r="K2360" s="90">
        <v>1</v>
      </c>
      <c r="L2360" s="30"/>
      <c r="M2360" s="30">
        <v>1</v>
      </c>
      <c r="N2360" s="14">
        <v>1</v>
      </c>
      <c r="O2360" s="30">
        <v>1</v>
      </c>
      <c r="P2360" s="43">
        <v>1</v>
      </c>
    </row>
    <row r="2361" spans="1:16" ht="15" hidden="1" customHeight="1" x14ac:dyDescent="0.25">
      <c r="A2361" s="182" t="s">
        <v>5291</v>
      </c>
      <c r="B2361" s="30" t="s">
        <v>5292</v>
      </c>
      <c r="C2361" s="30" t="s">
        <v>5846</v>
      </c>
      <c r="D2361" s="30" t="s">
        <v>5294</v>
      </c>
      <c r="E2361" s="67" t="s">
        <v>5847</v>
      </c>
      <c r="F2361" s="30" t="s">
        <v>6675</v>
      </c>
      <c r="G2361" s="105" t="s">
        <v>5908</v>
      </c>
      <c r="H2361" s="183" t="s">
        <v>5909</v>
      </c>
      <c r="I2361" s="90"/>
      <c r="J2361" s="155">
        <v>1</v>
      </c>
      <c r="K2361" s="90">
        <v>1</v>
      </c>
      <c r="L2361" s="30"/>
      <c r="M2361" s="30"/>
      <c r="N2361" s="14">
        <v>1</v>
      </c>
      <c r="O2361" s="30"/>
      <c r="P2361" s="31"/>
    </row>
    <row r="2362" spans="1:16" ht="15" hidden="1" customHeight="1" x14ac:dyDescent="0.25">
      <c r="A2362" s="200" t="s">
        <v>5291</v>
      </c>
      <c r="B2362" s="76" t="s">
        <v>5292</v>
      </c>
      <c r="C2362" s="30" t="s">
        <v>5846</v>
      </c>
      <c r="D2362" s="30" t="s">
        <v>5294</v>
      </c>
      <c r="E2362" s="67" t="s">
        <v>5847</v>
      </c>
      <c r="F2362" s="30" t="s">
        <v>6675</v>
      </c>
      <c r="G2362" s="105" t="s">
        <v>5910</v>
      </c>
      <c r="H2362" s="183" t="s">
        <v>5911</v>
      </c>
      <c r="I2362" s="90"/>
      <c r="J2362" s="155">
        <v>1</v>
      </c>
      <c r="K2362" s="90">
        <v>1</v>
      </c>
      <c r="L2362" s="30"/>
      <c r="M2362" s="30">
        <v>1</v>
      </c>
      <c r="N2362" s="14">
        <v>1</v>
      </c>
      <c r="O2362" s="30"/>
      <c r="P2362" s="31"/>
    </row>
    <row r="2363" spans="1:16" ht="15" hidden="1" customHeight="1" x14ac:dyDescent="0.25">
      <c r="A2363" s="182" t="s">
        <v>5291</v>
      </c>
      <c r="B2363" s="30" t="s">
        <v>5292</v>
      </c>
      <c r="C2363" s="30" t="s">
        <v>5846</v>
      </c>
      <c r="D2363" s="30" t="s">
        <v>5294</v>
      </c>
      <c r="E2363" s="67" t="s">
        <v>5847</v>
      </c>
      <c r="F2363" s="30" t="s">
        <v>6675</v>
      </c>
      <c r="G2363" s="105" t="s">
        <v>5912</v>
      </c>
      <c r="H2363" s="183" t="s">
        <v>5913</v>
      </c>
      <c r="I2363" s="90"/>
      <c r="J2363" s="155">
        <v>1</v>
      </c>
      <c r="K2363" s="90">
        <v>1</v>
      </c>
      <c r="L2363" s="30"/>
      <c r="M2363" s="30">
        <v>1</v>
      </c>
      <c r="N2363" s="14">
        <v>1</v>
      </c>
      <c r="O2363" s="30"/>
      <c r="P2363" s="31"/>
    </row>
    <row r="2364" spans="1:16" ht="15" hidden="1" customHeight="1" x14ac:dyDescent="0.25">
      <c r="A2364" s="200" t="s">
        <v>5291</v>
      </c>
      <c r="B2364" s="76" t="s">
        <v>5292</v>
      </c>
      <c r="C2364" s="30" t="s">
        <v>5846</v>
      </c>
      <c r="D2364" s="30" t="s">
        <v>5294</v>
      </c>
      <c r="E2364" s="67" t="s">
        <v>5847</v>
      </c>
      <c r="F2364" s="30" t="s">
        <v>6675</v>
      </c>
      <c r="G2364" s="105" t="s">
        <v>5914</v>
      </c>
      <c r="H2364" s="183" t="s">
        <v>5915</v>
      </c>
      <c r="I2364" s="90"/>
      <c r="J2364" s="155">
        <v>1</v>
      </c>
      <c r="K2364" s="90">
        <v>1</v>
      </c>
      <c r="L2364" s="30"/>
      <c r="M2364" s="30"/>
      <c r="N2364" s="14">
        <v>1</v>
      </c>
      <c r="O2364" s="30"/>
      <c r="P2364" s="31"/>
    </row>
    <row r="2365" spans="1:16" ht="15" hidden="1" customHeight="1" x14ac:dyDescent="0.25">
      <c r="A2365" s="182" t="s">
        <v>5291</v>
      </c>
      <c r="B2365" s="30" t="s">
        <v>5292</v>
      </c>
      <c r="C2365" s="30" t="s">
        <v>5846</v>
      </c>
      <c r="D2365" s="30" t="s">
        <v>5294</v>
      </c>
      <c r="E2365" s="67" t="s">
        <v>5847</v>
      </c>
      <c r="F2365" s="30" t="s">
        <v>6675</v>
      </c>
      <c r="G2365" s="105" t="s">
        <v>5916</v>
      </c>
      <c r="H2365" s="183" t="s">
        <v>5917</v>
      </c>
      <c r="I2365" s="90"/>
      <c r="J2365" s="155">
        <v>1</v>
      </c>
      <c r="K2365" s="90">
        <v>1</v>
      </c>
      <c r="L2365" s="30">
        <v>1</v>
      </c>
      <c r="M2365" s="30">
        <v>1</v>
      </c>
      <c r="N2365" s="14">
        <v>1</v>
      </c>
      <c r="O2365" s="30"/>
      <c r="P2365" s="31"/>
    </row>
    <row r="2366" spans="1:16" ht="15" hidden="1" customHeight="1" x14ac:dyDescent="0.25">
      <c r="A2366" s="200" t="s">
        <v>5291</v>
      </c>
      <c r="B2366" s="76" t="s">
        <v>5292</v>
      </c>
      <c r="C2366" s="30" t="s">
        <v>5846</v>
      </c>
      <c r="D2366" s="30" t="s">
        <v>5294</v>
      </c>
      <c r="E2366" s="67" t="s">
        <v>5847</v>
      </c>
      <c r="F2366" s="30" t="s">
        <v>6675</v>
      </c>
      <c r="G2366" s="105" t="s">
        <v>5918</v>
      </c>
      <c r="H2366" s="183" t="s">
        <v>5919</v>
      </c>
      <c r="I2366" s="90"/>
      <c r="J2366" s="155">
        <v>1</v>
      </c>
      <c r="K2366" s="90">
        <v>1</v>
      </c>
      <c r="L2366" s="30"/>
      <c r="M2366" s="30"/>
      <c r="N2366" s="14">
        <v>1</v>
      </c>
      <c r="O2366" s="30">
        <v>1</v>
      </c>
      <c r="P2366" s="43">
        <v>1</v>
      </c>
    </row>
    <row r="2367" spans="1:16" ht="15" hidden="1" customHeight="1" x14ac:dyDescent="0.25">
      <c r="A2367" s="182" t="s">
        <v>5291</v>
      </c>
      <c r="B2367" s="30" t="s">
        <v>5292</v>
      </c>
      <c r="C2367" s="30" t="s">
        <v>5846</v>
      </c>
      <c r="D2367" s="30" t="s">
        <v>5294</v>
      </c>
      <c r="E2367" s="67" t="s">
        <v>5847</v>
      </c>
      <c r="F2367" s="30" t="s">
        <v>6675</v>
      </c>
      <c r="G2367" s="105" t="s">
        <v>5920</v>
      </c>
      <c r="H2367" s="183" t="s">
        <v>5921</v>
      </c>
      <c r="I2367" s="90"/>
      <c r="J2367" s="155">
        <v>1</v>
      </c>
      <c r="K2367" s="90">
        <v>1</v>
      </c>
      <c r="L2367" s="30"/>
      <c r="M2367" s="30"/>
      <c r="N2367" s="14">
        <v>1</v>
      </c>
      <c r="O2367" s="30"/>
      <c r="P2367" s="31"/>
    </row>
    <row r="2368" spans="1:16" ht="15" hidden="1" customHeight="1" x14ac:dyDescent="0.25">
      <c r="A2368" s="200" t="s">
        <v>5291</v>
      </c>
      <c r="B2368" s="76" t="s">
        <v>5292</v>
      </c>
      <c r="C2368" s="30" t="s">
        <v>5846</v>
      </c>
      <c r="D2368" s="30" t="s">
        <v>5294</v>
      </c>
      <c r="E2368" s="67" t="s">
        <v>5847</v>
      </c>
      <c r="F2368" s="30" t="s">
        <v>6675</v>
      </c>
      <c r="G2368" s="105" t="s">
        <v>5922</v>
      </c>
      <c r="H2368" s="183" t="s">
        <v>5923</v>
      </c>
      <c r="I2368" s="90"/>
      <c r="J2368" s="155">
        <v>1</v>
      </c>
      <c r="K2368" s="90">
        <v>1</v>
      </c>
      <c r="L2368" s="30"/>
      <c r="M2368" s="30">
        <v>1</v>
      </c>
      <c r="N2368" s="14">
        <v>1</v>
      </c>
      <c r="O2368" s="30">
        <v>1</v>
      </c>
      <c r="P2368" s="43">
        <v>1</v>
      </c>
    </row>
    <row r="2369" spans="1:16" ht="15" hidden="1" customHeight="1" x14ac:dyDescent="0.25">
      <c r="A2369" s="182" t="s">
        <v>5291</v>
      </c>
      <c r="B2369" s="30" t="s">
        <v>5292</v>
      </c>
      <c r="C2369" s="30" t="s">
        <v>5846</v>
      </c>
      <c r="D2369" s="30" t="s">
        <v>5294</v>
      </c>
      <c r="E2369" s="67" t="s">
        <v>5847</v>
      </c>
      <c r="F2369" s="30" t="s">
        <v>6675</v>
      </c>
      <c r="G2369" s="105" t="s">
        <v>5924</v>
      </c>
      <c r="H2369" s="183" t="s">
        <v>5925</v>
      </c>
      <c r="I2369" s="90"/>
      <c r="J2369" s="155">
        <v>1</v>
      </c>
      <c r="K2369" s="90">
        <v>1</v>
      </c>
      <c r="L2369" s="30"/>
      <c r="M2369" s="30"/>
      <c r="N2369" s="30"/>
      <c r="O2369" s="30"/>
      <c r="P2369" s="31"/>
    </row>
    <row r="2370" spans="1:16" ht="15" hidden="1" customHeight="1" x14ac:dyDescent="0.25">
      <c r="A2370" s="200" t="s">
        <v>5291</v>
      </c>
      <c r="B2370" s="76" t="s">
        <v>5292</v>
      </c>
      <c r="C2370" s="30" t="s">
        <v>5846</v>
      </c>
      <c r="D2370" s="30" t="s">
        <v>5294</v>
      </c>
      <c r="E2370" s="67" t="s">
        <v>5847</v>
      </c>
      <c r="F2370" s="30" t="s">
        <v>6675</v>
      </c>
      <c r="G2370" s="105" t="s">
        <v>5926</v>
      </c>
      <c r="H2370" s="183" t="s">
        <v>5927</v>
      </c>
      <c r="I2370" s="90"/>
      <c r="J2370" s="155">
        <v>1</v>
      </c>
      <c r="K2370" s="90">
        <v>1</v>
      </c>
      <c r="L2370" s="30"/>
      <c r="M2370" s="30"/>
      <c r="N2370" s="14">
        <v>1</v>
      </c>
      <c r="O2370" s="30"/>
      <c r="P2370" s="31"/>
    </row>
    <row r="2371" spans="1:16" ht="15" hidden="1" customHeight="1" x14ac:dyDescent="0.25">
      <c r="A2371" s="182" t="s">
        <v>5291</v>
      </c>
      <c r="B2371" s="30" t="s">
        <v>5292</v>
      </c>
      <c r="C2371" s="30" t="s">
        <v>5846</v>
      </c>
      <c r="D2371" s="30" t="s">
        <v>5294</v>
      </c>
      <c r="E2371" s="67" t="s">
        <v>5847</v>
      </c>
      <c r="F2371" s="30" t="s">
        <v>6675</v>
      </c>
      <c r="G2371" s="105" t="s">
        <v>5928</v>
      </c>
      <c r="H2371" s="183" t="s">
        <v>5929</v>
      </c>
      <c r="I2371" s="90"/>
      <c r="J2371" s="155">
        <v>1</v>
      </c>
      <c r="K2371" s="90">
        <v>1</v>
      </c>
      <c r="L2371" s="30"/>
      <c r="M2371" s="30"/>
      <c r="N2371" s="14">
        <v>1</v>
      </c>
      <c r="O2371" s="30"/>
      <c r="P2371" s="31"/>
    </row>
    <row r="2372" spans="1:16" ht="15" hidden="1" customHeight="1" x14ac:dyDescent="0.25">
      <c r="A2372" s="200" t="s">
        <v>5291</v>
      </c>
      <c r="B2372" s="76" t="s">
        <v>5292</v>
      </c>
      <c r="C2372" s="30" t="s">
        <v>5846</v>
      </c>
      <c r="D2372" s="30" t="s">
        <v>5294</v>
      </c>
      <c r="E2372" s="67" t="s">
        <v>5847</v>
      </c>
      <c r="F2372" s="30" t="s">
        <v>6675</v>
      </c>
      <c r="G2372" s="105" t="s">
        <v>5930</v>
      </c>
      <c r="H2372" s="183" t="s">
        <v>5931</v>
      </c>
      <c r="I2372" s="90"/>
      <c r="J2372" s="155">
        <v>1</v>
      </c>
      <c r="K2372" s="90">
        <v>1</v>
      </c>
      <c r="L2372" s="30"/>
      <c r="M2372" s="30"/>
      <c r="N2372" s="14">
        <v>1</v>
      </c>
      <c r="O2372" s="30"/>
      <c r="P2372" s="31"/>
    </row>
    <row r="2373" spans="1:16" ht="15" hidden="1" customHeight="1" x14ac:dyDescent="0.25">
      <c r="A2373" s="182" t="s">
        <v>5291</v>
      </c>
      <c r="B2373" s="30" t="s">
        <v>5292</v>
      </c>
      <c r="C2373" s="30" t="s">
        <v>5846</v>
      </c>
      <c r="D2373" s="30" t="s">
        <v>5294</v>
      </c>
      <c r="E2373" s="67" t="s">
        <v>5847</v>
      </c>
      <c r="F2373" s="30" t="s">
        <v>6675</v>
      </c>
      <c r="G2373" s="105" t="s">
        <v>5932</v>
      </c>
      <c r="H2373" s="183" t="s">
        <v>5933</v>
      </c>
      <c r="I2373" s="90"/>
      <c r="J2373" s="155">
        <v>1</v>
      </c>
      <c r="K2373" s="90">
        <v>1</v>
      </c>
      <c r="L2373" s="30"/>
      <c r="M2373" s="30"/>
      <c r="N2373" s="14">
        <v>1</v>
      </c>
      <c r="O2373" s="30"/>
      <c r="P2373" s="31"/>
    </row>
    <row r="2374" spans="1:16" ht="15" hidden="1" customHeight="1" x14ac:dyDescent="0.25">
      <c r="A2374" s="200" t="s">
        <v>5291</v>
      </c>
      <c r="B2374" s="76" t="s">
        <v>5292</v>
      </c>
      <c r="C2374" s="30" t="s">
        <v>5846</v>
      </c>
      <c r="D2374" s="30" t="s">
        <v>5294</v>
      </c>
      <c r="E2374" s="67" t="s">
        <v>5847</v>
      </c>
      <c r="F2374" s="30" t="s">
        <v>6675</v>
      </c>
      <c r="G2374" s="105" t="s">
        <v>5934</v>
      </c>
      <c r="H2374" s="183" t="s">
        <v>5935</v>
      </c>
      <c r="I2374" s="90"/>
      <c r="J2374" s="183">
        <v>1</v>
      </c>
      <c r="K2374" s="90"/>
      <c r="L2374" s="30"/>
      <c r="M2374" s="30"/>
      <c r="N2374" s="30"/>
      <c r="O2374" s="30"/>
      <c r="P2374" s="31"/>
    </row>
    <row r="2375" spans="1:16" ht="15" hidden="1" customHeight="1" x14ac:dyDescent="0.25">
      <c r="A2375" s="182" t="s">
        <v>5291</v>
      </c>
      <c r="B2375" s="30" t="s">
        <v>5292</v>
      </c>
      <c r="C2375" s="30" t="s">
        <v>5846</v>
      </c>
      <c r="D2375" s="30" t="s">
        <v>5294</v>
      </c>
      <c r="E2375" s="67" t="s">
        <v>5936</v>
      </c>
      <c r="F2375" s="30" t="s">
        <v>6675</v>
      </c>
      <c r="G2375" s="105" t="s">
        <v>5937</v>
      </c>
      <c r="H2375" s="183" t="s">
        <v>5938</v>
      </c>
      <c r="I2375" s="90"/>
      <c r="J2375" s="155">
        <v>1</v>
      </c>
      <c r="K2375" s="90"/>
      <c r="L2375" s="30">
        <v>1</v>
      </c>
      <c r="M2375" s="30">
        <v>1</v>
      </c>
      <c r="N2375" s="14">
        <v>1</v>
      </c>
      <c r="O2375" s="30"/>
      <c r="P2375" s="31"/>
    </row>
    <row r="2376" spans="1:16" ht="15" hidden="1" customHeight="1" x14ac:dyDescent="0.25">
      <c r="A2376" s="200" t="s">
        <v>5291</v>
      </c>
      <c r="B2376" s="76" t="s">
        <v>5292</v>
      </c>
      <c r="C2376" s="30" t="s">
        <v>5846</v>
      </c>
      <c r="D2376" s="30" t="s">
        <v>5294</v>
      </c>
      <c r="E2376" s="67" t="s">
        <v>5936</v>
      </c>
      <c r="F2376" s="30" t="s">
        <v>6675</v>
      </c>
      <c r="G2376" s="105" t="s">
        <v>5939</v>
      </c>
      <c r="H2376" s="183" t="s">
        <v>5940</v>
      </c>
      <c r="I2376" s="90"/>
      <c r="J2376" s="155">
        <v>1</v>
      </c>
      <c r="K2376" s="90">
        <v>1</v>
      </c>
      <c r="L2376" s="30"/>
      <c r="M2376" s="30">
        <v>1</v>
      </c>
      <c r="N2376" s="14">
        <v>1</v>
      </c>
      <c r="O2376" s="30"/>
      <c r="P2376" s="31"/>
    </row>
    <row r="2377" spans="1:16" ht="15" hidden="1" customHeight="1" x14ac:dyDescent="0.25">
      <c r="A2377" s="182" t="s">
        <v>5291</v>
      </c>
      <c r="B2377" s="30" t="s">
        <v>5292</v>
      </c>
      <c r="C2377" s="30" t="s">
        <v>5846</v>
      </c>
      <c r="D2377" s="30" t="s">
        <v>5294</v>
      </c>
      <c r="E2377" s="67" t="s">
        <v>5936</v>
      </c>
      <c r="F2377" s="30" t="s">
        <v>6675</v>
      </c>
      <c r="G2377" s="105" t="s">
        <v>5941</v>
      </c>
      <c r="H2377" s="183" t="s">
        <v>5942</v>
      </c>
      <c r="I2377" s="90"/>
      <c r="J2377" s="155">
        <v>1</v>
      </c>
      <c r="K2377" s="90">
        <v>1</v>
      </c>
      <c r="L2377" s="30"/>
      <c r="M2377" s="30"/>
      <c r="N2377" s="14">
        <v>1</v>
      </c>
      <c r="O2377" s="30"/>
      <c r="P2377" s="31"/>
    </row>
    <row r="2378" spans="1:16" ht="15" hidden="1" customHeight="1" x14ac:dyDescent="0.25">
      <c r="A2378" s="200" t="s">
        <v>5291</v>
      </c>
      <c r="B2378" s="76" t="s">
        <v>5292</v>
      </c>
      <c r="C2378" s="30" t="s">
        <v>5943</v>
      </c>
      <c r="D2378" s="30" t="s">
        <v>5294</v>
      </c>
      <c r="E2378" s="67" t="s">
        <v>5944</v>
      </c>
      <c r="F2378" s="30" t="s">
        <v>6675</v>
      </c>
      <c r="G2378" s="105" t="s">
        <v>5945</v>
      </c>
      <c r="H2378" s="183" t="s">
        <v>5946</v>
      </c>
      <c r="I2378" s="90"/>
      <c r="J2378" s="155">
        <v>1</v>
      </c>
      <c r="K2378" s="90">
        <v>1</v>
      </c>
      <c r="L2378" s="30"/>
      <c r="M2378" s="30"/>
      <c r="N2378" s="14">
        <v>1</v>
      </c>
      <c r="O2378" s="30"/>
      <c r="P2378" s="31"/>
    </row>
    <row r="2379" spans="1:16" ht="15" hidden="1" customHeight="1" x14ac:dyDescent="0.25">
      <c r="A2379" s="182" t="s">
        <v>5291</v>
      </c>
      <c r="B2379" s="30" t="s">
        <v>5292</v>
      </c>
      <c r="C2379" s="30" t="s">
        <v>5943</v>
      </c>
      <c r="D2379" s="30" t="s">
        <v>5294</v>
      </c>
      <c r="E2379" s="67" t="s">
        <v>5944</v>
      </c>
      <c r="F2379" s="30" t="s">
        <v>6675</v>
      </c>
      <c r="G2379" s="105" t="s">
        <v>5947</v>
      </c>
      <c r="H2379" s="183" t="s">
        <v>5948</v>
      </c>
      <c r="I2379" s="90"/>
      <c r="J2379" s="155">
        <v>1</v>
      </c>
      <c r="K2379" s="90">
        <v>1</v>
      </c>
      <c r="L2379" s="30"/>
      <c r="M2379" s="30">
        <v>1</v>
      </c>
      <c r="N2379" s="14">
        <v>1</v>
      </c>
      <c r="O2379" s="30"/>
      <c r="P2379" s="31"/>
    </row>
    <row r="2380" spans="1:16" ht="15" hidden="1" customHeight="1" x14ac:dyDescent="0.25">
      <c r="A2380" s="200" t="s">
        <v>5291</v>
      </c>
      <c r="B2380" s="76" t="s">
        <v>5292</v>
      </c>
      <c r="C2380" s="30" t="s">
        <v>5943</v>
      </c>
      <c r="D2380" s="30" t="s">
        <v>5294</v>
      </c>
      <c r="E2380" s="67" t="s">
        <v>5944</v>
      </c>
      <c r="F2380" s="30" t="s">
        <v>6675</v>
      </c>
      <c r="G2380" s="105" t="s">
        <v>5949</v>
      </c>
      <c r="H2380" s="183" t="s">
        <v>5950</v>
      </c>
      <c r="I2380" s="90"/>
      <c r="J2380" s="155">
        <v>1</v>
      </c>
      <c r="K2380" s="90">
        <v>1</v>
      </c>
      <c r="L2380" s="30">
        <v>1</v>
      </c>
      <c r="M2380" s="30">
        <v>1</v>
      </c>
      <c r="N2380" s="14">
        <v>1</v>
      </c>
      <c r="O2380" s="30"/>
      <c r="P2380" s="31"/>
    </row>
    <row r="2381" spans="1:16" ht="15" hidden="1" customHeight="1" x14ac:dyDescent="0.25">
      <c r="A2381" s="182" t="s">
        <v>5291</v>
      </c>
      <c r="B2381" s="30" t="s">
        <v>5292</v>
      </c>
      <c r="C2381" s="30" t="s">
        <v>5943</v>
      </c>
      <c r="D2381" s="30" t="s">
        <v>5294</v>
      </c>
      <c r="E2381" s="67" t="s">
        <v>5944</v>
      </c>
      <c r="F2381" s="30" t="s">
        <v>6675</v>
      </c>
      <c r="G2381" s="105" t="s">
        <v>5951</v>
      </c>
      <c r="H2381" s="183" t="s">
        <v>5952</v>
      </c>
      <c r="I2381" s="90"/>
      <c r="J2381" s="155">
        <v>1</v>
      </c>
      <c r="K2381" s="90">
        <v>1</v>
      </c>
      <c r="L2381" s="30"/>
      <c r="M2381" s="30"/>
      <c r="N2381" s="14">
        <v>1</v>
      </c>
      <c r="O2381" s="30"/>
      <c r="P2381" s="31"/>
    </row>
    <row r="2382" spans="1:16" ht="15" hidden="1" customHeight="1" x14ac:dyDescent="0.25">
      <c r="A2382" s="200" t="s">
        <v>5291</v>
      </c>
      <c r="B2382" s="76" t="s">
        <v>5292</v>
      </c>
      <c r="C2382" s="30" t="s">
        <v>5943</v>
      </c>
      <c r="D2382" s="30" t="s">
        <v>5294</v>
      </c>
      <c r="E2382" s="67" t="s">
        <v>5944</v>
      </c>
      <c r="F2382" s="30" t="s">
        <v>6675</v>
      </c>
      <c r="G2382" s="105" t="s">
        <v>5953</v>
      </c>
      <c r="H2382" s="183" t="s">
        <v>5954</v>
      </c>
      <c r="I2382" s="90"/>
      <c r="J2382" s="155">
        <v>1</v>
      </c>
      <c r="K2382" s="90">
        <v>1</v>
      </c>
      <c r="L2382" s="30"/>
      <c r="M2382" s="30"/>
      <c r="N2382" s="14">
        <v>1</v>
      </c>
      <c r="O2382" s="30"/>
      <c r="P2382" s="31"/>
    </row>
    <row r="2383" spans="1:16" ht="15" hidden="1" customHeight="1" x14ac:dyDescent="0.25">
      <c r="A2383" s="182" t="s">
        <v>5291</v>
      </c>
      <c r="B2383" s="30" t="s">
        <v>5292</v>
      </c>
      <c r="C2383" s="30" t="s">
        <v>5943</v>
      </c>
      <c r="D2383" s="30" t="s">
        <v>5294</v>
      </c>
      <c r="E2383" s="67" t="s">
        <v>5944</v>
      </c>
      <c r="F2383" s="30" t="s">
        <v>6675</v>
      </c>
      <c r="G2383" s="105" t="s">
        <v>5955</v>
      </c>
      <c r="H2383" s="183" t="s">
        <v>5956</v>
      </c>
      <c r="I2383" s="90"/>
      <c r="J2383" s="155">
        <v>1</v>
      </c>
      <c r="K2383" s="90">
        <v>1</v>
      </c>
      <c r="L2383" s="30"/>
      <c r="M2383" s="30"/>
      <c r="N2383" s="14">
        <v>1</v>
      </c>
      <c r="O2383" s="30"/>
      <c r="P2383" s="31"/>
    </row>
    <row r="2384" spans="1:16" ht="15" hidden="1" customHeight="1" x14ac:dyDescent="0.25">
      <c r="A2384" s="200" t="s">
        <v>5291</v>
      </c>
      <c r="B2384" s="76" t="s">
        <v>5292</v>
      </c>
      <c r="C2384" s="30" t="s">
        <v>5943</v>
      </c>
      <c r="D2384" s="30" t="s">
        <v>5294</v>
      </c>
      <c r="E2384" s="67" t="s">
        <v>5944</v>
      </c>
      <c r="F2384" s="30" t="s">
        <v>6675</v>
      </c>
      <c r="G2384" s="105" t="s">
        <v>5957</v>
      </c>
      <c r="H2384" s="183" t="s">
        <v>5958</v>
      </c>
      <c r="I2384" s="90"/>
      <c r="J2384" s="155">
        <v>1</v>
      </c>
      <c r="K2384" s="90">
        <v>1</v>
      </c>
      <c r="L2384" s="30"/>
      <c r="M2384" s="30"/>
      <c r="N2384" s="14">
        <v>1</v>
      </c>
      <c r="O2384" s="30"/>
      <c r="P2384" s="31"/>
    </row>
    <row r="2385" spans="1:16" ht="15" hidden="1" customHeight="1" x14ac:dyDescent="0.25">
      <c r="A2385" s="182" t="s">
        <v>5291</v>
      </c>
      <c r="B2385" s="30" t="s">
        <v>5292</v>
      </c>
      <c r="C2385" s="30" t="s">
        <v>5943</v>
      </c>
      <c r="D2385" s="30" t="s">
        <v>5294</v>
      </c>
      <c r="E2385" s="67" t="s">
        <v>5944</v>
      </c>
      <c r="F2385" s="30" t="s">
        <v>6675</v>
      </c>
      <c r="G2385" s="105" t="s">
        <v>5959</v>
      </c>
      <c r="H2385" s="183" t="s">
        <v>5960</v>
      </c>
      <c r="I2385" s="90"/>
      <c r="J2385" s="155">
        <v>1</v>
      </c>
      <c r="K2385" s="90">
        <v>1</v>
      </c>
      <c r="L2385" s="30"/>
      <c r="M2385" s="30">
        <v>1</v>
      </c>
      <c r="N2385" s="14">
        <v>1</v>
      </c>
      <c r="O2385" s="30"/>
      <c r="P2385" s="31"/>
    </row>
    <row r="2386" spans="1:16" ht="15" hidden="1" customHeight="1" x14ac:dyDescent="0.25">
      <c r="A2386" s="200" t="s">
        <v>5291</v>
      </c>
      <c r="B2386" s="76" t="s">
        <v>5292</v>
      </c>
      <c r="C2386" s="30" t="s">
        <v>5943</v>
      </c>
      <c r="D2386" s="30" t="s">
        <v>5294</v>
      </c>
      <c r="E2386" s="67" t="s">
        <v>5944</v>
      </c>
      <c r="F2386" s="30" t="s">
        <v>6675</v>
      </c>
      <c r="G2386" s="105" t="s">
        <v>5961</v>
      </c>
      <c r="H2386" s="183" t="s">
        <v>5962</v>
      </c>
      <c r="I2386" s="90"/>
      <c r="J2386" s="155">
        <v>1</v>
      </c>
      <c r="K2386" s="90">
        <v>1</v>
      </c>
      <c r="L2386" s="30"/>
      <c r="M2386" s="30">
        <v>1</v>
      </c>
      <c r="N2386" s="14">
        <v>1</v>
      </c>
      <c r="O2386" s="30"/>
      <c r="P2386" s="31"/>
    </row>
    <row r="2387" spans="1:16" ht="15" hidden="1" customHeight="1" x14ac:dyDescent="0.25">
      <c r="A2387" s="182" t="s">
        <v>5291</v>
      </c>
      <c r="B2387" s="30" t="s">
        <v>5292</v>
      </c>
      <c r="C2387" s="30" t="s">
        <v>5943</v>
      </c>
      <c r="D2387" s="30" t="s">
        <v>5294</v>
      </c>
      <c r="E2387" s="67" t="s">
        <v>5944</v>
      </c>
      <c r="F2387" s="30" t="s">
        <v>6675</v>
      </c>
      <c r="G2387" s="105" t="s">
        <v>5963</v>
      </c>
      <c r="H2387" s="183" t="s">
        <v>5964</v>
      </c>
      <c r="I2387" s="90"/>
      <c r="J2387" s="155">
        <v>1</v>
      </c>
      <c r="K2387" s="90">
        <v>1</v>
      </c>
      <c r="L2387" s="30"/>
      <c r="M2387" s="30">
        <v>1</v>
      </c>
      <c r="N2387" s="14">
        <v>1</v>
      </c>
      <c r="O2387" s="30"/>
      <c r="P2387" s="31"/>
    </row>
    <row r="2388" spans="1:16" ht="15" hidden="1" customHeight="1" x14ac:dyDescent="0.25">
      <c r="A2388" s="200" t="s">
        <v>5291</v>
      </c>
      <c r="B2388" s="76" t="s">
        <v>5292</v>
      </c>
      <c r="C2388" s="30" t="s">
        <v>5943</v>
      </c>
      <c r="D2388" s="30" t="s">
        <v>5294</v>
      </c>
      <c r="E2388" s="67" t="s">
        <v>5944</v>
      </c>
      <c r="F2388" s="30" t="s">
        <v>6675</v>
      </c>
      <c r="G2388" s="105" t="s">
        <v>5965</v>
      </c>
      <c r="H2388" s="183" t="s">
        <v>5966</v>
      </c>
      <c r="I2388" s="90"/>
      <c r="J2388" s="155">
        <v>1</v>
      </c>
      <c r="K2388" s="90">
        <v>1</v>
      </c>
      <c r="L2388" s="30"/>
      <c r="M2388" s="30"/>
      <c r="N2388" s="14">
        <v>1</v>
      </c>
      <c r="O2388" s="30"/>
      <c r="P2388" s="31"/>
    </row>
    <row r="2389" spans="1:16" ht="15" hidden="1" customHeight="1" x14ac:dyDescent="0.25">
      <c r="A2389" s="182" t="s">
        <v>5291</v>
      </c>
      <c r="B2389" s="30" t="s">
        <v>5292</v>
      </c>
      <c r="C2389" s="30" t="s">
        <v>5943</v>
      </c>
      <c r="D2389" s="30" t="s">
        <v>5294</v>
      </c>
      <c r="E2389" s="67" t="s">
        <v>5944</v>
      </c>
      <c r="F2389" s="30" t="s">
        <v>6675</v>
      </c>
      <c r="G2389" s="105" t="s">
        <v>5967</v>
      </c>
      <c r="H2389" s="183" t="s">
        <v>5968</v>
      </c>
      <c r="I2389" s="90"/>
      <c r="J2389" s="155">
        <v>1</v>
      </c>
      <c r="K2389" s="90">
        <v>1</v>
      </c>
      <c r="L2389" s="30"/>
      <c r="M2389" s="30">
        <v>1</v>
      </c>
      <c r="N2389" s="14">
        <v>1</v>
      </c>
      <c r="O2389" s="30"/>
      <c r="P2389" s="31"/>
    </row>
    <row r="2390" spans="1:16" ht="15" hidden="1" customHeight="1" x14ac:dyDescent="0.25">
      <c r="A2390" s="200" t="s">
        <v>5291</v>
      </c>
      <c r="B2390" s="76" t="s">
        <v>5292</v>
      </c>
      <c r="C2390" s="30" t="s">
        <v>5943</v>
      </c>
      <c r="D2390" s="30" t="s">
        <v>5294</v>
      </c>
      <c r="E2390" s="67" t="s">
        <v>5944</v>
      </c>
      <c r="F2390" s="30" t="s">
        <v>6675</v>
      </c>
      <c r="G2390" s="105" t="s">
        <v>5969</v>
      </c>
      <c r="H2390" s="183" t="s">
        <v>5970</v>
      </c>
      <c r="I2390" s="90"/>
      <c r="J2390" s="155">
        <v>1</v>
      </c>
      <c r="K2390" s="90">
        <v>1</v>
      </c>
      <c r="L2390" s="30"/>
      <c r="M2390" s="30"/>
      <c r="N2390" s="14">
        <v>1</v>
      </c>
      <c r="O2390" s="30"/>
      <c r="P2390" s="31"/>
    </row>
    <row r="2391" spans="1:16" ht="15" hidden="1" customHeight="1" x14ac:dyDescent="0.25">
      <c r="A2391" s="182" t="s">
        <v>5291</v>
      </c>
      <c r="B2391" s="30" t="s">
        <v>5292</v>
      </c>
      <c r="C2391" s="30" t="s">
        <v>5943</v>
      </c>
      <c r="D2391" s="30" t="s">
        <v>5294</v>
      </c>
      <c r="E2391" s="67" t="s">
        <v>5944</v>
      </c>
      <c r="F2391" s="30" t="s">
        <v>6675</v>
      </c>
      <c r="G2391" s="105" t="s">
        <v>5971</v>
      </c>
      <c r="H2391" s="183" t="s">
        <v>5972</v>
      </c>
      <c r="I2391" s="90"/>
      <c r="J2391" s="155">
        <v>1</v>
      </c>
      <c r="K2391" s="90">
        <v>1</v>
      </c>
      <c r="L2391" s="30"/>
      <c r="M2391" s="30">
        <v>1</v>
      </c>
      <c r="N2391" s="14">
        <v>1</v>
      </c>
      <c r="O2391" s="30"/>
      <c r="P2391" s="31"/>
    </row>
    <row r="2392" spans="1:16" ht="15" hidden="1" customHeight="1" x14ac:dyDescent="0.25">
      <c r="A2392" s="200" t="s">
        <v>5291</v>
      </c>
      <c r="B2392" s="76" t="s">
        <v>5292</v>
      </c>
      <c r="C2392" s="30" t="s">
        <v>5943</v>
      </c>
      <c r="D2392" s="30" t="s">
        <v>5294</v>
      </c>
      <c r="E2392" s="67" t="s">
        <v>5944</v>
      </c>
      <c r="F2392" s="30" t="s">
        <v>6675</v>
      </c>
      <c r="G2392" s="105" t="s">
        <v>5973</v>
      </c>
      <c r="H2392" s="183" t="s">
        <v>5974</v>
      </c>
      <c r="I2392" s="90"/>
      <c r="J2392" s="155">
        <v>1</v>
      </c>
      <c r="K2392" s="90">
        <v>1</v>
      </c>
      <c r="L2392" s="30"/>
      <c r="M2392" s="30"/>
      <c r="N2392" s="14">
        <v>1</v>
      </c>
      <c r="O2392" s="30"/>
      <c r="P2392" s="31"/>
    </row>
    <row r="2393" spans="1:16" ht="15" hidden="1" customHeight="1" x14ac:dyDescent="0.25">
      <c r="A2393" s="182" t="s">
        <v>5291</v>
      </c>
      <c r="B2393" s="30" t="s">
        <v>5292</v>
      </c>
      <c r="C2393" s="30" t="s">
        <v>5943</v>
      </c>
      <c r="D2393" s="30" t="s">
        <v>5294</v>
      </c>
      <c r="E2393" s="67" t="s">
        <v>5944</v>
      </c>
      <c r="F2393" s="30" t="s">
        <v>6675</v>
      </c>
      <c r="G2393" s="105" t="s">
        <v>5975</v>
      </c>
      <c r="H2393" s="183" t="s">
        <v>5976</v>
      </c>
      <c r="I2393" s="90"/>
      <c r="J2393" s="155">
        <v>1</v>
      </c>
      <c r="K2393" s="90">
        <v>1</v>
      </c>
      <c r="L2393" s="30"/>
      <c r="M2393" s="30">
        <v>1</v>
      </c>
      <c r="N2393" s="14">
        <v>1</v>
      </c>
      <c r="O2393" s="30">
        <v>1</v>
      </c>
      <c r="P2393" s="43">
        <v>1</v>
      </c>
    </row>
    <row r="2394" spans="1:16" ht="15" hidden="1" customHeight="1" x14ac:dyDescent="0.25">
      <c r="A2394" s="200" t="s">
        <v>5291</v>
      </c>
      <c r="B2394" s="76" t="s">
        <v>5292</v>
      </c>
      <c r="C2394" s="30" t="s">
        <v>5943</v>
      </c>
      <c r="D2394" s="30" t="s">
        <v>5294</v>
      </c>
      <c r="E2394" s="67" t="s">
        <v>5944</v>
      </c>
      <c r="F2394" s="30" t="s">
        <v>6675</v>
      </c>
      <c r="G2394" s="105" t="s">
        <v>5977</v>
      </c>
      <c r="H2394" s="183" t="s">
        <v>5978</v>
      </c>
      <c r="I2394" s="90"/>
      <c r="J2394" s="155">
        <v>1</v>
      </c>
      <c r="K2394" s="90">
        <v>1</v>
      </c>
      <c r="L2394" s="30"/>
      <c r="M2394" s="30">
        <v>1</v>
      </c>
      <c r="N2394" s="14">
        <v>1</v>
      </c>
      <c r="O2394" s="30">
        <v>1</v>
      </c>
      <c r="P2394" s="43">
        <v>1</v>
      </c>
    </row>
    <row r="2395" spans="1:16" ht="15" hidden="1" customHeight="1" x14ac:dyDescent="0.25">
      <c r="A2395" s="182" t="s">
        <v>5291</v>
      </c>
      <c r="B2395" s="30" t="s">
        <v>5292</v>
      </c>
      <c r="C2395" s="30" t="s">
        <v>5943</v>
      </c>
      <c r="D2395" s="30" t="s">
        <v>5294</v>
      </c>
      <c r="E2395" s="67" t="s">
        <v>5944</v>
      </c>
      <c r="F2395" s="30" t="s">
        <v>6675</v>
      </c>
      <c r="G2395" s="105" t="s">
        <v>5979</v>
      </c>
      <c r="H2395" s="183" t="s">
        <v>5980</v>
      </c>
      <c r="I2395" s="90"/>
      <c r="J2395" s="155">
        <v>1</v>
      </c>
      <c r="K2395" s="90">
        <v>1</v>
      </c>
      <c r="L2395" s="30"/>
      <c r="M2395" s="30">
        <v>1</v>
      </c>
      <c r="N2395" s="14">
        <v>1</v>
      </c>
      <c r="O2395" s="30"/>
      <c r="P2395" s="31"/>
    </row>
    <row r="2396" spans="1:16" ht="15" hidden="1" customHeight="1" x14ac:dyDescent="0.25">
      <c r="A2396" s="200" t="s">
        <v>5291</v>
      </c>
      <c r="B2396" s="76" t="s">
        <v>5292</v>
      </c>
      <c r="C2396" s="30" t="s">
        <v>5943</v>
      </c>
      <c r="D2396" s="30" t="s">
        <v>5294</v>
      </c>
      <c r="E2396" s="67" t="s">
        <v>5944</v>
      </c>
      <c r="F2396" s="30" t="s">
        <v>6675</v>
      </c>
      <c r="G2396" s="105" t="s">
        <v>5981</v>
      </c>
      <c r="H2396" s="183" t="s">
        <v>5982</v>
      </c>
      <c r="I2396" s="90"/>
      <c r="J2396" s="155">
        <v>1</v>
      </c>
      <c r="K2396" s="90">
        <v>1</v>
      </c>
      <c r="L2396" s="30"/>
      <c r="M2396" s="30"/>
      <c r="N2396" s="30"/>
      <c r="O2396" s="30"/>
      <c r="P2396" s="31"/>
    </row>
    <row r="2397" spans="1:16" ht="15" hidden="1" customHeight="1" x14ac:dyDescent="0.25">
      <c r="A2397" s="182" t="s">
        <v>5291</v>
      </c>
      <c r="B2397" s="30" t="s">
        <v>5292</v>
      </c>
      <c r="C2397" s="30" t="s">
        <v>5943</v>
      </c>
      <c r="D2397" s="30" t="s">
        <v>5294</v>
      </c>
      <c r="E2397" s="67" t="s">
        <v>5944</v>
      </c>
      <c r="F2397" s="30" t="s">
        <v>6675</v>
      </c>
      <c r="G2397" s="105" t="s">
        <v>5983</v>
      </c>
      <c r="H2397" s="183" t="s">
        <v>5984</v>
      </c>
      <c r="I2397" s="90"/>
      <c r="J2397" s="155">
        <v>1</v>
      </c>
      <c r="K2397" s="90">
        <v>1</v>
      </c>
      <c r="L2397" s="30"/>
      <c r="M2397" s="30">
        <v>1</v>
      </c>
      <c r="N2397" s="14">
        <v>1</v>
      </c>
      <c r="O2397" s="30"/>
      <c r="P2397" s="31"/>
    </row>
    <row r="2398" spans="1:16" ht="15" hidden="1" customHeight="1" x14ac:dyDescent="0.25">
      <c r="A2398" s="200" t="s">
        <v>5291</v>
      </c>
      <c r="B2398" s="76" t="s">
        <v>5292</v>
      </c>
      <c r="C2398" s="30" t="s">
        <v>5943</v>
      </c>
      <c r="D2398" s="30" t="s">
        <v>5294</v>
      </c>
      <c r="E2398" s="67" t="s">
        <v>5944</v>
      </c>
      <c r="F2398" s="30" t="s">
        <v>6675</v>
      </c>
      <c r="G2398" s="105" t="s">
        <v>5985</v>
      </c>
      <c r="H2398" s="183" t="s">
        <v>5986</v>
      </c>
      <c r="I2398" s="90"/>
      <c r="J2398" s="155">
        <v>1</v>
      </c>
      <c r="K2398" s="90">
        <v>1</v>
      </c>
      <c r="L2398" s="30">
        <v>1</v>
      </c>
      <c r="M2398" s="30">
        <v>1</v>
      </c>
      <c r="N2398" s="14">
        <v>1</v>
      </c>
      <c r="O2398" s="30"/>
      <c r="P2398" s="31"/>
    </row>
    <row r="2399" spans="1:16" ht="15" hidden="1" customHeight="1" x14ac:dyDescent="0.25">
      <c r="A2399" s="182" t="s">
        <v>5291</v>
      </c>
      <c r="B2399" s="30" t="s">
        <v>5292</v>
      </c>
      <c r="C2399" s="30" t="s">
        <v>5943</v>
      </c>
      <c r="D2399" s="30" t="s">
        <v>5294</v>
      </c>
      <c r="E2399" s="67" t="s">
        <v>5944</v>
      </c>
      <c r="F2399" s="30" t="s">
        <v>6675</v>
      </c>
      <c r="G2399" s="105" t="s">
        <v>5987</v>
      </c>
      <c r="H2399" s="183" t="s">
        <v>5988</v>
      </c>
      <c r="I2399" s="90"/>
      <c r="J2399" s="155">
        <v>1</v>
      </c>
      <c r="K2399" s="90">
        <v>1</v>
      </c>
      <c r="L2399" s="30"/>
      <c r="M2399" s="30"/>
      <c r="N2399" s="14">
        <v>1</v>
      </c>
      <c r="O2399" s="30"/>
      <c r="P2399" s="31"/>
    </row>
    <row r="2400" spans="1:16" ht="15" hidden="1" customHeight="1" x14ac:dyDescent="0.25">
      <c r="A2400" s="200" t="s">
        <v>5291</v>
      </c>
      <c r="B2400" s="76" t="s">
        <v>5292</v>
      </c>
      <c r="C2400" s="30" t="s">
        <v>5943</v>
      </c>
      <c r="D2400" s="30" t="s">
        <v>5294</v>
      </c>
      <c r="E2400" s="67" t="s">
        <v>5944</v>
      </c>
      <c r="F2400" s="30" t="s">
        <v>6675</v>
      </c>
      <c r="G2400" s="105" t="s">
        <v>5989</v>
      </c>
      <c r="H2400" s="183" t="s">
        <v>5990</v>
      </c>
      <c r="I2400" s="90"/>
      <c r="J2400" s="155">
        <v>1</v>
      </c>
      <c r="K2400" s="90">
        <v>1</v>
      </c>
      <c r="L2400" s="30"/>
      <c r="M2400" s="30"/>
      <c r="N2400" s="30"/>
      <c r="O2400" s="30"/>
      <c r="P2400" s="31"/>
    </row>
    <row r="2401" spans="1:16" ht="15" hidden="1" customHeight="1" x14ac:dyDescent="0.25">
      <c r="A2401" s="182" t="s">
        <v>5291</v>
      </c>
      <c r="B2401" s="30" t="s">
        <v>5292</v>
      </c>
      <c r="C2401" s="30" t="s">
        <v>5943</v>
      </c>
      <c r="D2401" s="30" t="s">
        <v>5294</v>
      </c>
      <c r="E2401" s="67" t="s">
        <v>5944</v>
      </c>
      <c r="F2401" s="30" t="s">
        <v>6675</v>
      </c>
      <c r="G2401" s="105" t="s">
        <v>5991</v>
      </c>
      <c r="H2401" s="183" t="s">
        <v>5992</v>
      </c>
      <c r="I2401" s="90"/>
      <c r="J2401" s="155">
        <v>1</v>
      </c>
      <c r="K2401" s="90">
        <v>1</v>
      </c>
      <c r="L2401" s="30"/>
      <c r="M2401" s="30">
        <v>1</v>
      </c>
      <c r="N2401" s="14">
        <v>1</v>
      </c>
      <c r="O2401" s="30"/>
      <c r="P2401" s="31"/>
    </row>
    <row r="2402" spans="1:16" ht="15" hidden="1" customHeight="1" x14ac:dyDescent="0.25">
      <c r="A2402" s="200" t="s">
        <v>5291</v>
      </c>
      <c r="B2402" s="76" t="s">
        <v>5292</v>
      </c>
      <c r="C2402" s="30" t="s">
        <v>5943</v>
      </c>
      <c r="D2402" s="30" t="s">
        <v>5294</v>
      </c>
      <c r="E2402" s="67" t="s">
        <v>5944</v>
      </c>
      <c r="F2402" s="30" t="s">
        <v>6675</v>
      </c>
      <c r="G2402" s="105" t="s">
        <v>5993</v>
      </c>
      <c r="H2402" s="183" t="s">
        <v>5994</v>
      </c>
      <c r="I2402" s="90"/>
      <c r="J2402" s="155">
        <v>1</v>
      </c>
      <c r="K2402" s="90">
        <v>1</v>
      </c>
      <c r="L2402" s="30"/>
      <c r="M2402" s="30">
        <v>1</v>
      </c>
      <c r="N2402" s="14">
        <v>1</v>
      </c>
      <c r="O2402" s="30"/>
      <c r="P2402" s="31"/>
    </row>
    <row r="2403" spans="1:16" ht="15" hidden="1" customHeight="1" x14ac:dyDescent="0.25">
      <c r="A2403" s="182" t="s">
        <v>5291</v>
      </c>
      <c r="B2403" s="30" t="s">
        <v>5292</v>
      </c>
      <c r="C2403" s="30" t="s">
        <v>5943</v>
      </c>
      <c r="D2403" s="30" t="s">
        <v>5294</v>
      </c>
      <c r="E2403" s="67" t="s">
        <v>5944</v>
      </c>
      <c r="F2403" s="30" t="s">
        <v>6675</v>
      </c>
      <c r="G2403" s="105" t="s">
        <v>5995</v>
      </c>
      <c r="H2403" s="183" t="s">
        <v>5996</v>
      </c>
      <c r="I2403" s="90"/>
      <c r="J2403" s="155">
        <v>1</v>
      </c>
      <c r="K2403" s="90">
        <v>1</v>
      </c>
      <c r="L2403" s="30"/>
      <c r="M2403" s="30"/>
      <c r="N2403" s="14">
        <v>1</v>
      </c>
      <c r="O2403" s="30"/>
      <c r="P2403" s="31"/>
    </row>
    <row r="2404" spans="1:16" ht="15" hidden="1" customHeight="1" x14ac:dyDescent="0.25">
      <c r="A2404" s="200" t="s">
        <v>5291</v>
      </c>
      <c r="B2404" s="76" t="s">
        <v>5292</v>
      </c>
      <c r="C2404" s="30" t="s">
        <v>5943</v>
      </c>
      <c r="D2404" s="30" t="s">
        <v>5294</v>
      </c>
      <c r="E2404" s="67" t="s">
        <v>5944</v>
      </c>
      <c r="F2404" s="30" t="s">
        <v>6675</v>
      </c>
      <c r="G2404" s="105" t="s">
        <v>5997</v>
      </c>
      <c r="H2404" s="183" t="s">
        <v>5998</v>
      </c>
      <c r="I2404" s="90"/>
      <c r="J2404" s="155">
        <v>1</v>
      </c>
      <c r="K2404" s="90">
        <v>1</v>
      </c>
      <c r="L2404" s="30"/>
      <c r="M2404" s="30"/>
      <c r="N2404" s="14">
        <v>1</v>
      </c>
      <c r="O2404" s="30"/>
      <c r="P2404" s="31"/>
    </row>
    <row r="2405" spans="1:16" ht="15" hidden="1" customHeight="1" x14ac:dyDescent="0.25">
      <c r="A2405" s="182" t="s">
        <v>5291</v>
      </c>
      <c r="B2405" s="30" t="s">
        <v>5292</v>
      </c>
      <c r="C2405" s="30" t="s">
        <v>5943</v>
      </c>
      <c r="D2405" s="30" t="s">
        <v>5294</v>
      </c>
      <c r="E2405" s="67" t="s">
        <v>5944</v>
      </c>
      <c r="F2405" s="30" t="s">
        <v>6675</v>
      </c>
      <c r="G2405" s="105" t="s">
        <v>5999</v>
      </c>
      <c r="H2405" s="183" t="s">
        <v>6000</v>
      </c>
      <c r="I2405" s="90"/>
      <c r="J2405" s="155">
        <v>1</v>
      </c>
      <c r="K2405" s="90">
        <v>1</v>
      </c>
      <c r="L2405" s="30"/>
      <c r="M2405" s="30">
        <v>1</v>
      </c>
      <c r="N2405" s="14">
        <v>1</v>
      </c>
      <c r="O2405" s="30"/>
      <c r="P2405" s="31"/>
    </row>
    <row r="2406" spans="1:16" ht="15" hidden="1" customHeight="1" x14ac:dyDescent="0.25">
      <c r="A2406" s="200" t="s">
        <v>5291</v>
      </c>
      <c r="B2406" s="76" t="s">
        <v>5292</v>
      </c>
      <c r="C2406" s="30" t="s">
        <v>5943</v>
      </c>
      <c r="D2406" s="30" t="s">
        <v>5294</v>
      </c>
      <c r="E2406" s="67" t="s">
        <v>5944</v>
      </c>
      <c r="F2406" s="30" t="s">
        <v>6675</v>
      </c>
      <c r="G2406" s="105" t="s">
        <v>6001</v>
      </c>
      <c r="H2406" s="183" t="s">
        <v>6002</v>
      </c>
      <c r="I2406" s="90"/>
      <c r="J2406" s="155">
        <v>1</v>
      </c>
      <c r="K2406" s="90">
        <v>1</v>
      </c>
      <c r="L2406" s="30"/>
      <c r="M2406" s="30">
        <v>1</v>
      </c>
      <c r="N2406" s="30"/>
      <c r="O2406" s="30"/>
      <c r="P2406" s="31"/>
    </row>
    <row r="2407" spans="1:16" ht="15" hidden="1" customHeight="1" x14ac:dyDescent="0.25">
      <c r="A2407" s="182" t="s">
        <v>5291</v>
      </c>
      <c r="B2407" s="30" t="s">
        <v>5292</v>
      </c>
      <c r="C2407" s="30" t="s">
        <v>5943</v>
      </c>
      <c r="D2407" s="30" t="s">
        <v>5294</v>
      </c>
      <c r="E2407" s="67" t="s">
        <v>5944</v>
      </c>
      <c r="F2407" s="30" t="s">
        <v>6675</v>
      </c>
      <c r="G2407" s="105" t="s">
        <v>6003</v>
      </c>
      <c r="H2407" s="183" t="s">
        <v>6004</v>
      </c>
      <c r="I2407" s="90"/>
      <c r="J2407" s="155">
        <v>1</v>
      </c>
      <c r="K2407" s="90">
        <v>1</v>
      </c>
      <c r="L2407" s="30"/>
      <c r="M2407" s="30">
        <v>1</v>
      </c>
      <c r="N2407" s="14">
        <v>1</v>
      </c>
      <c r="O2407" s="30"/>
      <c r="P2407" s="31"/>
    </row>
    <row r="2408" spans="1:16" ht="15" hidden="1" customHeight="1" x14ac:dyDescent="0.25">
      <c r="A2408" s="200" t="s">
        <v>5291</v>
      </c>
      <c r="B2408" s="76" t="s">
        <v>5292</v>
      </c>
      <c r="C2408" s="30" t="s">
        <v>5943</v>
      </c>
      <c r="D2408" s="30" t="s">
        <v>5294</v>
      </c>
      <c r="E2408" s="67" t="s">
        <v>5944</v>
      </c>
      <c r="F2408" s="30" t="s">
        <v>6675</v>
      </c>
      <c r="G2408" s="105" t="s">
        <v>6005</v>
      </c>
      <c r="H2408" s="183" t="s">
        <v>6006</v>
      </c>
      <c r="I2408" s="90"/>
      <c r="J2408" s="155">
        <v>1</v>
      </c>
      <c r="K2408" s="90">
        <v>1</v>
      </c>
      <c r="L2408" s="30"/>
      <c r="M2408" s="30"/>
      <c r="N2408" s="14">
        <v>1</v>
      </c>
      <c r="O2408" s="30"/>
      <c r="P2408" s="31"/>
    </row>
    <row r="2409" spans="1:16" ht="15" hidden="1" customHeight="1" x14ac:dyDescent="0.25">
      <c r="A2409" s="182" t="s">
        <v>5291</v>
      </c>
      <c r="B2409" s="30" t="s">
        <v>5292</v>
      </c>
      <c r="C2409" s="30" t="s">
        <v>5943</v>
      </c>
      <c r="D2409" s="30" t="s">
        <v>5294</v>
      </c>
      <c r="E2409" s="67" t="s">
        <v>5944</v>
      </c>
      <c r="F2409" s="30" t="s">
        <v>6675</v>
      </c>
      <c r="G2409" s="105" t="s">
        <v>6007</v>
      </c>
      <c r="H2409" s="183" t="s">
        <v>6008</v>
      </c>
      <c r="I2409" s="90"/>
      <c r="J2409" s="155">
        <v>1</v>
      </c>
      <c r="K2409" s="90">
        <v>1</v>
      </c>
      <c r="L2409" s="30">
        <v>1</v>
      </c>
      <c r="M2409" s="30">
        <v>1</v>
      </c>
      <c r="N2409" s="14">
        <v>1</v>
      </c>
      <c r="O2409" s="30">
        <v>1</v>
      </c>
      <c r="P2409" s="43">
        <v>1</v>
      </c>
    </row>
    <row r="2410" spans="1:16" ht="15" hidden="1" customHeight="1" x14ac:dyDescent="0.25">
      <c r="A2410" s="200" t="s">
        <v>5291</v>
      </c>
      <c r="B2410" s="76" t="s">
        <v>5292</v>
      </c>
      <c r="C2410" s="30" t="s">
        <v>5943</v>
      </c>
      <c r="D2410" s="30" t="s">
        <v>5294</v>
      </c>
      <c r="E2410" s="67" t="s">
        <v>5944</v>
      </c>
      <c r="F2410" s="30" t="s">
        <v>6675</v>
      </c>
      <c r="G2410" s="105" t="s">
        <v>6009</v>
      </c>
      <c r="H2410" s="183" t="s">
        <v>6010</v>
      </c>
      <c r="I2410" s="90"/>
      <c r="J2410" s="155">
        <v>1</v>
      </c>
      <c r="K2410" s="90">
        <v>1</v>
      </c>
      <c r="L2410" s="30"/>
      <c r="M2410" s="30">
        <v>1</v>
      </c>
      <c r="N2410" s="14">
        <v>1</v>
      </c>
      <c r="O2410" s="30">
        <v>1</v>
      </c>
      <c r="P2410" s="43">
        <v>1</v>
      </c>
    </row>
    <row r="2411" spans="1:16" ht="15" hidden="1" customHeight="1" x14ac:dyDescent="0.25">
      <c r="A2411" s="182" t="s">
        <v>5291</v>
      </c>
      <c r="B2411" s="30" t="s">
        <v>5292</v>
      </c>
      <c r="C2411" s="30" t="s">
        <v>5943</v>
      </c>
      <c r="D2411" s="30" t="s">
        <v>5294</v>
      </c>
      <c r="E2411" s="67" t="s">
        <v>5944</v>
      </c>
      <c r="F2411" s="30" t="s">
        <v>6675</v>
      </c>
      <c r="G2411" s="105" t="s">
        <v>6011</v>
      </c>
      <c r="H2411" s="183" t="s">
        <v>6012</v>
      </c>
      <c r="I2411" s="90"/>
      <c r="J2411" s="155">
        <v>1</v>
      </c>
      <c r="K2411" s="90">
        <v>1</v>
      </c>
      <c r="L2411" s="30"/>
      <c r="M2411" s="30">
        <v>1</v>
      </c>
      <c r="N2411" s="14">
        <v>1</v>
      </c>
      <c r="O2411" s="30">
        <v>1</v>
      </c>
      <c r="P2411" s="43">
        <v>1</v>
      </c>
    </row>
    <row r="2412" spans="1:16" ht="15" hidden="1" customHeight="1" x14ac:dyDescent="0.25">
      <c r="A2412" s="200" t="s">
        <v>5291</v>
      </c>
      <c r="B2412" s="76" t="s">
        <v>5292</v>
      </c>
      <c r="C2412" s="30" t="s">
        <v>5943</v>
      </c>
      <c r="D2412" s="30" t="s">
        <v>5294</v>
      </c>
      <c r="E2412" s="67" t="s">
        <v>5944</v>
      </c>
      <c r="F2412" s="30" t="s">
        <v>6675</v>
      </c>
      <c r="G2412" s="105" t="s">
        <v>6013</v>
      </c>
      <c r="H2412" s="183" t="s">
        <v>6014</v>
      </c>
      <c r="I2412" s="90"/>
      <c r="J2412" s="155">
        <v>1</v>
      </c>
      <c r="K2412" s="90">
        <v>1</v>
      </c>
      <c r="L2412" s="30"/>
      <c r="M2412" s="30">
        <v>1</v>
      </c>
      <c r="N2412" s="14">
        <v>1</v>
      </c>
      <c r="O2412" s="30">
        <v>1</v>
      </c>
      <c r="P2412" s="43">
        <v>1</v>
      </c>
    </row>
    <row r="2413" spans="1:16" ht="15" hidden="1" customHeight="1" x14ac:dyDescent="0.25">
      <c r="A2413" s="182" t="s">
        <v>5291</v>
      </c>
      <c r="B2413" s="30" t="s">
        <v>5292</v>
      </c>
      <c r="C2413" s="30" t="s">
        <v>5943</v>
      </c>
      <c r="D2413" s="30" t="s">
        <v>5294</v>
      </c>
      <c r="E2413" s="67" t="s">
        <v>5944</v>
      </c>
      <c r="F2413" s="30" t="s">
        <v>6675</v>
      </c>
      <c r="G2413" s="105" t="s">
        <v>6015</v>
      </c>
      <c r="H2413" s="183" t="s">
        <v>6016</v>
      </c>
      <c r="I2413" s="90"/>
      <c r="J2413" s="155">
        <v>1</v>
      </c>
      <c r="K2413" s="90">
        <v>1</v>
      </c>
      <c r="L2413" s="30"/>
      <c r="M2413" s="30"/>
      <c r="N2413" s="14">
        <v>1</v>
      </c>
      <c r="O2413" s="30"/>
      <c r="P2413" s="31"/>
    </row>
    <row r="2414" spans="1:16" ht="15" hidden="1" customHeight="1" x14ac:dyDescent="0.25">
      <c r="A2414" s="200" t="s">
        <v>5291</v>
      </c>
      <c r="B2414" s="76" t="s">
        <v>5292</v>
      </c>
      <c r="C2414" s="30" t="s">
        <v>5943</v>
      </c>
      <c r="D2414" s="30" t="s">
        <v>5294</v>
      </c>
      <c r="E2414" s="67" t="s">
        <v>5944</v>
      </c>
      <c r="F2414" s="30" t="s">
        <v>6675</v>
      </c>
      <c r="G2414" s="105" t="s">
        <v>6017</v>
      </c>
      <c r="H2414" s="183" t="s">
        <v>6018</v>
      </c>
      <c r="I2414" s="90"/>
      <c r="J2414" s="155">
        <v>1</v>
      </c>
      <c r="K2414" s="90">
        <v>1</v>
      </c>
      <c r="L2414" s="30"/>
      <c r="M2414" s="30"/>
      <c r="N2414" s="14">
        <v>1</v>
      </c>
      <c r="O2414" s="30"/>
      <c r="P2414" s="31"/>
    </row>
    <row r="2415" spans="1:16" ht="15" hidden="1" customHeight="1" x14ac:dyDescent="0.25">
      <c r="A2415" s="182" t="s">
        <v>5291</v>
      </c>
      <c r="B2415" s="30" t="s">
        <v>5292</v>
      </c>
      <c r="C2415" s="30" t="s">
        <v>5943</v>
      </c>
      <c r="D2415" s="30" t="s">
        <v>5294</v>
      </c>
      <c r="E2415" s="67" t="s">
        <v>5944</v>
      </c>
      <c r="F2415" s="30" t="s">
        <v>6675</v>
      </c>
      <c r="G2415" s="105" t="s">
        <v>6019</v>
      </c>
      <c r="H2415" s="183" t="s">
        <v>6020</v>
      </c>
      <c r="I2415" s="90"/>
      <c r="J2415" s="155">
        <v>1</v>
      </c>
      <c r="K2415" s="90">
        <v>1</v>
      </c>
      <c r="L2415" s="30"/>
      <c r="M2415" s="30"/>
      <c r="N2415" s="14">
        <v>1</v>
      </c>
      <c r="O2415" s="30"/>
      <c r="P2415" s="31"/>
    </row>
    <row r="2416" spans="1:16" ht="15" hidden="1" customHeight="1" x14ac:dyDescent="0.25">
      <c r="A2416" s="200" t="s">
        <v>5291</v>
      </c>
      <c r="B2416" s="76" t="s">
        <v>5292</v>
      </c>
      <c r="C2416" s="30" t="s">
        <v>5943</v>
      </c>
      <c r="D2416" s="30" t="s">
        <v>5294</v>
      </c>
      <c r="E2416" s="67" t="s">
        <v>5944</v>
      </c>
      <c r="F2416" s="30" t="s">
        <v>6675</v>
      </c>
      <c r="G2416" s="105" t="s">
        <v>6021</v>
      </c>
      <c r="H2416" s="183" t="s">
        <v>6022</v>
      </c>
      <c r="I2416" s="90"/>
      <c r="J2416" s="155">
        <v>1</v>
      </c>
      <c r="K2416" s="90">
        <v>1</v>
      </c>
      <c r="L2416" s="30">
        <v>1</v>
      </c>
      <c r="M2416" s="30">
        <v>1</v>
      </c>
      <c r="N2416" s="14">
        <v>1</v>
      </c>
      <c r="O2416" s="30"/>
      <c r="P2416" s="31"/>
    </row>
    <row r="2417" spans="1:16" ht="15" hidden="1" customHeight="1" x14ac:dyDescent="0.25">
      <c r="A2417" s="182" t="s">
        <v>5291</v>
      </c>
      <c r="B2417" s="30" t="s">
        <v>5292</v>
      </c>
      <c r="C2417" s="30" t="s">
        <v>5943</v>
      </c>
      <c r="D2417" s="30" t="s">
        <v>5294</v>
      </c>
      <c r="E2417" s="67" t="s">
        <v>5944</v>
      </c>
      <c r="F2417" s="30" t="s">
        <v>6675</v>
      </c>
      <c r="G2417" s="105" t="s">
        <v>6023</v>
      </c>
      <c r="H2417" s="183" t="s">
        <v>6024</v>
      </c>
      <c r="I2417" s="90"/>
      <c r="J2417" s="155">
        <v>1</v>
      </c>
      <c r="K2417" s="90">
        <v>1</v>
      </c>
      <c r="L2417" s="30"/>
      <c r="M2417" s="30"/>
      <c r="N2417" s="14">
        <v>1</v>
      </c>
      <c r="O2417" s="30"/>
      <c r="P2417" s="31"/>
    </row>
    <row r="2418" spans="1:16" ht="15" hidden="1" customHeight="1" x14ac:dyDescent="0.25">
      <c r="A2418" s="200" t="s">
        <v>5291</v>
      </c>
      <c r="B2418" s="76" t="s">
        <v>5292</v>
      </c>
      <c r="C2418" s="30" t="s">
        <v>5943</v>
      </c>
      <c r="D2418" s="30" t="s">
        <v>5294</v>
      </c>
      <c r="E2418" s="67" t="s">
        <v>5944</v>
      </c>
      <c r="F2418" s="30" t="s">
        <v>6675</v>
      </c>
      <c r="G2418" s="105" t="s">
        <v>6025</v>
      </c>
      <c r="H2418" s="183" t="s">
        <v>6026</v>
      </c>
      <c r="I2418" s="90"/>
      <c r="J2418" s="155">
        <v>1</v>
      </c>
      <c r="K2418" s="90">
        <v>1</v>
      </c>
      <c r="L2418" s="30"/>
      <c r="M2418" s="30">
        <v>1</v>
      </c>
      <c r="N2418" s="14">
        <v>1</v>
      </c>
      <c r="O2418" s="30">
        <v>1</v>
      </c>
      <c r="P2418" s="43">
        <v>1</v>
      </c>
    </row>
    <row r="2419" spans="1:16" ht="15" hidden="1" customHeight="1" x14ac:dyDescent="0.25">
      <c r="A2419" s="182" t="s">
        <v>5291</v>
      </c>
      <c r="B2419" s="30" t="s">
        <v>5292</v>
      </c>
      <c r="C2419" s="30" t="s">
        <v>5943</v>
      </c>
      <c r="D2419" s="30" t="s">
        <v>5294</v>
      </c>
      <c r="E2419" s="67" t="s">
        <v>5944</v>
      </c>
      <c r="F2419" s="30" t="s">
        <v>6675</v>
      </c>
      <c r="G2419" s="105" t="s">
        <v>6027</v>
      </c>
      <c r="H2419" s="183" t="s">
        <v>6028</v>
      </c>
      <c r="I2419" s="90"/>
      <c r="J2419" s="155">
        <v>1</v>
      </c>
      <c r="K2419" s="90">
        <v>1</v>
      </c>
      <c r="L2419" s="30"/>
      <c r="M2419" s="30">
        <v>1</v>
      </c>
      <c r="N2419" s="14">
        <v>1</v>
      </c>
      <c r="O2419" s="30">
        <v>1</v>
      </c>
      <c r="P2419" s="43">
        <v>1</v>
      </c>
    </row>
    <row r="2420" spans="1:16" ht="15" hidden="1" customHeight="1" x14ac:dyDescent="0.25">
      <c r="A2420" s="200" t="s">
        <v>5291</v>
      </c>
      <c r="B2420" s="76" t="s">
        <v>5292</v>
      </c>
      <c r="C2420" s="30" t="s">
        <v>5943</v>
      </c>
      <c r="D2420" s="30" t="s">
        <v>5294</v>
      </c>
      <c r="E2420" s="67" t="s">
        <v>5944</v>
      </c>
      <c r="F2420" s="30" t="s">
        <v>6675</v>
      </c>
      <c r="G2420" s="105" t="s">
        <v>6029</v>
      </c>
      <c r="H2420" s="183" t="s">
        <v>6030</v>
      </c>
      <c r="I2420" s="90"/>
      <c r="J2420" s="155">
        <v>1</v>
      </c>
      <c r="K2420" s="90">
        <v>1</v>
      </c>
      <c r="L2420" s="30"/>
      <c r="M2420" s="30"/>
      <c r="N2420" s="14">
        <v>1</v>
      </c>
      <c r="O2420" s="30"/>
      <c r="P2420" s="31"/>
    </row>
    <row r="2421" spans="1:16" ht="15" hidden="1" customHeight="1" x14ac:dyDescent="0.25">
      <c r="A2421" s="182" t="s">
        <v>5291</v>
      </c>
      <c r="B2421" s="30" t="s">
        <v>5292</v>
      </c>
      <c r="C2421" s="30" t="s">
        <v>5943</v>
      </c>
      <c r="D2421" s="30" t="s">
        <v>5294</v>
      </c>
      <c r="E2421" s="67" t="s">
        <v>5944</v>
      </c>
      <c r="F2421" s="30" t="s">
        <v>6675</v>
      </c>
      <c r="G2421" s="105" t="s">
        <v>6031</v>
      </c>
      <c r="H2421" s="183" t="s">
        <v>6032</v>
      </c>
      <c r="I2421" s="90"/>
      <c r="J2421" s="155">
        <v>1</v>
      </c>
      <c r="K2421" s="90">
        <v>1</v>
      </c>
      <c r="L2421" s="30"/>
      <c r="M2421" s="30"/>
      <c r="N2421" s="14">
        <v>1</v>
      </c>
      <c r="O2421" s="30"/>
      <c r="P2421" s="31"/>
    </row>
    <row r="2422" spans="1:16" ht="15" hidden="1" customHeight="1" x14ac:dyDescent="0.25">
      <c r="A2422" s="200" t="s">
        <v>5291</v>
      </c>
      <c r="B2422" s="76" t="s">
        <v>5292</v>
      </c>
      <c r="C2422" s="30" t="s">
        <v>5943</v>
      </c>
      <c r="D2422" s="30" t="s">
        <v>5294</v>
      </c>
      <c r="E2422" s="67" t="s">
        <v>5944</v>
      </c>
      <c r="F2422" s="30" t="s">
        <v>6675</v>
      </c>
      <c r="G2422" s="105" t="s">
        <v>6033</v>
      </c>
      <c r="H2422" s="183" t="s">
        <v>6034</v>
      </c>
      <c r="I2422" s="90"/>
      <c r="J2422" s="155">
        <v>1</v>
      </c>
      <c r="K2422" s="90">
        <v>1</v>
      </c>
      <c r="L2422" s="30"/>
      <c r="M2422" s="30"/>
      <c r="N2422" s="30"/>
      <c r="O2422" s="30"/>
      <c r="P2422" s="31"/>
    </row>
    <row r="2423" spans="1:16" ht="15" hidden="1" customHeight="1" x14ac:dyDescent="0.25">
      <c r="A2423" s="182" t="s">
        <v>5291</v>
      </c>
      <c r="B2423" s="30" t="s">
        <v>5292</v>
      </c>
      <c r="C2423" s="30" t="s">
        <v>5943</v>
      </c>
      <c r="D2423" s="30" t="s">
        <v>5294</v>
      </c>
      <c r="E2423" s="67" t="s">
        <v>5944</v>
      </c>
      <c r="F2423" s="30" t="s">
        <v>6675</v>
      </c>
      <c r="G2423" s="105" t="s">
        <v>6035</v>
      </c>
      <c r="H2423" s="183" t="s">
        <v>6036</v>
      </c>
      <c r="I2423" s="90"/>
      <c r="J2423" s="155">
        <v>1</v>
      </c>
      <c r="K2423" s="90">
        <v>1</v>
      </c>
      <c r="L2423" s="30"/>
      <c r="M2423" s="30">
        <v>1</v>
      </c>
      <c r="N2423" s="14">
        <v>1</v>
      </c>
      <c r="O2423" s="30"/>
      <c r="P2423" s="31"/>
    </row>
    <row r="2424" spans="1:16" ht="15" hidden="1" customHeight="1" x14ac:dyDescent="0.25">
      <c r="A2424" s="200" t="s">
        <v>5291</v>
      </c>
      <c r="B2424" s="76" t="s">
        <v>5292</v>
      </c>
      <c r="C2424" s="30" t="s">
        <v>5943</v>
      </c>
      <c r="D2424" s="30" t="s">
        <v>5294</v>
      </c>
      <c r="E2424" s="67" t="s">
        <v>5944</v>
      </c>
      <c r="F2424" s="30" t="s">
        <v>6675</v>
      </c>
      <c r="G2424" s="105" t="s">
        <v>6037</v>
      </c>
      <c r="H2424" s="183" t="s">
        <v>6038</v>
      </c>
      <c r="I2424" s="90"/>
      <c r="J2424" s="155">
        <v>1</v>
      </c>
      <c r="K2424" s="90">
        <v>1</v>
      </c>
      <c r="L2424" s="30"/>
      <c r="M2424" s="30" t="s">
        <v>1379</v>
      </c>
      <c r="N2424" s="14">
        <v>1</v>
      </c>
      <c r="O2424" s="30"/>
      <c r="P2424" s="31"/>
    </row>
    <row r="2425" spans="1:16" ht="15" hidden="1" customHeight="1" x14ac:dyDescent="0.25">
      <c r="A2425" s="182" t="s">
        <v>5291</v>
      </c>
      <c r="B2425" s="30" t="s">
        <v>5292</v>
      </c>
      <c r="C2425" s="30" t="s">
        <v>5943</v>
      </c>
      <c r="D2425" s="30" t="s">
        <v>5294</v>
      </c>
      <c r="E2425" s="67" t="s">
        <v>5944</v>
      </c>
      <c r="F2425" s="30" t="s">
        <v>6675</v>
      </c>
      <c r="G2425" s="105" t="s">
        <v>6039</v>
      </c>
      <c r="H2425" s="183" t="s">
        <v>6040</v>
      </c>
      <c r="I2425" s="90"/>
      <c r="J2425" s="155">
        <v>1</v>
      </c>
      <c r="K2425" s="90">
        <v>1</v>
      </c>
      <c r="L2425" s="30"/>
      <c r="M2425" s="30"/>
      <c r="N2425" s="14">
        <v>1</v>
      </c>
      <c r="O2425" s="30"/>
      <c r="P2425" s="31"/>
    </row>
    <row r="2426" spans="1:16" ht="15" hidden="1" customHeight="1" x14ac:dyDescent="0.25">
      <c r="A2426" s="200" t="s">
        <v>5291</v>
      </c>
      <c r="B2426" s="76" t="s">
        <v>5292</v>
      </c>
      <c r="C2426" s="30" t="s">
        <v>5943</v>
      </c>
      <c r="D2426" s="30" t="s">
        <v>5294</v>
      </c>
      <c r="E2426" s="67" t="s">
        <v>5944</v>
      </c>
      <c r="F2426" s="30" t="s">
        <v>6675</v>
      </c>
      <c r="G2426" s="105" t="s">
        <v>6041</v>
      </c>
      <c r="H2426" s="183" t="s">
        <v>6042</v>
      </c>
      <c r="I2426" s="90"/>
      <c r="J2426" s="155">
        <v>1</v>
      </c>
      <c r="K2426" s="90">
        <v>1</v>
      </c>
      <c r="L2426" s="30"/>
      <c r="M2426" s="30"/>
      <c r="N2426" s="14">
        <v>1</v>
      </c>
      <c r="O2426" s="30"/>
      <c r="P2426" s="31"/>
    </row>
    <row r="2427" spans="1:16" ht="15" hidden="1" customHeight="1" x14ac:dyDescent="0.25">
      <c r="A2427" s="182" t="s">
        <v>5291</v>
      </c>
      <c r="B2427" s="30" t="s">
        <v>5292</v>
      </c>
      <c r="C2427" s="30" t="s">
        <v>5943</v>
      </c>
      <c r="D2427" s="30" t="s">
        <v>5294</v>
      </c>
      <c r="E2427" s="67" t="s">
        <v>5944</v>
      </c>
      <c r="F2427" s="30" t="s">
        <v>6675</v>
      </c>
      <c r="G2427" s="105" t="s">
        <v>6043</v>
      </c>
      <c r="H2427" s="183" t="s">
        <v>6044</v>
      </c>
      <c r="I2427" s="90"/>
      <c r="J2427" s="155">
        <v>1</v>
      </c>
      <c r="K2427" s="90">
        <v>1</v>
      </c>
      <c r="L2427" s="30"/>
      <c r="M2427" s="30"/>
      <c r="N2427" s="30"/>
      <c r="O2427" s="30"/>
      <c r="P2427" s="31"/>
    </row>
    <row r="2428" spans="1:16" ht="15" hidden="1" customHeight="1" x14ac:dyDescent="0.25">
      <c r="A2428" s="200" t="s">
        <v>5291</v>
      </c>
      <c r="B2428" s="76" t="s">
        <v>5292</v>
      </c>
      <c r="C2428" s="30" t="s">
        <v>5943</v>
      </c>
      <c r="D2428" s="30" t="s">
        <v>5294</v>
      </c>
      <c r="E2428" s="67" t="s">
        <v>5944</v>
      </c>
      <c r="F2428" s="30" t="s">
        <v>6675</v>
      </c>
      <c r="G2428" s="105" t="s">
        <v>6045</v>
      </c>
      <c r="H2428" s="183" t="s">
        <v>6046</v>
      </c>
      <c r="I2428" s="90"/>
      <c r="J2428" s="155">
        <v>1</v>
      </c>
      <c r="K2428" s="90">
        <v>1</v>
      </c>
      <c r="L2428" s="30"/>
      <c r="M2428" s="30"/>
      <c r="N2428" s="14">
        <v>1</v>
      </c>
      <c r="O2428" s="30"/>
      <c r="P2428" s="31"/>
    </row>
    <row r="2429" spans="1:16" ht="15" hidden="1" customHeight="1" x14ac:dyDescent="0.25">
      <c r="A2429" s="182" t="s">
        <v>5291</v>
      </c>
      <c r="B2429" s="30" t="s">
        <v>5292</v>
      </c>
      <c r="C2429" s="30" t="s">
        <v>5943</v>
      </c>
      <c r="D2429" s="30" t="s">
        <v>5294</v>
      </c>
      <c r="E2429" s="67" t="s">
        <v>5944</v>
      </c>
      <c r="F2429" s="30" t="s">
        <v>6675</v>
      </c>
      <c r="G2429" s="105" t="s">
        <v>6047</v>
      </c>
      <c r="H2429" s="183" t="s">
        <v>6048</v>
      </c>
      <c r="I2429" s="90"/>
      <c r="J2429" s="155">
        <v>1</v>
      </c>
      <c r="K2429" s="90">
        <v>1</v>
      </c>
      <c r="L2429" s="30"/>
      <c r="M2429" s="30"/>
      <c r="N2429" s="14">
        <v>1</v>
      </c>
      <c r="O2429" s="30"/>
      <c r="P2429" s="31"/>
    </row>
    <row r="2430" spans="1:16" ht="15" hidden="1" customHeight="1" x14ac:dyDescent="0.25">
      <c r="A2430" s="200" t="s">
        <v>5291</v>
      </c>
      <c r="B2430" s="76" t="s">
        <v>5292</v>
      </c>
      <c r="C2430" s="30" t="s">
        <v>5943</v>
      </c>
      <c r="D2430" s="30" t="s">
        <v>5294</v>
      </c>
      <c r="E2430" s="67" t="s">
        <v>5944</v>
      </c>
      <c r="F2430" s="30" t="s">
        <v>6675</v>
      </c>
      <c r="G2430" s="105" t="s">
        <v>6049</v>
      </c>
      <c r="H2430" s="183" t="s">
        <v>6050</v>
      </c>
      <c r="I2430" s="90"/>
      <c r="J2430" s="155">
        <v>1</v>
      </c>
      <c r="K2430" s="90">
        <v>1</v>
      </c>
      <c r="L2430" s="30"/>
      <c r="M2430" s="30">
        <v>1</v>
      </c>
      <c r="N2430" s="14">
        <v>1</v>
      </c>
      <c r="O2430" s="30"/>
      <c r="P2430" s="31"/>
    </row>
    <row r="2431" spans="1:16" ht="15" hidden="1" customHeight="1" x14ac:dyDescent="0.25">
      <c r="A2431" s="182" t="s">
        <v>5291</v>
      </c>
      <c r="B2431" s="30" t="s">
        <v>5292</v>
      </c>
      <c r="C2431" s="30" t="s">
        <v>6051</v>
      </c>
      <c r="D2431" s="30" t="s">
        <v>5294</v>
      </c>
      <c r="E2431" s="67" t="s">
        <v>6052</v>
      </c>
      <c r="F2431" s="30" t="s">
        <v>6675</v>
      </c>
      <c r="G2431" s="105" t="s">
        <v>6053</v>
      </c>
      <c r="H2431" s="183" t="s">
        <v>6054</v>
      </c>
      <c r="I2431" s="90"/>
      <c r="J2431" s="155">
        <v>1</v>
      </c>
      <c r="K2431" s="90">
        <v>1</v>
      </c>
      <c r="L2431" s="30"/>
      <c r="M2431" s="30"/>
      <c r="N2431" s="14">
        <v>1</v>
      </c>
      <c r="O2431" s="30"/>
      <c r="P2431" s="31"/>
    </row>
    <row r="2432" spans="1:16" ht="15" hidden="1" customHeight="1" x14ac:dyDescent="0.25">
      <c r="A2432" s="200" t="s">
        <v>5291</v>
      </c>
      <c r="B2432" s="76" t="s">
        <v>5292</v>
      </c>
      <c r="C2432" s="30" t="s">
        <v>6051</v>
      </c>
      <c r="D2432" s="30" t="s">
        <v>5294</v>
      </c>
      <c r="E2432" s="67" t="s">
        <v>6052</v>
      </c>
      <c r="F2432" s="30" t="s">
        <v>6675</v>
      </c>
      <c r="G2432" s="105" t="s">
        <v>6055</v>
      </c>
      <c r="H2432" s="183" t="s">
        <v>6056</v>
      </c>
      <c r="I2432" s="90"/>
      <c r="J2432" s="155">
        <v>1</v>
      </c>
      <c r="K2432" s="90">
        <v>1</v>
      </c>
      <c r="L2432" s="30"/>
      <c r="M2432" s="30"/>
      <c r="N2432" s="14">
        <v>1</v>
      </c>
      <c r="O2432" s="30"/>
      <c r="P2432" s="31"/>
    </row>
    <row r="2433" spans="1:16" ht="15" hidden="1" customHeight="1" x14ac:dyDescent="0.25">
      <c r="A2433" s="182" t="s">
        <v>5291</v>
      </c>
      <c r="B2433" s="30" t="s">
        <v>5292</v>
      </c>
      <c r="C2433" s="30" t="s">
        <v>6051</v>
      </c>
      <c r="D2433" s="30" t="s">
        <v>5294</v>
      </c>
      <c r="E2433" s="67" t="s">
        <v>6052</v>
      </c>
      <c r="F2433" s="30" t="s">
        <v>6675</v>
      </c>
      <c r="G2433" s="105" t="s">
        <v>6057</v>
      </c>
      <c r="H2433" s="183" t="s">
        <v>6058</v>
      </c>
      <c r="I2433" s="90"/>
      <c r="J2433" s="155">
        <v>1</v>
      </c>
      <c r="K2433" s="90">
        <v>1</v>
      </c>
      <c r="L2433" s="30"/>
      <c r="M2433" s="30">
        <v>1</v>
      </c>
      <c r="N2433" s="14">
        <v>1</v>
      </c>
      <c r="O2433" s="30"/>
      <c r="P2433" s="31"/>
    </row>
    <row r="2434" spans="1:16" ht="15" hidden="1" customHeight="1" x14ac:dyDescent="0.25">
      <c r="A2434" s="200" t="s">
        <v>5291</v>
      </c>
      <c r="B2434" s="76" t="s">
        <v>5292</v>
      </c>
      <c r="C2434" s="30" t="s">
        <v>6051</v>
      </c>
      <c r="D2434" s="30" t="s">
        <v>5294</v>
      </c>
      <c r="E2434" s="67" t="s">
        <v>6052</v>
      </c>
      <c r="F2434" s="30" t="s">
        <v>6675</v>
      </c>
      <c r="G2434" s="105" t="s">
        <v>6059</v>
      </c>
      <c r="H2434" s="183" t="s">
        <v>6060</v>
      </c>
      <c r="I2434" s="90"/>
      <c r="J2434" s="155">
        <v>1</v>
      </c>
      <c r="K2434" s="90">
        <v>1</v>
      </c>
      <c r="L2434" s="30"/>
      <c r="M2434" s="30">
        <v>1</v>
      </c>
      <c r="N2434" s="14">
        <v>1</v>
      </c>
      <c r="O2434" s="30"/>
      <c r="P2434" s="31"/>
    </row>
    <row r="2435" spans="1:16" ht="15" hidden="1" customHeight="1" x14ac:dyDescent="0.25">
      <c r="A2435" s="182" t="s">
        <v>5291</v>
      </c>
      <c r="B2435" s="30" t="s">
        <v>5292</v>
      </c>
      <c r="C2435" s="30" t="s">
        <v>6051</v>
      </c>
      <c r="D2435" s="30" t="s">
        <v>5294</v>
      </c>
      <c r="E2435" s="67" t="s">
        <v>6052</v>
      </c>
      <c r="F2435" s="30" t="s">
        <v>6675</v>
      </c>
      <c r="G2435" s="105" t="s">
        <v>6061</v>
      </c>
      <c r="H2435" s="183" t="s">
        <v>6062</v>
      </c>
      <c r="I2435" s="90"/>
      <c r="J2435" s="155">
        <v>1</v>
      </c>
      <c r="K2435" s="90">
        <v>1</v>
      </c>
      <c r="L2435" s="30"/>
      <c r="M2435" s="30"/>
      <c r="N2435" s="14">
        <v>1</v>
      </c>
      <c r="O2435" s="30"/>
      <c r="P2435" s="31"/>
    </row>
    <row r="2436" spans="1:16" ht="15" hidden="1" customHeight="1" x14ac:dyDescent="0.25">
      <c r="A2436" s="200" t="s">
        <v>5291</v>
      </c>
      <c r="B2436" s="76" t="s">
        <v>5292</v>
      </c>
      <c r="C2436" s="30" t="s">
        <v>6051</v>
      </c>
      <c r="D2436" s="30" t="s">
        <v>5294</v>
      </c>
      <c r="E2436" s="67" t="s">
        <v>6052</v>
      </c>
      <c r="F2436" s="30" t="s">
        <v>6675</v>
      </c>
      <c r="G2436" s="105" t="s">
        <v>6063</v>
      </c>
      <c r="H2436" s="183" t="s">
        <v>6064</v>
      </c>
      <c r="I2436" s="90"/>
      <c r="J2436" s="155">
        <v>1</v>
      </c>
      <c r="K2436" s="90">
        <v>1</v>
      </c>
      <c r="L2436" s="30"/>
      <c r="M2436" s="30">
        <v>1</v>
      </c>
      <c r="N2436" s="14">
        <v>1</v>
      </c>
      <c r="O2436" s="30"/>
      <c r="P2436" s="31"/>
    </row>
    <row r="2437" spans="1:16" ht="15" hidden="1" customHeight="1" x14ac:dyDescent="0.25">
      <c r="A2437" s="182" t="s">
        <v>5291</v>
      </c>
      <c r="B2437" s="30" t="s">
        <v>5292</v>
      </c>
      <c r="C2437" s="30" t="s">
        <v>6051</v>
      </c>
      <c r="D2437" s="30" t="s">
        <v>5294</v>
      </c>
      <c r="E2437" s="67" t="s">
        <v>6052</v>
      </c>
      <c r="F2437" s="30" t="s">
        <v>6675</v>
      </c>
      <c r="G2437" s="105" t="s">
        <v>6065</v>
      </c>
      <c r="H2437" s="183" t="s">
        <v>6066</v>
      </c>
      <c r="I2437" s="90"/>
      <c r="J2437" s="155">
        <v>1</v>
      </c>
      <c r="K2437" s="90"/>
      <c r="L2437" s="30">
        <v>1</v>
      </c>
      <c r="M2437" s="30">
        <v>1</v>
      </c>
      <c r="N2437" s="14">
        <v>1</v>
      </c>
      <c r="O2437" s="30">
        <v>1</v>
      </c>
      <c r="P2437" s="31"/>
    </row>
    <row r="2438" spans="1:16" ht="15" hidden="1" customHeight="1" x14ac:dyDescent="0.25">
      <c r="A2438" s="200" t="s">
        <v>5291</v>
      </c>
      <c r="B2438" s="76" t="s">
        <v>5292</v>
      </c>
      <c r="C2438" s="30" t="s">
        <v>6051</v>
      </c>
      <c r="D2438" s="30" t="s">
        <v>5294</v>
      </c>
      <c r="E2438" s="67" t="s">
        <v>6052</v>
      </c>
      <c r="F2438" s="30" t="s">
        <v>6675</v>
      </c>
      <c r="G2438" s="105" t="s">
        <v>6067</v>
      </c>
      <c r="H2438" s="183" t="s">
        <v>6068</v>
      </c>
      <c r="I2438" s="90"/>
      <c r="J2438" s="155">
        <v>1</v>
      </c>
      <c r="K2438" s="90">
        <v>1</v>
      </c>
      <c r="L2438" s="30"/>
      <c r="M2438" s="30" t="s">
        <v>1379</v>
      </c>
      <c r="N2438" s="30"/>
      <c r="O2438" s="30"/>
      <c r="P2438" s="31"/>
    </row>
    <row r="2439" spans="1:16" ht="15" hidden="1" customHeight="1" x14ac:dyDescent="0.25">
      <c r="A2439" s="182" t="s">
        <v>5291</v>
      </c>
      <c r="B2439" s="30" t="s">
        <v>5292</v>
      </c>
      <c r="C2439" s="30" t="s">
        <v>6051</v>
      </c>
      <c r="D2439" s="30" t="s">
        <v>5294</v>
      </c>
      <c r="E2439" s="67" t="s">
        <v>6052</v>
      </c>
      <c r="F2439" s="30" t="s">
        <v>6675</v>
      </c>
      <c r="G2439" s="105" t="s">
        <v>6069</v>
      </c>
      <c r="H2439" s="183" t="s">
        <v>6070</v>
      </c>
      <c r="I2439" s="90"/>
      <c r="J2439" s="155">
        <v>1</v>
      </c>
      <c r="K2439" s="90">
        <v>1</v>
      </c>
      <c r="L2439" s="30"/>
      <c r="M2439" s="30"/>
      <c r="N2439" s="30"/>
      <c r="O2439" s="30"/>
      <c r="P2439" s="31"/>
    </row>
    <row r="2440" spans="1:16" ht="15" hidden="1" customHeight="1" x14ac:dyDescent="0.25">
      <c r="A2440" s="200" t="s">
        <v>5291</v>
      </c>
      <c r="B2440" s="76" t="s">
        <v>5292</v>
      </c>
      <c r="C2440" s="30" t="s">
        <v>6051</v>
      </c>
      <c r="D2440" s="30" t="s">
        <v>5294</v>
      </c>
      <c r="E2440" s="67" t="s">
        <v>6052</v>
      </c>
      <c r="F2440" s="30" t="s">
        <v>6675</v>
      </c>
      <c r="G2440" s="105" t="s">
        <v>6071</v>
      </c>
      <c r="H2440" s="183" t="s">
        <v>6072</v>
      </c>
      <c r="I2440" s="90"/>
      <c r="J2440" s="155">
        <v>1</v>
      </c>
      <c r="K2440" s="90">
        <v>1</v>
      </c>
      <c r="L2440" s="30"/>
      <c r="M2440" s="30">
        <v>1</v>
      </c>
      <c r="N2440" s="30"/>
      <c r="O2440" s="30"/>
      <c r="P2440" s="31"/>
    </row>
    <row r="2441" spans="1:16" ht="15" hidden="1" customHeight="1" x14ac:dyDescent="0.25">
      <c r="A2441" s="182" t="s">
        <v>5291</v>
      </c>
      <c r="B2441" s="30" t="s">
        <v>5292</v>
      </c>
      <c r="C2441" s="30" t="s">
        <v>6051</v>
      </c>
      <c r="D2441" s="30" t="s">
        <v>5294</v>
      </c>
      <c r="E2441" s="67" t="s">
        <v>6052</v>
      </c>
      <c r="F2441" s="30" t="s">
        <v>6675</v>
      </c>
      <c r="G2441" s="105" t="s">
        <v>6073</v>
      </c>
      <c r="H2441" s="183" t="s">
        <v>6074</v>
      </c>
      <c r="I2441" s="90"/>
      <c r="J2441" s="155">
        <v>1</v>
      </c>
      <c r="K2441" s="90">
        <v>1</v>
      </c>
      <c r="L2441" s="30"/>
      <c r="M2441" s="30">
        <v>1</v>
      </c>
      <c r="N2441" s="14">
        <v>1</v>
      </c>
      <c r="O2441" s="30"/>
      <c r="P2441" s="31"/>
    </row>
    <row r="2442" spans="1:16" ht="15" hidden="1" customHeight="1" x14ac:dyDescent="0.25">
      <c r="A2442" s="200" t="s">
        <v>5291</v>
      </c>
      <c r="B2442" s="76" t="s">
        <v>5292</v>
      </c>
      <c r="C2442" s="30" t="s">
        <v>6051</v>
      </c>
      <c r="D2442" s="30" t="s">
        <v>5294</v>
      </c>
      <c r="E2442" s="67" t="s">
        <v>6052</v>
      </c>
      <c r="F2442" s="30" t="s">
        <v>6675</v>
      </c>
      <c r="G2442" s="105" t="s">
        <v>6075</v>
      </c>
      <c r="H2442" s="183" t="s">
        <v>6076</v>
      </c>
      <c r="I2442" s="90"/>
      <c r="J2442" s="155">
        <v>1</v>
      </c>
      <c r="K2442" s="90">
        <v>1</v>
      </c>
      <c r="L2442" s="30"/>
      <c r="M2442" s="30">
        <v>1</v>
      </c>
      <c r="N2442" s="14">
        <v>1</v>
      </c>
      <c r="O2442" s="30">
        <v>1</v>
      </c>
      <c r="P2442" s="43">
        <v>1</v>
      </c>
    </row>
    <row r="2443" spans="1:16" ht="15" hidden="1" customHeight="1" x14ac:dyDescent="0.25">
      <c r="A2443" s="182" t="s">
        <v>5291</v>
      </c>
      <c r="B2443" s="30" t="s">
        <v>5292</v>
      </c>
      <c r="C2443" s="30" t="s">
        <v>6051</v>
      </c>
      <c r="D2443" s="30" t="s">
        <v>5294</v>
      </c>
      <c r="E2443" s="67" t="s">
        <v>6052</v>
      </c>
      <c r="F2443" s="30" t="s">
        <v>6675</v>
      </c>
      <c r="G2443" s="105" t="s">
        <v>6077</v>
      </c>
      <c r="H2443" s="183" t="s">
        <v>6078</v>
      </c>
      <c r="I2443" s="90"/>
      <c r="J2443" s="155">
        <v>1</v>
      </c>
      <c r="K2443" s="90">
        <v>1</v>
      </c>
      <c r="L2443" s="30"/>
      <c r="M2443" s="30"/>
      <c r="N2443" s="14">
        <v>1</v>
      </c>
      <c r="O2443" s="30"/>
      <c r="P2443" s="31"/>
    </row>
    <row r="2444" spans="1:16" ht="15" hidden="1" customHeight="1" x14ac:dyDescent="0.25">
      <c r="A2444" s="200" t="s">
        <v>5291</v>
      </c>
      <c r="B2444" s="76" t="s">
        <v>5292</v>
      </c>
      <c r="C2444" s="30" t="s">
        <v>6051</v>
      </c>
      <c r="D2444" s="30" t="s">
        <v>5294</v>
      </c>
      <c r="E2444" s="67" t="s">
        <v>6052</v>
      </c>
      <c r="F2444" s="30" t="s">
        <v>6675</v>
      </c>
      <c r="G2444" s="105" t="s">
        <v>6079</v>
      </c>
      <c r="H2444" s="183" t="s">
        <v>6080</v>
      </c>
      <c r="I2444" s="90"/>
      <c r="J2444" s="155">
        <v>1</v>
      </c>
      <c r="K2444" s="90">
        <v>1</v>
      </c>
      <c r="L2444" s="30"/>
      <c r="M2444" s="30"/>
      <c r="N2444" s="14">
        <v>1</v>
      </c>
      <c r="O2444" s="30"/>
      <c r="P2444" s="31"/>
    </row>
    <row r="2445" spans="1:16" ht="15" hidden="1" customHeight="1" x14ac:dyDescent="0.25">
      <c r="A2445" s="182" t="s">
        <v>5291</v>
      </c>
      <c r="B2445" s="30" t="s">
        <v>5292</v>
      </c>
      <c r="C2445" s="30" t="s">
        <v>6051</v>
      </c>
      <c r="D2445" s="30" t="s">
        <v>5294</v>
      </c>
      <c r="E2445" s="67" t="s">
        <v>6052</v>
      </c>
      <c r="F2445" s="30" t="s">
        <v>6675</v>
      </c>
      <c r="G2445" s="105" t="s">
        <v>6081</v>
      </c>
      <c r="H2445" s="183" t="s">
        <v>6082</v>
      </c>
      <c r="I2445" s="90"/>
      <c r="J2445" s="155">
        <v>1</v>
      </c>
      <c r="K2445" s="90">
        <v>1</v>
      </c>
      <c r="L2445" s="30"/>
      <c r="M2445" s="30"/>
      <c r="N2445" s="30"/>
      <c r="O2445" s="30"/>
      <c r="P2445" s="31"/>
    </row>
    <row r="2446" spans="1:16" ht="15" hidden="1" customHeight="1" x14ac:dyDescent="0.25">
      <c r="A2446" s="200" t="s">
        <v>5291</v>
      </c>
      <c r="B2446" s="76" t="s">
        <v>5292</v>
      </c>
      <c r="C2446" s="30" t="s">
        <v>6051</v>
      </c>
      <c r="D2446" s="30" t="s">
        <v>5294</v>
      </c>
      <c r="E2446" s="67" t="s">
        <v>6052</v>
      </c>
      <c r="F2446" s="30" t="s">
        <v>6675</v>
      </c>
      <c r="G2446" s="105" t="s">
        <v>6083</v>
      </c>
      <c r="H2446" s="183" t="s">
        <v>6084</v>
      </c>
      <c r="I2446" s="90"/>
      <c r="J2446" s="155">
        <v>1</v>
      </c>
      <c r="K2446" s="90">
        <v>1</v>
      </c>
      <c r="L2446" s="30"/>
      <c r="M2446" s="30">
        <v>1</v>
      </c>
      <c r="N2446" s="14">
        <v>1</v>
      </c>
      <c r="O2446" s="30"/>
      <c r="P2446" s="31"/>
    </row>
    <row r="2447" spans="1:16" ht="15" hidden="1" customHeight="1" x14ac:dyDescent="0.25">
      <c r="A2447" s="182" t="s">
        <v>5291</v>
      </c>
      <c r="B2447" s="30" t="s">
        <v>5292</v>
      </c>
      <c r="C2447" s="30" t="s">
        <v>6051</v>
      </c>
      <c r="D2447" s="30" t="s">
        <v>5294</v>
      </c>
      <c r="E2447" s="67" t="s">
        <v>6052</v>
      </c>
      <c r="F2447" s="30" t="s">
        <v>6675</v>
      </c>
      <c r="G2447" s="105" t="s">
        <v>6085</v>
      </c>
      <c r="H2447" s="183" t="s">
        <v>6086</v>
      </c>
      <c r="I2447" s="90"/>
      <c r="J2447" s="155">
        <v>1</v>
      </c>
      <c r="K2447" s="90">
        <v>1</v>
      </c>
      <c r="L2447" s="30"/>
      <c r="M2447" s="30"/>
      <c r="N2447" s="14">
        <v>1</v>
      </c>
      <c r="O2447" s="30"/>
      <c r="P2447" s="31"/>
    </row>
    <row r="2448" spans="1:16" ht="15" hidden="1" customHeight="1" x14ac:dyDescent="0.25">
      <c r="A2448" s="200" t="s">
        <v>5291</v>
      </c>
      <c r="B2448" s="76" t="s">
        <v>5292</v>
      </c>
      <c r="C2448" s="30" t="s">
        <v>6051</v>
      </c>
      <c r="D2448" s="30" t="s">
        <v>5294</v>
      </c>
      <c r="E2448" s="67" t="s">
        <v>6052</v>
      </c>
      <c r="F2448" s="30" t="s">
        <v>6675</v>
      </c>
      <c r="G2448" s="105" t="s">
        <v>6087</v>
      </c>
      <c r="H2448" s="183" t="s">
        <v>6088</v>
      </c>
      <c r="I2448" s="90"/>
      <c r="J2448" s="155">
        <v>1</v>
      </c>
      <c r="K2448" s="90">
        <v>1</v>
      </c>
      <c r="L2448" s="30"/>
      <c r="M2448" s="30"/>
      <c r="N2448" s="30"/>
      <c r="O2448" s="30"/>
      <c r="P2448" s="31"/>
    </row>
    <row r="2449" spans="1:16" ht="15" hidden="1" customHeight="1" x14ac:dyDescent="0.25">
      <c r="A2449" s="182" t="s">
        <v>5291</v>
      </c>
      <c r="B2449" s="30" t="s">
        <v>5292</v>
      </c>
      <c r="C2449" s="30" t="s">
        <v>6051</v>
      </c>
      <c r="D2449" s="30" t="s">
        <v>5294</v>
      </c>
      <c r="E2449" s="67" t="s">
        <v>6052</v>
      </c>
      <c r="F2449" s="30" t="s">
        <v>6675</v>
      </c>
      <c r="G2449" s="105" t="s">
        <v>6089</v>
      </c>
      <c r="H2449" s="183" t="s">
        <v>6090</v>
      </c>
      <c r="I2449" s="90"/>
      <c r="J2449" s="155">
        <v>1</v>
      </c>
      <c r="K2449" s="90"/>
      <c r="L2449" s="30">
        <v>1</v>
      </c>
      <c r="M2449" s="30"/>
      <c r="N2449" s="30"/>
      <c r="O2449" s="30"/>
      <c r="P2449" s="31"/>
    </row>
    <row r="2450" spans="1:16" ht="15" hidden="1" customHeight="1" x14ac:dyDescent="0.25">
      <c r="A2450" s="200" t="s">
        <v>5291</v>
      </c>
      <c r="B2450" s="76" t="s">
        <v>5292</v>
      </c>
      <c r="C2450" s="30" t="s">
        <v>6051</v>
      </c>
      <c r="D2450" s="30" t="s">
        <v>5294</v>
      </c>
      <c r="E2450" s="67" t="s">
        <v>6052</v>
      </c>
      <c r="F2450" s="30" t="s">
        <v>6675</v>
      </c>
      <c r="G2450" s="105" t="s">
        <v>6091</v>
      </c>
      <c r="H2450" s="183" t="s">
        <v>6092</v>
      </c>
      <c r="I2450" s="90"/>
      <c r="J2450" s="155">
        <v>1</v>
      </c>
      <c r="K2450" s="90">
        <v>1</v>
      </c>
      <c r="L2450" s="30"/>
      <c r="M2450" s="30">
        <v>1</v>
      </c>
      <c r="N2450" s="14">
        <v>1</v>
      </c>
      <c r="O2450" s="30"/>
      <c r="P2450" s="31"/>
    </row>
    <row r="2451" spans="1:16" ht="15" hidden="1" customHeight="1" x14ac:dyDescent="0.25">
      <c r="A2451" s="182" t="s">
        <v>5291</v>
      </c>
      <c r="B2451" s="30" t="s">
        <v>5292</v>
      </c>
      <c r="C2451" s="30" t="s">
        <v>6051</v>
      </c>
      <c r="D2451" s="30" t="s">
        <v>5294</v>
      </c>
      <c r="E2451" s="67" t="s">
        <v>6052</v>
      </c>
      <c r="F2451" s="30" t="s">
        <v>6675</v>
      </c>
      <c r="G2451" s="105" t="s">
        <v>6093</v>
      </c>
      <c r="H2451" s="183" t="s">
        <v>6094</v>
      </c>
      <c r="I2451" s="90"/>
      <c r="J2451" s="155">
        <v>1</v>
      </c>
      <c r="K2451" s="90">
        <v>1</v>
      </c>
      <c r="L2451" s="30"/>
      <c r="M2451" s="30">
        <v>1</v>
      </c>
      <c r="N2451" s="14">
        <v>1</v>
      </c>
      <c r="O2451" s="30">
        <v>1</v>
      </c>
      <c r="P2451" s="43">
        <v>1</v>
      </c>
    </row>
    <row r="2452" spans="1:16" ht="15" hidden="1" customHeight="1" x14ac:dyDescent="0.25">
      <c r="A2452" s="200" t="s">
        <v>5291</v>
      </c>
      <c r="B2452" s="76" t="s">
        <v>5292</v>
      </c>
      <c r="C2452" s="30" t="s">
        <v>6051</v>
      </c>
      <c r="D2452" s="30" t="s">
        <v>5294</v>
      </c>
      <c r="E2452" s="67" t="s">
        <v>6052</v>
      </c>
      <c r="F2452" s="30" t="s">
        <v>6675</v>
      </c>
      <c r="G2452" s="105" t="s">
        <v>6095</v>
      </c>
      <c r="H2452" s="183" t="s">
        <v>6096</v>
      </c>
      <c r="I2452" s="90"/>
      <c r="J2452" s="155">
        <v>1</v>
      </c>
      <c r="K2452" s="90">
        <v>1</v>
      </c>
      <c r="L2452" s="30"/>
      <c r="M2452" s="30"/>
      <c r="N2452" s="14">
        <v>1</v>
      </c>
      <c r="O2452" s="30">
        <v>1</v>
      </c>
      <c r="P2452" s="43">
        <v>1</v>
      </c>
    </row>
    <row r="2453" spans="1:16" ht="15" hidden="1" customHeight="1" x14ac:dyDescent="0.25">
      <c r="A2453" s="182" t="s">
        <v>5291</v>
      </c>
      <c r="B2453" s="30" t="s">
        <v>5292</v>
      </c>
      <c r="C2453" s="30" t="s">
        <v>6051</v>
      </c>
      <c r="D2453" s="30" t="s">
        <v>5294</v>
      </c>
      <c r="E2453" s="67" t="s">
        <v>6052</v>
      </c>
      <c r="F2453" s="30" t="s">
        <v>6675</v>
      </c>
      <c r="G2453" s="105" t="s">
        <v>6097</v>
      </c>
      <c r="H2453" s="183" t="s">
        <v>6098</v>
      </c>
      <c r="I2453" s="90"/>
      <c r="J2453" s="155">
        <v>1</v>
      </c>
      <c r="K2453" s="90">
        <v>1</v>
      </c>
      <c r="L2453" s="30"/>
      <c r="M2453" s="30"/>
      <c r="N2453" s="14">
        <v>1</v>
      </c>
      <c r="O2453" s="30"/>
      <c r="P2453" s="31"/>
    </row>
    <row r="2454" spans="1:16" ht="15" hidden="1" customHeight="1" x14ac:dyDescent="0.25">
      <c r="A2454" s="200" t="s">
        <v>5291</v>
      </c>
      <c r="B2454" s="76" t="s">
        <v>5292</v>
      </c>
      <c r="C2454" s="30" t="s">
        <v>6051</v>
      </c>
      <c r="D2454" s="30" t="s">
        <v>5294</v>
      </c>
      <c r="E2454" s="67" t="s">
        <v>6052</v>
      </c>
      <c r="F2454" s="30" t="s">
        <v>6675</v>
      </c>
      <c r="G2454" s="105" t="s">
        <v>6099</v>
      </c>
      <c r="H2454" s="183" t="s">
        <v>6100</v>
      </c>
      <c r="I2454" s="90"/>
      <c r="J2454" s="155">
        <v>1</v>
      </c>
      <c r="K2454" s="90">
        <v>1</v>
      </c>
      <c r="L2454" s="30"/>
      <c r="M2454" s="30"/>
      <c r="N2454" s="14">
        <v>1</v>
      </c>
      <c r="O2454" s="30"/>
      <c r="P2454" s="31"/>
    </row>
    <row r="2455" spans="1:16" ht="15" hidden="1" customHeight="1" x14ac:dyDescent="0.25">
      <c r="A2455" s="182" t="s">
        <v>5291</v>
      </c>
      <c r="B2455" s="30" t="s">
        <v>5292</v>
      </c>
      <c r="C2455" s="30" t="s">
        <v>6051</v>
      </c>
      <c r="D2455" s="30" t="s">
        <v>5294</v>
      </c>
      <c r="E2455" s="67" t="s">
        <v>6052</v>
      </c>
      <c r="F2455" s="30" t="s">
        <v>6675</v>
      </c>
      <c r="G2455" s="105" t="s">
        <v>6101</v>
      </c>
      <c r="H2455" s="183" t="s">
        <v>6102</v>
      </c>
      <c r="I2455" s="90"/>
      <c r="J2455" s="155">
        <v>1</v>
      </c>
      <c r="K2455" s="90">
        <v>1</v>
      </c>
      <c r="L2455" s="30"/>
      <c r="M2455" s="30"/>
      <c r="N2455" s="14">
        <v>1</v>
      </c>
      <c r="O2455" s="30"/>
      <c r="P2455" s="31"/>
    </row>
    <row r="2456" spans="1:16" ht="15" hidden="1" customHeight="1" x14ac:dyDescent="0.25">
      <c r="A2456" s="200" t="s">
        <v>5291</v>
      </c>
      <c r="B2456" s="76" t="s">
        <v>5292</v>
      </c>
      <c r="C2456" s="30" t="s">
        <v>6051</v>
      </c>
      <c r="D2456" s="30" t="s">
        <v>5294</v>
      </c>
      <c r="E2456" s="67" t="s">
        <v>6052</v>
      </c>
      <c r="F2456" s="30" t="s">
        <v>6675</v>
      </c>
      <c r="G2456" s="105" t="s">
        <v>6103</v>
      </c>
      <c r="H2456" s="183" t="s">
        <v>6104</v>
      </c>
      <c r="I2456" s="90"/>
      <c r="J2456" s="155">
        <v>1</v>
      </c>
      <c r="K2456" s="90"/>
      <c r="L2456" s="30">
        <v>1</v>
      </c>
      <c r="M2456" s="30">
        <v>1</v>
      </c>
      <c r="N2456" s="14">
        <v>1</v>
      </c>
      <c r="O2456" s="30"/>
      <c r="P2456" s="31"/>
    </row>
    <row r="2457" spans="1:16" ht="15" hidden="1" customHeight="1" x14ac:dyDescent="0.25">
      <c r="A2457" s="182" t="s">
        <v>5291</v>
      </c>
      <c r="B2457" s="30" t="s">
        <v>5292</v>
      </c>
      <c r="C2457" s="30" t="s">
        <v>6051</v>
      </c>
      <c r="D2457" s="30" t="s">
        <v>5294</v>
      </c>
      <c r="E2457" s="67" t="s">
        <v>6052</v>
      </c>
      <c r="F2457" s="30" t="s">
        <v>6675</v>
      </c>
      <c r="G2457" s="105" t="s">
        <v>6105</v>
      </c>
      <c r="H2457" s="183" t="s">
        <v>6106</v>
      </c>
      <c r="I2457" s="90"/>
      <c r="J2457" s="155">
        <v>1</v>
      </c>
      <c r="K2457" s="90">
        <v>1</v>
      </c>
      <c r="L2457" s="30"/>
      <c r="M2457" s="30">
        <v>1</v>
      </c>
      <c r="N2457" s="14">
        <v>1</v>
      </c>
      <c r="O2457" s="30">
        <v>1</v>
      </c>
      <c r="P2457" s="43">
        <v>1</v>
      </c>
    </row>
    <row r="2458" spans="1:16" ht="15" hidden="1" customHeight="1" x14ac:dyDescent="0.25">
      <c r="A2458" s="200" t="s">
        <v>5291</v>
      </c>
      <c r="B2458" s="76" t="s">
        <v>5292</v>
      </c>
      <c r="C2458" s="30" t="s">
        <v>6051</v>
      </c>
      <c r="D2458" s="30" t="s">
        <v>5294</v>
      </c>
      <c r="E2458" s="67" t="s">
        <v>6107</v>
      </c>
      <c r="F2458" s="30" t="s">
        <v>6675</v>
      </c>
      <c r="G2458" s="105" t="s">
        <v>6108</v>
      </c>
      <c r="H2458" s="183" t="s">
        <v>6109</v>
      </c>
      <c r="I2458" s="90"/>
      <c r="J2458" s="155">
        <v>1</v>
      </c>
      <c r="K2458" s="90">
        <v>1</v>
      </c>
      <c r="L2458" s="30"/>
      <c r="M2458" s="30">
        <v>1</v>
      </c>
      <c r="N2458" s="14">
        <v>1</v>
      </c>
      <c r="O2458" s="30"/>
      <c r="P2458" s="31"/>
    </row>
    <row r="2459" spans="1:16" ht="15" hidden="1" customHeight="1" x14ac:dyDescent="0.25">
      <c r="A2459" s="200" t="s">
        <v>5291</v>
      </c>
      <c r="B2459" s="76" t="s">
        <v>5292</v>
      </c>
      <c r="C2459" s="30" t="s">
        <v>6125</v>
      </c>
      <c r="D2459" s="30" t="s">
        <v>5294</v>
      </c>
      <c r="E2459" s="67" t="s">
        <v>6126</v>
      </c>
      <c r="F2459" s="30" t="s">
        <v>6675</v>
      </c>
      <c r="G2459" s="105" t="s">
        <v>6127</v>
      </c>
      <c r="H2459" s="183" t="s">
        <v>6128</v>
      </c>
      <c r="I2459" s="90"/>
      <c r="J2459" s="155">
        <v>1</v>
      </c>
      <c r="K2459" s="90">
        <v>1</v>
      </c>
      <c r="L2459" s="30"/>
      <c r="M2459" s="30"/>
      <c r="N2459" s="14">
        <v>1</v>
      </c>
      <c r="O2459" s="30"/>
      <c r="P2459" s="31"/>
    </row>
    <row r="2460" spans="1:16" ht="15" hidden="1" customHeight="1" x14ac:dyDescent="0.25">
      <c r="A2460" s="182" t="s">
        <v>5291</v>
      </c>
      <c r="B2460" s="30" t="s">
        <v>5292</v>
      </c>
      <c r="C2460" s="30" t="s">
        <v>6125</v>
      </c>
      <c r="D2460" s="30" t="s">
        <v>5294</v>
      </c>
      <c r="E2460" s="67" t="s">
        <v>6129</v>
      </c>
      <c r="F2460" s="30" t="s">
        <v>6675</v>
      </c>
      <c r="G2460" s="105" t="s">
        <v>6130</v>
      </c>
      <c r="H2460" s="183" t="s">
        <v>6131</v>
      </c>
      <c r="I2460" s="90"/>
      <c r="J2460" s="155">
        <v>1</v>
      </c>
      <c r="K2460" s="90">
        <v>1</v>
      </c>
      <c r="L2460" s="30"/>
      <c r="M2460" s="30"/>
      <c r="N2460" s="14">
        <v>1</v>
      </c>
      <c r="O2460" s="30"/>
      <c r="P2460" s="31"/>
    </row>
    <row r="2461" spans="1:16" ht="15" hidden="1" customHeight="1" x14ac:dyDescent="0.25">
      <c r="A2461" s="200" t="s">
        <v>5291</v>
      </c>
      <c r="B2461" s="76" t="s">
        <v>5292</v>
      </c>
      <c r="C2461" s="30" t="s">
        <v>6125</v>
      </c>
      <c r="D2461" s="30" t="s">
        <v>5294</v>
      </c>
      <c r="E2461" s="67" t="s">
        <v>6129</v>
      </c>
      <c r="F2461" s="30" t="s">
        <v>6675</v>
      </c>
      <c r="G2461" s="105" t="s">
        <v>6132</v>
      </c>
      <c r="H2461" s="183" t="s">
        <v>6133</v>
      </c>
      <c r="I2461" s="90"/>
      <c r="J2461" s="155">
        <v>1</v>
      </c>
      <c r="K2461" s="90">
        <v>1</v>
      </c>
      <c r="L2461" s="30"/>
      <c r="M2461" s="30"/>
      <c r="N2461" s="30"/>
      <c r="O2461" s="30"/>
      <c r="P2461" s="31"/>
    </row>
    <row r="2462" spans="1:16" ht="15" hidden="1" customHeight="1" x14ac:dyDescent="0.25">
      <c r="A2462" s="182" t="s">
        <v>5291</v>
      </c>
      <c r="B2462" s="30" t="s">
        <v>5292</v>
      </c>
      <c r="C2462" s="30" t="s">
        <v>6125</v>
      </c>
      <c r="D2462" s="30" t="s">
        <v>5294</v>
      </c>
      <c r="E2462" s="67" t="s">
        <v>6129</v>
      </c>
      <c r="F2462" s="30" t="s">
        <v>6675</v>
      </c>
      <c r="G2462" s="105" t="s">
        <v>6134</v>
      </c>
      <c r="H2462" s="183" t="s">
        <v>6135</v>
      </c>
      <c r="I2462" s="90"/>
      <c r="J2462" s="155">
        <v>1</v>
      </c>
      <c r="K2462" s="90">
        <v>1</v>
      </c>
      <c r="L2462" s="30"/>
      <c r="M2462" s="30"/>
      <c r="N2462" s="14">
        <v>1</v>
      </c>
      <c r="O2462" s="30"/>
      <c r="P2462" s="31"/>
    </row>
    <row r="2463" spans="1:16" ht="15" hidden="1" customHeight="1" x14ac:dyDescent="0.25">
      <c r="A2463" s="200" t="s">
        <v>5291</v>
      </c>
      <c r="B2463" s="76" t="s">
        <v>5292</v>
      </c>
      <c r="C2463" s="30" t="s">
        <v>6125</v>
      </c>
      <c r="D2463" s="30" t="s">
        <v>5294</v>
      </c>
      <c r="E2463" s="67" t="s">
        <v>6129</v>
      </c>
      <c r="F2463" s="30" t="s">
        <v>6675</v>
      </c>
      <c r="G2463" s="105" t="s">
        <v>6136</v>
      </c>
      <c r="H2463" s="183" t="s">
        <v>6137</v>
      </c>
      <c r="I2463" s="90"/>
      <c r="J2463" s="155">
        <v>1</v>
      </c>
      <c r="K2463" s="90"/>
      <c r="L2463" s="30">
        <v>1</v>
      </c>
      <c r="M2463" s="30"/>
      <c r="N2463" s="30"/>
      <c r="O2463" s="30"/>
      <c r="P2463" s="31"/>
    </row>
    <row r="2464" spans="1:16" ht="15" hidden="1" customHeight="1" x14ac:dyDescent="0.25">
      <c r="A2464" s="182" t="s">
        <v>5291</v>
      </c>
      <c r="B2464" s="30" t="s">
        <v>5292</v>
      </c>
      <c r="C2464" s="30" t="s">
        <v>6125</v>
      </c>
      <c r="D2464" s="30" t="s">
        <v>5294</v>
      </c>
      <c r="E2464" s="67" t="s">
        <v>6129</v>
      </c>
      <c r="F2464" s="30" t="s">
        <v>6675</v>
      </c>
      <c r="G2464" s="105" t="s">
        <v>6138</v>
      </c>
      <c r="H2464" s="183" t="s">
        <v>6139</v>
      </c>
      <c r="I2464" s="90"/>
      <c r="J2464" s="155">
        <v>1</v>
      </c>
      <c r="K2464" s="90">
        <v>1</v>
      </c>
      <c r="L2464" s="30"/>
      <c r="M2464" s="30"/>
      <c r="N2464" s="14">
        <v>1</v>
      </c>
      <c r="O2464" s="30"/>
      <c r="P2464" s="31"/>
    </row>
    <row r="2465" spans="1:16" ht="15" hidden="1" customHeight="1" x14ac:dyDescent="0.25">
      <c r="A2465" s="200" t="s">
        <v>5291</v>
      </c>
      <c r="B2465" s="76" t="s">
        <v>5292</v>
      </c>
      <c r="C2465" s="30" t="s">
        <v>6125</v>
      </c>
      <c r="D2465" s="30" t="s">
        <v>5294</v>
      </c>
      <c r="E2465" s="67" t="s">
        <v>6129</v>
      </c>
      <c r="F2465" s="30" t="s">
        <v>6675</v>
      </c>
      <c r="G2465" s="105" t="s">
        <v>6140</v>
      </c>
      <c r="H2465" s="183" t="s">
        <v>6141</v>
      </c>
      <c r="I2465" s="90"/>
      <c r="J2465" s="155">
        <v>1</v>
      </c>
      <c r="K2465" s="90">
        <v>1</v>
      </c>
      <c r="L2465" s="30"/>
      <c r="M2465" s="30"/>
      <c r="N2465" s="14">
        <v>1</v>
      </c>
      <c r="O2465" s="30"/>
      <c r="P2465" s="31"/>
    </row>
    <row r="2466" spans="1:16" ht="15" hidden="1" customHeight="1" x14ac:dyDescent="0.25">
      <c r="A2466" s="182" t="s">
        <v>5291</v>
      </c>
      <c r="B2466" s="30" t="s">
        <v>5292</v>
      </c>
      <c r="C2466" s="30" t="s">
        <v>6125</v>
      </c>
      <c r="D2466" s="30" t="s">
        <v>5294</v>
      </c>
      <c r="E2466" s="67" t="s">
        <v>6129</v>
      </c>
      <c r="F2466" s="30" t="s">
        <v>6675</v>
      </c>
      <c r="G2466" s="105" t="s">
        <v>6142</v>
      </c>
      <c r="H2466" s="183" t="s">
        <v>6143</v>
      </c>
      <c r="I2466" s="90"/>
      <c r="J2466" s="155">
        <v>1</v>
      </c>
      <c r="K2466" s="90">
        <v>1</v>
      </c>
      <c r="L2466" s="30"/>
      <c r="M2466" s="30">
        <v>1</v>
      </c>
      <c r="N2466" s="14">
        <v>1</v>
      </c>
      <c r="O2466" s="30"/>
      <c r="P2466" s="31"/>
    </row>
    <row r="2467" spans="1:16" ht="15" hidden="1" customHeight="1" x14ac:dyDescent="0.25">
      <c r="A2467" s="182" t="s">
        <v>5291</v>
      </c>
      <c r="B2467" s="30" t="s">
        <v>5292</v>
      </c>
      <c r="C2467" s="30" t="s">
        <v>6125</v>
      </c>
      <c r="D2467" s="30" t="s">
        <v>5294</v>
      </c>
      <c r="E2467" s="67" t="s">
        <v>6129</v>
      </c>
      <c r="F2467" s="30" t="s">
        <v>6675</v>
      </c>
      <c r="G2467" s="105" t="s">
        <v>6146</v>
      </c>
      <c r="H2467" s="183" t="s">
        <v>6147</v>
      </c>
      <c r="I2467" s="90"/>
      <c r="J2467" s="155">
        <v>1</v>
      </c>
      <c r="K2467" s="90">
        <v>1</v>
      </c>
      <c r="L2467" s="30"/>
      <c r="M2467" s="30">
        <v>1</v>
      </c>
      <c r="N2467" s="30"/>
      <c r="O2467" s="30"/>
      <c r="P2467" s="31"/>
    </row>
    <row r="2468" spans="1:16" ht="15" hidden="1" customHeight="1" x14ac:dyDescent="0.25">
      <c r="A2468" s="200" t="s">
        <v>5291</v>
      </c>
      <c r="B2468" s="76" t="s">
        <v>5292</v>
      </c>
      <c r="C2468" s="30" t="s">
        <v>6125</v>
      </c>
      <c r="D2468" s="30" t="s">
        <v>5294</v>
      </c>
      <c r="E2468" s="67" t="s">
        <v>6129</v>
      </c>
      <c r="F2468" s="30" t="s">
        <v>6675</v>
      </c>
      <c r="G2468" s="105" t="s">
        <v>6148</v>
      </c>
      <c r="H2468" s="183" t="s">
        <v>6149</v>
      </c>
      <c r="I2468" s="90"/>
      <c r="J2468" s="155">
        <v>1</v>
      </c>
      <c r="K2468" s="90">
        <v>1</v>
      </c>
      <c r="L2468" s="30"/>
      <c r="M2468" s="30"/>
      <c r="N2468" s="14">
        <v>1</v>
      </c>
      <c r="O2468" s="30"/>
      <c r="P2468" s="31"/>
    </row>
    <row r="2469" spans="1:16" ht="15" hidden="1" customHeight="1" x14ac:dyDescent="0.25">
      <c r="A2469" s="182" t="s">
        <v>5291</v>
      </c>
      <c r="B2469" s="30" t="s">
        <v>5292</v>
      </c>
      <c r="C2469" s="30" t="s">
        <v>6125</v>
      </c>
      <c r="D2469" s="30" t="s">
        <v>5294</v>
      </c>
      <c r="E2469" s="67" t="s">
        <v>6129</v>
      </c>
      <c r="F2469" s="30" t="s">
        <v>6675</v>
      </c>
      <c r="G2469" s="105" t="s">
        <v>6150</v>
      </c>
      <c r="H2469" s="183" t="s">
        <v>6151</v>
      </c>
      <c r="I2469" s="90"/>
      <c r="J2469" s="155">
        <v>1</v>
      </c>
      <c r="K2469" s="90">
        <v>1</v>
      </c>
      <c r="L2469" s="30"/>
      <c r="M2469" s="30"/>
      <c r="N2469" s="30"/>
      <c r="O2469" s="30"/>
      <c r="P2469" s="31"/>
    </row>
    <row r="2470" spans="1:16" ht="15" hidden="1" customHeight="1" x14ac:dyDescent="0.25">
      <c r="A2470" s="200" t="s">
        <v>5291</v>
      </c>
      <c r="B2470" s="76" t="s">
        <v>5292</v>
      </c>
      <c r="C2470" s="30" t="s">
        <v>6125</v>
      </c>
      <c r="D2470" s="30" t="s">
        <v>5294</v>
      </c>
      <c r="E2470" s="67" t="s">
        <v>6129</v>
      </c>
      <c r="F2470" s="30" t="s">
        <v>6675</v>
      </c>
      <c r="G2470" s="105" t="s">
        <v>6152</v>
      </c>
      <c r="H2470" s="183" t="s">
        <v>6153</v>
      </c>
      <c r="I2470" s="90"/>
      <c r="J2470" s="155">
        <v>1</v>
      </c>
      <c r="K2470" s="90"/>
      <c r="L2470" s="30">
        <v>1</v>
      </c>
      <c r="M2470" s="30"/>
      <c r="N2470" s="30"/>
      <c r="O2470" s="30"/>
      <c r="P2470" s="31"/>
    </row>
    <row r="2471" spans="1:16" ht="15" hidden="1" customHeight="1" x14ac:dyDescent="0.25">
      <c r="A2471" s="182" t="s">
        <v>5291</v>
      </c>
      <c r="B2471" s="30" t="s">
        <v>5292</v>
      </c>
      <c r="C2471" s="30" t="s">
        <v>6125</v>
      </c>
      <c r="D2471" s="30" t="s">
        <v>5294</v>
      </c>
      <c r="E2471" s="67" t="s">
        <v>6129</v>
      </c>
      <c r="F2471" s="30" t="s">
        <v>6675</v>
      </c>
      <c r="G2471" s="105" t="s">
        <v>6154</v>
      </c>
      <c r="H2471" s="183" t="s">
        <v>6155</v>
      </c>
      <c r="I2471" s="90"/>
      <c r="J2471" s="155">
        <v>1</v>
      </c>
      <c r="K2471" s="90">
        <v>1</v>
      </c>
      <c r="L2471" s="30"/>
      <c r="M2471" s="30">
        <v>1</v>
      </c>
      <c r="N2471" s="14">
        <v>1</v>
      </c>
      <c r="O2471" s="30"/>
      <c r="P2471" s="31"/>
    </row>
    <row r="2472" spans="1:16" ht="15" hidden="1" customHeight="1" x14ac:dyDescent="0.25">
      <c r="A2472" s="200" t="s">
        <v>5291</v>
      </c>
      <c r="B2472" s="76" t="s">
        <v>5292</v>
      </c>
      <c r="C2472" s="30" t="s">
        <v>6125</v>
      </c>
      <c r="D2472" s="30" t="s">
        <v>5294</v>
      </c>
      <c r="E2472" s="67" t="s">
        <v>6129</v>
      </c>
      <c r="F2472" s="30" t="s">
        <v>6675</v>
      </c>
      <c r="G2472" s="105" t="s">
        <v>6156</v>
      </c>
      <c r="H2472" s="183" t="s">
        <v>6157</v>
      </c>
      <c r="I2472" s="90"/>
      <c r="J2472" s="155">
        <v>1</v>
      </c>
      <c r="K2472" s="90">
        <v>1</v>
      </c>
      <c r="L2472" s="30"/>
      <c r="M2472" s="30">
        <v>1</v>
      </c>
      <c r="N2472" s="14">
        <v>1</v>
      </c>
      <c r="O2472" s="30">
        <v>1</v>
      </c>
      <c r="P2472" s="43">
        <v>1</v>
      </c>
    </row>
    <row r="2473" spans="1:16" ht="15" hidden="1" customHeight="1" x14ac:dyDescent="0.25">
      <c r="A2473" s="182" t="s">
        <v>5291</v>
      </c>
      <c r="B2473" s="30" t="s">
        <v>5292</v>
      </c>
      <c r="C2473" s="30" t="s">
        <v>6125</v>
      </c>
      <c r="D2473" s="30" t="s">
        <v>5294</v>
      </c>
      <c r="E2473" s="67" t="s">
        <v>6129</v>
      </c>
      <c r="F2473" s="30" t="s">
        <v>6675</v>
      </c>
      <c r="G2473" s="105" t="s">
        <v>6158</v>
      </c>
      <c r="H2473" s="183" t="s">
        <v>6159</v>
      </c>
      <c r="I2473" s="90"/>
      <c r="J2473" s="155">
        <v>1</v>
      </c>
      <c r="K2473" s="90">
        <v>1</v>
      </c>
      <c r="L2473" s="30"/>
      <c r="M2473" s="30"/>
      <c r="N2473" s="14">
        <v>1</v>
      </c>
      <c r="O2473" s="30"/>
      <c r="P2473" s="31"/>
    </row>
    <row r="2474" spans="1:16" ht="15" hidden="1" customHeight="1" x14ac:dyDescent="0.25">
      <c r="A2474" s="200" t="s">
        <v>5291</v>
      </c>
      <c r="B2474" s="76" t="s">
        <v>5292</v>
      </c>
      <c r="C2474" s="30" t="s">
        <v>6125</v>
      </c>
      <c r="D2474" s="30" t="s">
        <v>5294</v>
      </c>
      <c r="E2474" s="67" t="s">
        <v>6129</v>
      </c>
      <c r="F2474" s="30" t="s">
        <v>6675</v>
      </c>
      <c r="G2474" s="105" t="s">
        <v>6160</v>
      </c>
      <c r="H2474" s="183" t="s">
        <v>6161</v>
      </c>
      <c r="I2474" s="90"/>
      <c r="J2474" s="155">
        <v>1</v>
      </c>
      <c r="K2474" s="90">
        <v>1</v>
      </c>
      <c r="L2474" s="30"/>
      <c r="M2474" s="30"/>
      <c r="N2474" s="14">
        <v>1</v>
      </c>
      <c r="O2474" s="30"/>
      <c r="P2474" s="31"/>
    </row>
    <row r="2475" spans="1:16" ht="15" hidden="1" customHeight="1" x14ac:dyDescent="0.25">
      <c r="A2475" s="182" t="s">
        <v>5291</v>
      </c>
      <c r="B2475" s="30" t="s">
        <v>5292</v>
      </c>
      <c r="C2475" s="30" t="s">
        <v>6125</v>
      </c>
      <c r="D2475" s="30" t="s">
        <v>5294</v>
      </c>
      <c r="E2475" s="67" t="s">
        <v>6129</v>
      </c>
      <c r="F2475" s="30" t="s">
        <v>6675</v>
      </c>
      <c r="G2475" s="105" t="s">
        <v>6162</v>
      </c>
      <c r="H2475" s="183" t="s">
        <v>6163</v>
      </c>
      <c r="I2475" s="90"/>
      <c r="J2475" s="155">
        <v>1</v>
      </c>
      <c r="K2475" s="90">
        <v>1</v>
      </c>
      <c r="L2475" s="30"/>
      <c r="M2475" s="30">
        <v>1</v>
      </c>
      <c r="N2475" s="14">
        <v>1</v>
      </c>
      <c r="O2475" s="30"/>
      <c r="P2475" s="31"/>
    </row>
    <row r="2476" spans="1:16" ht="15" hidden="1" customHeight="1" x14ac:dyDescent="0.25">
      <c r="A2476" s="200" t="s">
        <v>5291</v>
      </c>
      <c r="B2476" s="76" t="s">
        <v>5292</v>
      </c>
      <c r="C2476" s="30" t="s">
        <v>6125</v>
      </c>
      <c r="D2476" s="30" t="s">
        <v>5294</v>
      </c>
      <c r="E2476" s="67" t="s">
        <v>6129</v>
      </c>
      <c r="F2476" s="30" t="s">
        <v>6675</v>
      </c>
      <c r="G2476" s="105" t="s">
        <v>6164</v>
      </c>
      <c r="H2476" s="183" t="s">
        <v>6165</v>
      </c>
      <c r="I2476" s="90"/>
      <c r="J2476" s="155">
        <v>1</v>
      </c>
      <c r="K2476" s="90">
        <v>1</v>
      </c>
      <c r="L2476" s="30"/>
      <c r="M2476" s="30">
        <v>1</v>
      </c>
      <c r="N2476" s="14">
        <v>1</v>
      </c>
      <c r="O2476" s="30">
        <v>1</v>
      </c>
      <c r="P2476" s="43">
        <v>1</v>
      </c>
    </row>
    <row r="2477" spans="1:16" ht="15" hidden="1" customHeight="1" x14ac:dyDescent="0.25">
      <c r="A2477" s="182" t="s">
        <v>5291</v>
      </c>
      <c r="B2477" s="30" t="s">
        <v>5292</v>
      </c>
      <c r="C2477" s="30" t="s">
        <v>6125</v>
      </c>
      <c r="D2477" s="30" t="s">
        <v>5294</v>
      </c>
      <c r="E2477" s="67" t="s">
        <v>6129</v>
      </c>
      <c r="F2477" s="30" t="s">
        <v>6675</v>
      </c>
      <c r="G2477" s="105" t="s">
        <v>6166</v>
      </c>
      <c r="H2477" s="183" t="s">
        <v>6167</v>
      </c>
      <c r="I2477" s="90"/>
      <c r="J2477" s="155">
        <v>1</v>
      </c>
      <c r="K2477" s="90">
        <v>1</v>
      </c>
      <c r="L2477" s="30"/>
      <c r="M2477" s="30">
        <v>1</v>
      </c>
      <c r="N2477" s="14">
        <v>1</v>
      </c>
      <c r="O2477" s="30">
        <v>1</v>
      </c>
      <c r="P2477" s="43">
        <v>1</v>
      </c>
    </row>
    <row r="2478" spans="1:16" ht="15" hidden="1" customHeight="1" x14ac:dyDescent="0.25">
      <c r="A2478" s="200" t="s">
        <v>5291</v>
      </c>
      <c r="B2478" s="76" t="s">
        <v>5292</v>
      </c>
      <c r="C2478" s="30" t="s">
        <v>6125</v>
      </c>
      <c r="D2478" s="30" t="s">
        <v>5294</v>
      </c>
      <c r="E2478" s="67" t="s">
        <v>6129</v>
      </c>
      <c r="F2478" s="30" t="s">
        <v>6675</v>
      </c>
      <c r="G2478" s="105" t="s">
        <v>6168</v>
      </c>
      <c r="H2478" s="183" t="s">
        <v>6169</v>
      </c>
      <c r="I2478" s="90"/>
      <c r="J2478" s="155">
        <v>1</v>
      </c>
      <c r="K2478" s="90">
        <v>1</v>
      </c>
      <c r="L2478" s="30">
        <v>1</v>
      </c>
      <c r="M2478" s="30">
        <v>1</v>
      </c>
      <c r="N2478" s="14">
        <v>1</v>
      </c>
      <c r="O2478" s="30">
        <v>1</v>
      </c>
      <c r="P2478" s="43">
        <v>1</v>
      </c>
    </row>
    <row r="2479" spans="1:16" ht="15" hidden="1" customHeight="1" x14ac:dyDescent="0.25">
      <c r="A2479" s="182" t="s">
        <v>5291</v>
      </c>
      <c r="B2479" s="30" t="s">
        <v>5292</v>
      </c>
      <c r="C2479" s="30" t="s">
        <v>6125</v>
      </c>
      <c r="D2479" s="30" t="s">
        <v>5294</v>
      </c>
      <c r="E2479" s="67" t="s">
        <v>6129</v>
      </c>
      <c r="F2479" s="30" t="s">
        <v>6675</v>
      </c>
      <c r="G2479" s="105" t="s">
        <v>6170</v>
      </c>
      <c r="H2479" s="183" t="s">
        <v>6171</v>
      </c>
      <c r="I2479" s="90"/>
      <c r="J2479" s="155">
        <v>1</v>
      </c>
      <c r="K2479" s="90">
        <v>1</v>
      </c>
      <c r="L2479" s="30">
        <v>1</v>
      </c>
      <c r="M2479" s="30">
        <v>1</v>
      </c>
      <c r="N2479" s="14">
        <v>1</v>
      </c>
      <c r="O2479" s="30"/>
      <c r="P2479" s="31"/>
    </row>
    <row r="2480" spans="1:16" ht="15" hidden="1" customHeight="1" x14ac:dyDescent="0.25">
      <c r="A2480" s="200" t="s">
        <v>5291</v>
      </c>
      <c r="B2480" s="76" t="s">
        <v>5292</v>
      </c>
      <c r="C2480" s="30" t="s">
        <v>6125</v>
      </c>
      <c r="D2480" s="30" t="s">
        <v>5294</v>
      </c>
      <c r="E2480" s="67" t="s">
        <v>6129</v>
      </c>
      <c r="F2480" s="30" t="s">
        <v>6675</v>
      </c>
      <c r="G2480" s="105" t="s">
        <v>6172</v>
      </c>
      <c r="H2480" s="183" t="s">
        <v>6173</v>
      </c>
      <c r="I2480" s="90"/>
      <c r="J2480" s="155">
        <v>1</v>
      </c>
      <c r="K2480" s="90">
        <v>1</v>
      </c>
      <c r="L2480" s="30"/>
      <c r="M2480" s="30"/>
      <c r="N2480" s="30"/>
      <c r="O2480" s="30"/>
      <c r="P2480" s="31"/>
    </row>
    <row r="2481" spans="1:16" ht="15" hidden="1" customHeight="1" x14ac:dyDescent="0.25">
      <c r="A2481" s="182" t="s">
        <v>5291</v>
      </c>
      <c r="B2481" s="30" t="s">
        <v>5292</v>
      </c>
      <c r="C2481" s="30" t="s">
        <v>6125</v>
      </c>
      <c r="D2481" s="30" t="s">
        <v>5294</v>
      </c>
      <c r="E2481" s="67" t="s">
        <v>6129</v>
      </c>
      <c r="F2481" s="30" t="s">
        <v>6675</v>
      </c>
      <c r="G2481" s="105" t="s">
        <v>6174</v>
      </c>
      <c r="H2481" s="183" t="s">
        <v>6175</v>
      </c>
      <c r="I2481" s="90"/>
      <c r="J2481" s="155">
        <v>1</v>
      </c>
      <c r="K2481" s="90">
        <v>1</v>
      </c>
      <c r="L2481" s="30"/>
      <c r="M2481" s="30"/>
      <c r="N2481" s="30"/>
      <c r="O2481" s="30"/>
      <c r="P2481" s="31"/>
    </row>
    <row r="2482" spans="1:16" ht="15" hidden="1" customHeight="1" x14ac:dyDescent="0.25">
      <c r="A2482" s="200" t="s">
        <v>5291</v>
      </c>
      <c r="B2482" s="76" t="s">
        <v>5292</v>
      </c>
      <c r="C2482" s="30" t="s">
        <v>6125</v>
      </c>
      <c r="D2482" s="30" t="s">
        <v>5294</v>
      </c>
      <c r="E2482" s="67" t="s">
        <v>6129</v>
      </c>
      <c r="F2482" s="30" t="s">
        <v>6675</v>
      </c>
      <c r="G2482" s="105" t="s">
        <v>6176</v>
      </c>
      <c r="H2482" s="183" t="s">
        <v>6177</v>
      </c>
      <c r="I2482" s="90"/>
      <c r="J2482" s="155">
        <v>1</v>
      </c>
      <c r="K2482" s="90">
        <v>1</v>
      </c>
      <c r="L2482" s="30"/>
      <c r="M2482" s="30"/>
      <c r="N2482" s="30"/>
      <c r="O2482" s="30"/>
      <c r="P2482" s="31"/>
    </row>
    <row r="2483" spans="1:16" ht="15" hidden="1" customHeight="1" x14ac:dyDescent="0.25">
      <c r="A2483" s="182" t="s">
        <v>5291</v>
      </c>
      <c r="B2483" s="30" t="s">
        <v>5292</v>
      </c>
      <c r="C2483" s="30" t="s">
        <v>6125</v>
      </c>
      <c r="D2483" s="30" t="s">
        <v>5294</v>
      </c>
      <c r="E2483" s="67" t="s">
        <v>6129</v>
      </c>
      <c r="F2483" s="30" t="s">
        <v>6675</v>
      </c>
      <c r="G2483" s="105" t="s">
        <v>6178</v>
      </c>
      <c r="H2483" s="183" t="s">
        <v>6179</v>
      </c>
      <c r="I2483" s="90"/>
      <c r="J2483" s="155">
        <v>1</v>
      </c>
      <c r="K2483" s="90">
        <v>1</v>
      </c>
      <c r="L2483" s="30"/>
      <c r="M2483" s="30">
        <v>1</v>
      </c>
      <c r="N2483" s="14">
        <v>1</v>
      </c>
      <c r="O2483" s="30">
        <v>1</v>
      </c>
      <c r="P2483" s="43">
        <v>1</v>
      </c>
    </row>
    <row r="2484" spans="1:16" ht="15" hidden="1" customHeight="1" x14ac:dyDescent="0.25">
      <c r="A2484" s="200" t="s">
        <v>5291</v>
      </c>
      <c r="B2484" s="76" t="s">
        <v>5292</v>
      </c>
      <c r="C2484" s="30" t="s">
        <v>6125</v>
      </c>
      <c r="D2484" s="30" t="s">
        <v>5294</v>
      </c>
      <c r="E2484" s="67" t="s">
        <v>6129</v>
      </c>
      <c r="F2484" s="30" t="s">
        <v>6675</v>
      </c>
      <c r="G2484" s="105" t="s">
        <v>6180</v>
      </c>
      <c r="H2484" s="183" t="s">
        <v>6181</v>
      </c>
      <c r="I2484" s="90"/>
      <c r="J2484" s="155">
        <v>1</v>
      </c>
      <c r="K2484" s="90">
        <v>1</v>
      </c>
      <c r="L2484" s="30"/>
      <c r="M2484" s="30"/>
      <c r="N2484" s="14">
        <v>1</v>
      </c>
      <c r="O2484" s="30"/>
      <c r="P2484" s="31"/>
    </row>
    <row r="2485" spans="1:16" ht="15" hidden="1" customHeight="1" x14ac:dyDescent="0.25">
      <c r="A2485" s="182" t="s">
        <v>5291</v>
      </c>
      <c r="B2485" s="30" t="s">
        <v>5292</v>
      </c>
      <c r="C2485" s="30" t="s">
        <v>6125</v>
      </c>
      <c r="D2485" s="30" t="s">
        <v>5294</v>
      </c>
      <c r="E2485" s="67" t="s">
        <v>6129</v>
      </c>
      <c r="F2485" s="30" t="s">
        <v>6675</v>
      </c>
      <c r="G2485" s="105" t="s">
        <v>6182</v>
      </c>
      <c r="H2485" s="183" t="s">
        <v>6183</v>
      </c>
      <c r="I2485" s="90"/>
      <c r="J2485" s="155">
        <v>1</v>
      </c>
      <c r="K2485" s="90">
        <v>1</v>
      </c>
      <c r="L2485" s="30"/>
      <c r="M2485" s="30"/>
      <c r="N2485" s="14">
        <v>1</v>
      </c>
      <c r="O2485" s="30"/>
      <c r="P2485" s="31"/>
    </row>
    <row r="2486" spans="1:16" ht="15" hidden="1" customHeight="1" x14ac:dyDescent="0.25">
      <c r="A2486" s="200" t="s">
        <v>5291</v>
      </c>
      <c r="B2486" s="76" t="s">
        <v>5292</v>
      </c>
      <c r="C2486" s="30" t="s">
        <v>6125</v>
      </c>
      <c r="D2486" s="30" t="s">
        <v>5294</v>
      </c>
      <c r="E2486" s="67" t="s">
        <v>6129</v>
      </c>
      <c r="F2486" s="30" t="s">
        <v>6675</v>
      </c>
      <c r="G2486" s="105" t="s">
        <v>6184</v>
      </c>
      <c r="H2486" s="183" t="s">
        <v>6185</v>
      </c>
      <c r="I2486" s="90"/>
      <c r="J2486" s="155">
        <v>1</v>
      </c>
      <c r="K2486" s="90">
        <v>1</v>
      </c>
      <c r="L2486" s="30"/>
      <c r="M2486" s="30" t="s">
        <v>1379</v>
      </c>
      <c r="N2486" s="30"/>
      <c r="O2486" s="30"/>
      <c r="P2486" s="31"/>
    </row>
    <row r="2487" spans="1:16" ht="15" hidden="1" customHeight="1" x14ac:dyDescent="0.25">
      <c r="A2487" s="182" t="s">
        <v>5291</v>
      </c>
      <c r="B2487" s="30" t="s">
        <v>5292</v>
      </c>
      <c r="C2487" s="30" t="s">
        <v>6125</v>
      </c>
      <c r="D2487" s="30" t="s">
        <v>5294</v>
      </c>
      <c r="E2487" s="67" t="s">
        <v>6129</v>
      </c>
      <c r="F2487" s="30" t="s">
        <v>6675</v>
      </c>
      <c r="G2487" s="105" t="s">
        <v>6186</v>
      </c>
      <c r="H2487" s="183" t="s">
        <v>6187</v>
      </c>
      <c r="I2487" s="90"/>
      <c r="J2487" s="183">
        <v>1</v>
      </c>
      <c r="K2487" s="90"/>
      <c r="L2487" s="30"/>
      <c r="M2487" s="30"/>
      <c r="N2487" s="14">
        <v>1</v>
      </c>
      <c r="O2487" s="30"/>
      <c r="P2487" s="31"/>
    </row>
    <row r="2488" spans="1:16" ht="15" hidden="1" customHeight="1" x14ac:dyDescent="0.25">
      <c r="A2488" s="200" t="s">
        <v>5291</v>
      </c>
      <c r="B2488" s="76" t="s">
        <v>5292</v>
      </c>
      <c r="C2488" s="30" t="s">
        <v>6125</v>
      </c>
      <c r="D2488" s="30" t="s">
        <v>5294</v>
      </c>
      <c r="E2488" s="67" t="s">
        <v>6188</v>
      </c>
      <c r="F2488" s="30" t="s">
        <v>6675</v>
      </c>
      <c r="G2488" s="105" t="s">
        <v>6189</v>
      </c>
      <c r="H2488" s="183" t="s">
        <v>6190</v>
      </c>
      <c r="I2488" s="90"/>
      <c r="J2488" s="155">
        <v>1</v>
      </c>
      <c r="K2488" s="90">
        <v>1</v>
      </c>
      <c r="L2488" s="30"/>
      <c r="M2488" s="30">
        <v>1</v>
      </c>
      <c r="N2488" s="14">
        <v>1</v>
      </c>
      <c r="O2488" s="30"/>
      <c r="P2488" s="31"/>
    </row>
    <row r="2489" spans="1:16" ht="15" hidden="1" customHeight="1" x14ac:dyDescent="0.25">
      <c r="A2489" s="182" t="s">
        <v>5291</v>
      </c>
      <c r="B2489" s="30" t="s">
        <v>5292</v>
      </c>
      <c r="C2489" s="30" t="s">
        <v>6125</v>
      </c>
      <c r="D2489" s="30" t="s">
        <v>5294</v>
      </c>
      <c r="E2489" s="67" t="s">
        <v>6188</v>
      </c>
      <c r="F2489" s="30" t="s">
        <v>6675</v>
      </c>
      <c r="G2489" s="105" t="s">
        <v>6191</v>
      </c>
      <c r="H2489" s="183" t="s">
        <v>6192</v>
      </c>
      <c r="I2489" s="90"/>
      <c r="J2489" s="155">
        <v>1</v>
      </c>
      <c r="K2489" s="90"/>
      <c r="L2489" s="30">
        <v>1</v>
      </c>
      <c r="M2489" s="30">
        <v>1</v>
      </c>
      <c r="N2489" s="14">
        <v>1</v>
      </c>
      <c r="O2489" s="30">
        <v>1</v>
      </c>
      <c r="P2489" s="31"/>
    </row>
    <row r="2490" spans="1:16" ht="15" hidden="1" customHeight="1" x14ac:dyDescent="0.25">
      <c r="A2490" s="200" t="s">
        <v>5291</v>
      </c>
      <c r="B2490" s="76" t="s">
        <v>5292</v>
      </c>
      <c r="C2490" s="30" t="s">
        <v>6125</v>
      </c>
      <c r="D2490" s="30" t="s">
        <v>5294</v>
      </c>
      <c r="E2490" s="67" t="s">
        <v>6188</v>
      </c>
      <c r="F2490" s="30" t="s">
        <v>6675</v>
      </c>
      <c r="G2490" s="105" t="s">
        <v>6193</v>
      </c>
      <c r="H2490" s="183" t="s">
        <v>6194</v>
      </c>
      <c r="I2490" s="90"/>
      <c r="J2490" s="155">
        <v>1</v>
      </c>
      <c r="K2490" s="90">
        <v>1</v>
      </c>
      <c r="L2490" s="30"/>
      <c r="M2490" s="30">
        <v>1</v>
      </c>
      <c r="N2490" s="14">
        <v>1</v>
      </c>
      <c r="O2490" s="30"/>
      <c r="P2490" s="31"/>
    </row>
    <row r="2491" spans="1:16" ht="15" hidden="1" customHeight="1" x14ac:dyDescent="0.25">
      <c r="A2491" s="182" t="s">
        <v>5291</v>
      </c>
      <c r="B2491" s="30" t="s">
        <v>5292</v>
      </c>
      <c r="C2491" s="30" t="s">
        <v>6125</v>
      </c>
      <c r="D2491" s="30" t="s">
        <v>5294</v>
      </c>
      <c r="E2491" s="67" t="s">
        <v>6188</v>
      </c>
      <c r="F2491" s="30" t="s">
        <v>6675</v>
      </c>
      <c r="G2491" s="105" t="s">
        <v>6195</v>
      </c>
      <c r="H2491" s="183" t="s">
        <v>6196</v>
      </c>
      <c r="I2491" s="90"/>
      <c r="J2491" s="155">
        <v>1</v>
      </c>
      <c r="K2491" s="90">
        <v>1</v>
      </c>
      <c r="L2491" s="30"/>
      <c r="M2491" s="30"/>
      <c r="N2491" s="14">
        <v>1</v>
      </c>
      <c r="O2491" s="30"/>
      <c r="P2491" s="31"/>
    </row>
    <row r="2492" spans="1:16" ht="15" hidden="1" customHeight="1" x14ac:dyDescent="0.25">
      <c r="A2492" s="200" t="s">
        <v>5291</v>
      </c>
      <c r="B2492" s="76" t="s">
        <v>5292</v>
      </c>
      <c r="C2492" s="30" t="s">
        <v>6197</v>
      </c>
      <c r="D2492" s="30" t="s">
        <v>5294</v>
      </c>
      <c r="E2492" s="67" t="s">
        <v>6198</v>
      </c>
      <c r="F2492" s="30" t="s">
        <v>6675</v>
      </c>
      <c r="G2492" s="105" t="s">
        <v>6199</v>
      </c>
      <c r="H2492" s="183" t="s">
        <v>6200</v>
      </c>
      <c r="I2492" s="90"/>
      <c r="J2492" s="155">
        <v>1</v>
      </c>
      <c r="K2492" s="90">
        <v>1</v>
      </c>
      <c r="L2492" s="30"/>
      <c r="M2492" s="30">
        <v>1</v>
      </c>
      <c r="N2492" s="14">
        <v>1</v>
      </c>
      <c r="O2492" s="30"/>
      <c r="P2492" s="31"/>
    </row>
    <row r="2493" spans="1:16" ht="15" hidden="1" customHeight="1" x14ac:dyDescent="0.25">
      <c r="A2493" s="182" t="s">
        <v>5291</v>
      </c>
      <c r="B2493" s="30" t="s">
        <v>5292</v>
      </c>
      <c r="C2493" s="30" t="s">
        <v>6197</v>
      </c>
      <c r="D2493" s="30" t="s">
        <v>5294</v>
      </c>
      <c r="E2493" s="67" t="s">
        <v>6198</v>
      </c>
      <c r="F2493" s="30" t="s">
        <v>6675</v>
      </c>
      <c r="G2493" s="105" t="s">
        <v>6201</v>
      </c>
      <c r="H2493" s="183" t="s">
        <v>6202</v>
      </c>
      <c r="I2493" s="90"/>
      <c r="J2493" s="155">
        <v>1</v>
      </c>
      <c r="K2493" s="90">
        <v>1</v>
      </c>
      <c r="L2493" s="30"/>
      <c r="M2493" s="30"/>
      <c r="N2493" s="14">
        <v>1</v>
      </c>
      <c r="O2493" s="30"/>
      <c r="P2493" s="31"/>
    </row>
    <row r="2494" spans="1:16" ht="15" hidden="1" customHeight="1" x14ac:dyDescent="0.25">
      <c r="A2494" s="200" t="s">
        <v>5291</v>
      </c>
      <c r="B2494" s="76" t="s">
        <v>5292</v>
      </c>
      <c r="C2494" s="30" t="s">
        <v>6197</v>
      </c>
      <c r="D2494" s="30" t="s">
        <v>5294</v>
      </c>
      <c r="E2494" s="67" t="s">
        <v>6198</v>
      </c>
      <c r="F2494" s="30" t="s">
        <v>6675</v>
      </c>
      <c r="G2494" s="105" t="s">
        <v>6203</v>
      </c>
      <c r="H2494" s="183" t="s">
        <v>6204</v>
      </c>
      <c r="I2494" s="90"/>
      <c r="J2494" s="155">
        <v>1</v>
      </c>
      <c r="K2494" s="90">
        <v>1</v>
      </c>
      <c r="L2494" s="30"/>
      <c r="M2494" s="30"/>
      <c r="N2494" s="14">
        <v>1</v>
      </c>
      <c r="O2494" s="30"/>
      <c r="P2494" s="31"/>
    </row>
    <row r="2495" spans="1:16" ht="15" hidden="1" customHeight="1" x14ac:dyDescent="0.25">
      <c r="A2495" s="182" t="s">
        <v>5291</v>
      </c>
      <c r="B2495" s="30" t="s">
        <v>5292</v>
      </c>
      <c r="C2495" s="30" t="s">
        <v>6197</v>
      </c>
      <c r="D2495" s="30" t="s">
        <v>5294</v>
      </c>
      <c r="E2495" s="67" t="s">
        <v>6198</v>
      </c>
      <c r="F2495" s="30" t="s">
        <v>6675</v>
      </c>
      <c r="G2495" s="105" t="s">
        <v>6205</v>
      </c>
      <c r="H2495" s="183" t="s">
        <v>6206</v>
      </c>
      <c r="I2495" s="90"/>
      <c r="J2495" s="155">
        <v>1</v>
      </c>
      <c r="K2495" s="90">
        <v>1</v>
      </c>
      <c r="L2495" s="30"/>
      <c r="M2495" s="30"/>
      <c r="N2495" s="14">
        <v>1</v>
      </c>
      <c r="O2495" s="30"/>
      <c r="P2495" s="31"/>
    </row>
    <row r="2496" spans="1:16" ht="15" hidden="1" customHeight="1" x14ac:dyDescent="0.25">
      <c r="A2496" s="200" t="s">
        <v>5291</v>
      </c>
      <c r="B2496" s="76" t="s">
        <v>5292</v>
      </c>
      <c r="C2496" s="30" t="s">
        <v>6197</v>
      </c>
      <c r="D2496" s="30" t="s">
        <v>5294</v>
      </c>
      <c r="E2496" s="67" t="s">
        <v>6198</v>
      </c>
      <c r="F2496" s="30" t="s">
        <v>6675</v>
      </c>
      <c r="G2496" s="105" t="s">
        <v>6207</v>
      </c>
      <c r="H2496" s="183" t="s">
        <v>6208</v>
      </c>
      <c r="I2496" s="90"/>
      <c r="J2496" s="155">
        <v>1</v>
      </c>
      <c r="K2496" s="90">
        <v>1</v>
      </c>
      <c r="L2496" s="30"/>
      <c r="M2496" s="30">
        <v>1</v>
      </c>
      <c r="N2496" s="14">
        <v>1</v>
      </c>
      <c r="O2496" s="30"/>
      <c r="P2496" s="31"/>
    </row>
    <row r="2497" spans="1:16" ht="15" hidden="1" customHeight="1" x14ac:dyDescent="0.25">
      <c r="A2497" s="182" t="s">
        <v>5291</v>
      </c>
      <c r="B2497" s="30" t="s">
        <v>5292</v>
      </c>
      <c r="C2497" s="30" t="s">
        <v>6197</v>
      </c>
      <c r="D2497" s="30" t="s">
        <v>5294</v>
      </c>
      <c r="E2497" s="67" t="s">
        <v>6198</v>
      </c>
      <c r="F2497" s="30" t="s">
        <v>6675</v>
      </c>
      <c r="G2497" s="105" t="s">
        <v>6209</v>
      </c>
      <c r="H2497" s="183" t="s">
        <v>6210</v>
      </c>
      <c r="I2497" s="90"/>
      <c r="J2497" s="155">
        <v>1</v>
      </c>
      <c r="K2497" s="90"/>
      <c r="L2497" s="30">
        <v>1</v>
      </c>
      <c r="M2497" s="30" t="s">
        <v>1379</v>
      </c>
      <c r="N2497" s="14">
        <v>1</v>
      </c>
      <c r="O2497" s="30"/>
      <c r="P2497" s="31"/>
    </row>
    <row r="2498" spans="1:16" ht="15" hidden="1" customHeight="1" x14ac:dyDescent="0.25">
      <c r="A2498" s="200" t="s">
        <v>5291</v>
      </c>
      <c r="B2498" s="76" t="s">
        <v>5292</v>
      </c>
      <c r="C2498" s="30" t="s">
        <v>6197</v>
      </c>
      <c r="D2498" s="30" t="s">
        <v>5294</v>
      </c>
      <c r="E2498" s="67" t="s">
        <v>6198</v>
      </c>
      <c r="F2498" s="30" t="s">
        <v>6675</v>
      </c>
      <c r="G2498" s="105" t="s">
        <v>6211</v>
      </c>
      <c r="H2498" s="183" t="s">
        <v>6212</v>
      </c>
      <c r="I2498" s="90"/>
      <c r="J2498" s="155">
        <v>1</v>
      </c>
      <c r="K2498" s="90">
        <v>1</v>
      </c>
      <c r="L2498" s="30"/>
      <c r="M2498" s="30"/>
      <c r="N2498" s="14">
        <v>1</v>
      </c>
      <c r="O2498" s="30"/>
      <c r="P2498" s="31"/>
    </row>
    <row r="2499" spans="1:16" ht="15" hidden="1" customHeight="1" x14ac:dyDescent="0.25">
      <c r="A2499" s="182" t="s">
        <v>5291</v>
      </c>
      <c r="B2499" s="30" t="s">
        <v>5292</v>
      </c>
      <c r="C2499" s="30" t="s">
        <v>6197</v>
      </c>
      <c r="D2499" s="30" t="s">
        <v>5294</v>
      </c>
      <c r="E2499" s="67" t="s">
        <v>6198</v>
      </c>
      <c r="F2499" s="30" t="s">
        <v>6675</v>
      </c>
      <c r="G2499" s="105" t="s">
        <v>6213</v>
      </c>
      <c r="H2499" s="183" t="s">
        <v>6214</v>
      </c>
      <c r="I2499" s="90"/>
      <c r="J2499" s="155">
        <v>1</v>
      </c>
      <c r="K2499" s="90">
        <v>1</v>
      </c>
      <c r="L2499" s="30"/>
      <c r="M2499" s="30">
        <v>1</v>
      </c>
      <c r="N2499" s="14">
        <v>1</v>
      </c>
      <c r="O2499" s="30"/>
      <c r="P2499" s="31"/>
    </row>
    <row r="2500" spans="1:16" ht="15" hidden="1" customHeight="1" x14ac:dyDescent="0.25">
      <c r="A2500" s="200" t="s">
        <v>5291</v>
      </c>
      <c r="B2500" s="76" t="s">
        <v>5292</v>
      </c>
      <c r="C2500" s="30" t="s">
        <v>6197</v>
      </c>
      <c r="D2500" s="30" t="s">
        <v>5294</v>
      </c>
      <c r="E2500" s="67" t="s">
        <v>6198</v>
      </c>
      <c r="F2500" s="30" t="s">
        <v>6675</v>
      </c>
      <c r="G2500" s="105" t="s">
        <v>6215</v>
      </c>
      <c r="H2500" s="183" t="s">
        <v>6216</v>
      </c>
      <c r="I2500" s="90"/>
      <c r="J2500" s="155">
        <v>1</v>
      </c>
      <c r="K2500" s="90"/>
      <c r="L2500" s="30">
        <v>1</v>
      </c>
      <c r="M2500" s="30"/>
      <c r="N2500" s="30"/>
      <c r="O2500" s="30"/>
      <c r="P2500" s="31"/>
    </row>
    <row r="2501" spans="1:16" ht="15" hidden="1" customHeight="1" x14ac:dyDescent="0.25">
      <c r="A2501" s="182" t="s">
        <v>5291</v>
      </c>
      <c r="B2501" s="30" t="s">
        <v>5292</v>
      </c>
      <c r="C2501" s="30" t="s">
        <v>6197</v>
      </c>
      <c r="D2501" s="30" t="s">
        <v>5294</v>
      </c>
      <c r="E2501" s="67" t="s">
        <v>6198</v>
      </c>
      <c r="F2501" s="30" t="s">
        <v>6675</v>
      </c>
      <c r="G2501" s="105" t="s">
        <v>6217</v>
      </c>
      <c r="H2501" s="183" t="s">
        <v>6218</v>
      </c>
      <c r="I2501" s="90"/>
      <c r="J2501" s="155">
        <v>1</v>
      </c>
      <c r="K2501" s="90">
        <v>1</v>
      </c>
      <c r="L2501" s="30"/>
      <c r="M2501" s="30"/>
      <c r="N2501" s="14">
        <v>1</v>
      </c>
      <c r="O2501" s="30"/>
      <c r="P2501" s="31"/>
    </row>
    <row r="2502" spans="1:16" ht="15" hidden="1" customHeight="1" x14ac:dyDescent="0.25">
      <c r="A2502" s="200" t="s">
        <v>5291</v>
      </c>
      <c r="B2502" s="76" t="s">
        <v>5292</v>
      </c>
      <c r="C2502" s="30" t="s">
        <v>6197</v>
      </c>
      <c r="D2502" s="30" t="s">
        <v>5294</v>
      </c>
      <c r="E2502" s="67" t="s">
        <v>6198</v>
      </c>
      <c r="F2502" s="30" t="s">
        <v>6675</v>
      </c>
      <c r="G2502" s="105" t="s">
        <v>6219</v>
      </c>
      <c r="H2502" s="183" t="s">
        <v>6220</v>
      </c>
      <c r="I2502" s="90"/>
      <c r="J2502" s="155">
        <v>1</v>
      </c>
      <c r="K2502" s="90">
        <v>1</v>
      </c>
      <c r="L2502" s="30"/>
      <c r="M2502" s="30"/>
      <c r="N2502" s="30"/>
      <c r="O2502" s="30"/>
      <c r="P2502" s="31"/>
    </row>
    <row r="2503" spans="1:16" ht="15" hidden="1" customHeight="1" x14ac:dyDescent="0.25">
      <c r="A2503" s="182" t="s">
        <v>5291</v>
      </c>
      <c r="B2503" s="30" t="s">
        <v>5292</v>
      </c>
      <c r="C2503" s="30" t="s">
        <v>6197</v>
      </c>
      <c r="D2503" s="30" t="s">
        <v>5294</v>
      </c>
      <c r="E2503" s="67" t="s">
        <v>6198</v>
      </c>
      <c r="F2503" s="30" t="s">
        <v>6675</v>
      </c>
      <c r="G2503" s="105" t="s">
        <v>6221</v>
      </c>
      <c r="H2503" s="183" t="s">
        <v>6222</v>
      </c>
      <c r="I2503" s="90"/>
      <c r="J2503" s="155">
        <v>1</v>
      </c>
      <c r="K2503" s="90">
        <v>1</v>
      </c>
      <c r="L2503" s="30"/>
      <c r="M2503" s="30"/>
      <c r="N2503" s="14">
        <v>1</v>
      </c>
      <c r="O2503" s="30"/>
      <c r="P2503" s="31"/>
    </row>
    <row r="2504" spans="1:16" ht="15" hidden="1" customHeight="1" x14ac:dyDescent="0.25">
      <c r="A2504" s="200" t="s">
        <v>5291</v>
      </c>
      <c r="B2504" s="76" t="s">
        <v>5292</v>
      </c>
      <c r="C2504" s="30" t="s">
        <v>6197</v>
      </c>
      <c r="D2504" s="30" t="s">
        <v>5294</v>
      </c>
      <c r="E2504" s="67" t="s">
        <v>6198</v>
      </c>
      <c r="F2504" s="30" t="s">
        <v>6675</v>
      </c>
      <c r="G2504" s="105" t="s">
        <v>6223</v>
      </c>
      <c r="H2504" s="183" t="s">
        <v>6224</v>
      </c>
      <c r="I2504" s="90"/>
      <c r="J2504" s="155">
        <v>1</v>
      </c>
      <c r="K2504" s="90"/>
      <c r="L2504" s="30">
        <v>1</v>
      </c>
      <c r="M2504" s="30"/>
      <c r="N2504" s="30"/>
      <c r="O2504" s="30"/>
      <c r="P2504" s="31"/>
    </row>
    <row r="2505" spans="1:16" ht="15" hidden="1" customHeight="1" x14ac:dyDescent="0.25">
      <c r="A2505" s="182" t="s">
        <v>5291</v>
      </c>
      <c r="B2505" s="30" t="s">
        <v>5292</v>
      </c>
      <c r="C2505" s="30" t="s">
        <v>6197</v>
      </c>
      <c r="D2505" s="30" t="s">
        <v>5294</v>
      </c>
      <c r="E2505" s="67" t="s">
        <v>6198</v>
      </c>
      <c r="F2505" s="30" t="s">
        <v>6675</v>
      </c>
      <c r="G2505" s="105" t="s">
        <v>6225</v>
      </c>
      <c r="H2505" s="183" t="s">
        <v>6226</v>
      </c>
      <c r="I2505" s="90"/>
      <c r="J2505" s="155">
        <v>1</v>
      </c>
      <c r="K2505" s="90">
        <v>1</v>
      </c>
      <c r="L2505" s="30"/>
      <c r="M2505" s="30" t="s">
        <v>1379</v>
      </c>
      <c r="N2505" s="14">
        <v>1</v>
      </c>
      <c r="O2505" s="30"/>
      <c r="P2505" s="31"/>
    </row>
    <row r="2506" spans="1:16" ht="15" hidden="1" customHeight="1" x14ac:dyDescent="0.25">
      <c r="A2506" s="200" t="s">
        <v>5291</v>
      </c>
      <c r="B2506" s="76" t="s">
        <v>5292</v>
      </c>
      <c r="C2506" s="30" t="s">
        <v>6197</v>
      </c>
      <c r="D2506" s="30" t="s">
        <v>5294</v>
      </c>
      <c r="E2506" s="67" t="s">
        <v>6198</v>
      </c>
      <c r="F2506" s="30" t="s">
        <v>6675</v>
      </c>
      <c r="G2506" s="105" t="s">
        <v>6227</v>
      </c>
      <c r="H2506" s="183" t="s">
        <v>6228</v>
      </c>
      <c r="I2506" s="90"/>
      <c r="J2506" s="155">
        <v>1</v>
      </c>
      <c r="K2506" s="90">
        <v>1</v>
      </c>
      <c r="L2506" s="30"/>
      <c r="M2506" s="30">
        <v>1</v>
      </c>
      <c r="N2506" s="14">
        <v>1</v>
      </c>
      <c r="O2506" s="30">
        <v>1</v>
      </c>
      <c r="P2506" s="43">
        <v>1</v>
      </c>
    </row>
    <row r="2507" spans="1:16" ht="15" hidden="1" customHeight="1" x14ac:dyDescent="0.25">
      <c r="A2507" s="182" t="s">
        <v>5291</v>
      </c>
      <c r="B2507" s="30" t="s">
        <v>5292</v>
      </c>
      <c r="C2507" s="30" t="s">
        <v>6197</v>
      </c>
      <c r="D2507" s="30" t="s">
        <v>5294</v>
      </c>
      <c r="E2507" s="67" t="s">
        <v>6198</v>
      </c>
      <c r="F2507" s="30" t="s">
        <v>6675</v>
      </c>
      <c r="G2507" s="105" t="s">
        <v>6229</v>
      </c>
      <c r="H2507" s="183" t="s">
        <v>6230</v>
      </c>
      <c r="I2507" s="90"/>
      <c r="J2507" s="155">
        <v>1</v>
      </c>
      <c r="K2507" s="90">
        <v>1</v>
      </c>
      <c r="L2507" s="30"/>
      <c r="M2507" s="30">
        <v>1</v>
      </c>
      <c r="N2507" s="14">
        <v>1</v>
      </c>
      <c r="O2507" s="30">
        <v>1</v>
      </c>
      <c r="P2507" s="43">
        <v>1</v>
      </c>
    </row>
    <row r="2508" spans="1:16" ht="15" hidden="1" customHeight="1" x14ac:dyDescent="0.25">
      <c r="A2508" s="200" t="s">
        <v>5291</v>
      </c>
      <c r="B2508" s="76" t="s">
        <v>5292</v>
      </c>
      <c r="C2508" s="30" t="s">
        <v>6197</v>
      </c>
      <c r="D2508" s="30" t="s">
        <v>5294</v>
      </c>
      <c r="E2508" s="67" t="s">
        <v>6198</v>
      </c>
      <c r="F2508" s="30" t="s">
        <v>6675</v>
      </c>
      <c r="G2508" s="105" t="s">
        <v>6231</v>
      </c>
      <c r="H2508" s="183" t="s">
        <v>6232</v>
      </c>
      <c r="I2508" s="90"/>
      <c r="J2508" s="155">
        <v>1</v>
      </c>
      <c r="K2508" s="90">
        <v>1</v>
      </c>
      <c r="L2508" s="30"/>
      <c r="M2508" s="30">
        <v>1</v>
      </c>
      <c r="N2508" s="14">
        <v>1</v>
      </c>
      <c r="O2508" s="30">
        <v>1</v>
      </c>
      <c r="P2508" s="43">
        <v>1</v>
      </c>
    </row>
    <row r="2509" spans="1:16" ht="15" hidden="1" customHeight="1" x14ac:dyDescent="0.25">
      <c r="A2509" s="182" t="s">
        <v>5291</v>
      </c>
      <c r="B2509" s="30" t="s">
        <v>5292</v>
      </c>
      <c r="C2509" s="30" t="s">
        <v>6197</v>
      </c>
      <c r="D2509" s="30" t="s">
        <v>5294</v>
      </c>
      <c r="E2509" s="67" t="s">
        <v>6198</v>
      </c>
      <c r="F2509" s="30" t="s">
        <v>6675</v>
      </c>
      <c r="G2509" s="105" t="s">
        <v>6233</v>
      </c>
      <c r="H2509" s="183" t="s">
        <v>6234</v>
      </c>
      <c r="I2509" s="90"/>
      <c r="J2509" s="155">
        <v>1</v>
      </c>
      <c r="K2509" s="90">
        <v>1</v>
      </c>
      <c r="L2509" s="30"/>
      <c r="M2509" s="30">
        <v>1</v>
      </c>
      <c r="N2509" s="14">
        <v>1</v>
      </c>
      <c r="O2509" s="30">
        <v>1</v>
      </c>
      <c r="P2509" s="43">
        <v>1</v>
      </c>
    </row>
    <row r="2510" spans="1:16" ht="15" hidden="1" customHeight="1" x14ac:dyDescent="0.25">
      <c r="A2510" s="200" t="s">
        <v>5291</v>
      </c>
      <c r="B2510" s="76" t="s">
        <v>5292</v>
      </c>
      <c r="C2510" s="30" t="s">
        <v>6197</v>
      </c>
      <c r="D2510" s="30" t="s">
        <v>5294</v>
      </c>
      <c r="E2510" s="67" t="s">
        <v>6198</v>
      </c>
      <c r="F2510" s="30" t="s">
        <v>6675</v>
      </c>
      <c r="G2510" s="105" t="s">
        <v>6235</v>
      </c>
      <c r="H2510" s="183" t="s">
        <v>6236</v>
      </c>
      <c r="I2510" s="90"/>
      <c r="J2510" s="155">
        <v>1</v>
      </c>
      <c r="K2510" s="90">
        <v>1</v>
      </c>
      <c r="L2510" s="30"/>
      <c r="M2510" s="30"/>
      <c r="N2510" s="30"/>
      <c r="O2510" s="30"/>
      <c r="P2510" s="31"/>
    </row>
    <row r="2511" spans="1:16" ht="15" hidden="1" customHeight="1" x14ac:dyDescent="0.25">
      <c r="A2511" s="182" t="s">
        <v>5291</v>
      </c>
      <c r="B2511" s="30" t="s">
        <v>5292</v>
      </c>
      <c r="C2511" s="30" t="s">
        <v>6197</v>
      </c>
      <c r="D2511" s="30" t="s">
        <v>5294</v>
      </c>
      <c r="E2511" s="67" t="s">
        <v>6198</v>
      </c>
      <c r="F2511" s="30" t="s">
        <v>6675</v>
      </c>
      <c r="G2511" s="105" t="s">
        <v>6237</v>
      </c>
      <c r="H2511" s="183" t="s">
        <v>6238</v>
      </c>
      <c r="I2511" s="90"/>
      <c r="J2511" s="155">
        <v>1</v>
      </c>
      <c r="K2511" s="90">
        <v>1</v>
      </c>
      <c r="L2511" s="30"/>
      <c r="M2511" s="30"/>
      <c r="N2511" s="14">
        <v>1</v>
      </c>
      <c r="O2511" s="30"/>
      <c r="P2511" s="31"/>
    </row>
    <row r="2512" spans="1:16" ht="15" hidden="1" customHeight="1" x14ac:dyDescent="0.25">
      <c r="A2512" s="200" t="s">
        <v>5291</v>
      </c>
      <c r="B2512" s="76" t="s">
        <v>5292</v>
      </c>
      <c r="C2512" s="30" t="s">
        <v>6197</v>
      </c>
      <c r="D2512" s="30" t="s">
        <v>5294</v>
      </c>
      <c r="E2512" s="67" t="s">
        <v>6198</v>
      </c>
      <c r="F2512" s="30" t="s">
        <v>6675</v>
      </c>
      <c r="G2512" s="105" t="s">
        <v>6239</v>
      </c>
      <c r="H2512" s="183" t="s">
        <v>6240</v>
      </c>
      <c r="I2512" s="90"/>
      <c r="J2512" s="155">
        <v>1</v>
      </c>
      <c r="K2512" s="90">
        <v>1</v>
      </c>
      <c r="L2512" s="30"/>
      <c r="M2512" s="30">
        <v>1</v>
      </c>
      <c r="N2512" s="14">
        <v>1</v>
      </c>
      <c r="O2512" s="30"/>
      <c r="P2512" s="31"/>
    </row>
    <row r="2513" spans="1:16" ht="15" hidden="1" customHeight="1" x14ac:dyDescent="0.25">
      <c r="A2513" s="182" t="s">
        <v>5291</v>
      </c>
      <c r="B2513" s="30" t="s">
        <v>5292</v>
      </c>
      <c r="C2513" s="30" t="s">
        <v>6197</v>
      </c>
      <c r="D2513" s="30" t="s">
        <v>5294</v>
      </c>
      <c r="E2513" s="67" t="s">
        <v>6198</v>
      </c>
      <c r="F2513" s="30" t="s">
        <v>6675</v>
      </c>
      <c r="G2513" s="105" t="s">
        <v>6241</v>
      </c>
      <c r="H2513" s="183" t="s">
        <v>6242</v>
      </c>
      <c r="I2513" s="90"/>
      <c r="J2513" s="155">
        <v>1</v>
      </c>
      <c r="K2513" s="90">
        <v>1</v>
      </c>
      <c r="L2513" s="30"/>
      <c r="M2513" s="30"/>
      <c r="N2513" s="14">
        <v>1</v>
      </c>
      <c r="O2513" s="30"/>
      <c r="P2513" s="31"/>
    </row>
    <row r="2514" spans="1:16" ht="15" hidden="1" customHeight="1" x14ac:dyDescent="0.25">
      <c r="A2514" s="200" t="s">
        <v>5291</v>
      </c>
      <c r="B2514" s="76" t="s">
        <v>5292</v>
      </c>
      <c r="C2514" s="30" t="s">
        <v>6197</v>
      </c>
      <c r="D2514" s="30" t="s">
        <v>5294</v>
      </c>
      <c r="E2514" s="67" t="s">
        <v>6198</v>
      </c>
      <c r="F2514" s="30" t="s">
        <v>6675</v>
      </c>
      <c r="G2514" s="105" t="s">
        <v>6243</v>
      </c>
      <c r="H2514" s="183" t="s">
        <v>6244</v>
      </c>
      <c r="I2514" s="90"/>
      <c r="J2514" s="155">
        <v>1</v>
      </c>
      <c r="K2514" s="90">
        <v>1</v>
      </c>
      <c r="L2514" s="30"/>
      <c r="M2514" s="30"/>
      <c r="N2514" s="30"/>
      <c r="O2514" s="30"/>
      <c r="P2514" s="31"/>
    </row>
    <row r="2515" spans="1:16" ht="15" hidden="1" customHeight="1" x14ac:dyDescent="0.25">
      <c r="A2515" s="200" t="s">
        <v>5291</v>
      </c>
      <c r="B2515" s="76" t="s">
        <v>5292</v>
      </c>
      <c r="C2515" s="30" t="s">
        <v>6245</v>
      </c>
      <c r="D2515" s="30" t="s">
        <v>5294</v>
      </c>
      <c r="E2515" s="67" t="s">
        <v>6246</v>
      </c>
      <c r="F2515" s="30" t="s">
        <v>6675</v>
      </c>
      <c r="G2515" s="105" t="s">
        <v>6247</v>
      </c>
      <c r="H2515" s="183" t="s">
        <v>6248</v>
      </c>
      <c r="I2515" s="90"/>
      <c r="J2515" s="155">
        <v>1</v>
      </c>
      <c r="K2515" s="90">
        <v>1</v>
      </c>
      <c r="L2515" s="30"/>
      <c r="M2515" s="30">
        <v>1</v>
      </c>
      <c r="N2515" s="14">
        <v>1</v>
      </c>
      <c r="O2515" s="30">
        <v>1</v>
      </c>
      <c r="P2515" s="43">
        <v>1</v>
      </c>
    </row>
    <row r="2516" spans="1:16" ht="15" hidden="1" customHeight="1" x14ac:dyDescent="0.25">
      <c r="A2516" s="182" t="s">
        <v>5291</v>
      </c>
      <c r="B2516" s="30" t="s">
        <v>5292</v>
      </c>
      <c r="C2516" s="30" t="s">
        <v>6245</v>
      </c>
      <c r="D2516" s="30" t="s">
        <v>5294</v>
      </c>
      <c r="E2516" s="67" t="s">
        <v>6246</v>
      </c>
      <c r="F2516" s="30" t="s">
        <v>6675</v>
      </c>
      <c r="G2516" s="105" t="s">
        <v>6249</v>
      </c>
      <c r="H2516" s="183" t="s">
        <v>6250</v>
      </c>
      <c r="I2516" s="90"/>
      <c r="J2516" s="155">
        <v>1</v>
      </c>
      <c r="K2516" s="90">
        <v>1</v>
      </c>
      <c r="L2516" s="30"/>
      <c r="M2516" s="30"/>
      <c r="N2516" s="14">
        <v>1</v>
      </c>
      <c r="O2516" s="30"/>
      <c r="P2516" s="31"/>
    </row>
    <row r="2517" spans="1:16" ht="15" hidden="1" customHeight="1" x14ac:dyDescent="0.25">
      <c r="A2517" s="200" t="s">
        <v>5291</v>
      </c>
      <c r="B2517" s="76" t="s">
        <v>5292</v>
      </c>
      <c r="C2517" s="30" t="s">
        <v>6245</v>
      </c>
      <c r="D2517" s="30" t="s">
        <v>5294</v>
      </c>
      <c r="E2517" s="67" t="s">
        <v>6246</v>
      </c>
      <c r="F2517" s="30" t="s">
        <v>6675</v>
      </c>
      <c r="G2517" s="105" t="s">
        <v>6251</v>
      </c>
      <c r="H2517" s="183" t="s">
        <v>6252</v>
      </c>
      <c r="I2517" s="90"/>
      <c r="J2517" s="155">
        <v>1</v>
      </c>
      <c r="K2517" s="90">
        <v>1</v>
      </c>
      <c r="L2517" s="30"/>
      <c r="M2517" s="30"/>
      <c r="N2517" s="14">
        <v>1</v>
      </c>
      <c r="O2517" s="30"/>
      <c r="P2517" s="31"/>
    </row>
    <row r="2518" spans="1:16" ht="15" hidden="1" customHeight="1" x14ac:dyDescent="0.25">
      <c r="A2518" s="182" t="s">
        <v>5291</v>
      </c>
      <c r="B2518" s="30" t="s">
        <v>5292</v>
      </c>
      <c r="C2518" s="30" t="s">
        <v>6245</v>
      </c>
      <c r="D2518" s="30" t="s">
        <v>5294</v>
      </c>
      <c r="E2518" s="67" t="s">
        <v>6246</v>
      </c>
      <c r="F2518" s="30" t="s">
        <v>6675</v>
      </c>
      <c r="G2518" s="105" t="s">
        <v>6253</v>
      </c>
      <c r="H2518" s="183" t="s">
        <v>6254</v>
      </c>
      <c r="I2518" s="90"/>
      <c r="J2518" s="155">
        <v>1</v>
      </c>
      <c r="K2518" s="90">
        <v>1</v>
      </c>
      <c r="L2518" s="30"/>
      <c r="M2518" s="30"/>
      <c r="N2518" s="14">
        <v>1</v>
      </c>
      <c r="O2518" s="30"/>
      <c r="P2518" s="31"/>
    </row>
    <row r="2519" spans="1:16" ht="15" hidden="1" customHeight="1" x14ac:dyDescent="0.25">
      <c r="A2519" s="200" t="s">
        <v>5291</v>
      </c>
      <c r="B2519" s="76" t="s">
        <v>5292</v>
      </c>
      <c r="C2519" s="30" t="s">
        <v>6245</v>
      </c>
      <c r="D2519" s="30" t="s">
        <v>5294</v>
      </c>
      <c r="E2519" s="67" t="s">
        <v>6246</v>
      </c>
      <c r="F2519" s="30" t="s">
        <v>6675</v>
      </c>
      <c r="G2519" s="105" t="s">
        <v>6255</v>
      </c>
      <c r="H2519" s="183" t="s">
        <v>6256</v>
      </c>
      <c r="I2519" s="90"/>
      <c r="J2519" s="155">
        <v>1</v>
      </c>
      <c r="K2519" s="90">
        <v>1</v>
      </c>
      <c r="L2519" s="30"/>
      <c r="M2519" s="30">
        <v>1</v>
      </c>
      <c r="N2519" s="14">
        <v>1</v>
      </c>
      <c r="O2519" s="30"/>
      <c r="P2519" s="31"/>
    </row>
    <row r="2520" spans="1:16" ht="15" hidden="1" customHeight="1" x14ac:dyDescent="0.25">
      <c r="A2520" s="182" t="s">
        <v>5291</v>
      </c>
      <c r="B2520" s="30" t="s">
        <v>5292</v>
      </c>
      <c r="C2520" s="30" t="s">
        <v>6245</v>
      </c>
      <c r="D2520" s="30" t="s">
        <v>5294</v>
      </c>
      <c r="E2520" s="67" t="s">
        <v>6246</v>
      </c>
      <c r="F2520" s="30" t="s">
        <v>6675</v>
      </c>
      <c r="G2520" s="105" t="s">
        <v>6257</v>
      </c>
      <c r="H2520" s="183" t="s">
        <v>6258</v>
      </c>
      <c r="I2520" s="90"/>
      <c r="J2520" s="155">
        <v>1</v>
      </c>
      <c r="K2520" s="90">
        <v>1</v>
      </c>
      <c r="L2520" s="30"/>
      <c r="M2520" s="30"/>
      <c r="N2520" s="14">
        <v>1</v>
      </c>
      <c r="O2520" s="30"/>
      <c r="P2520" s="31"/>
    </row>
    <row r="2521" spans="1:16" ht="15" hidden="1" customHeight="1" x14ac:dyDescent="0.25">
      <c r="A2521" s="200" t="s">
        <v>5291</v>
      </c>
      <c r="B2521" s="76" t="s">
        <v>5292</v>
      </c>
      <c r="C2521" s="30" t="s">
        <v>6245</v>
      </c>
      <c r="D2521" s="30" t="s">
        <v>5294</v>
      </c>
      <c r="E2521" s="67" t="s">
        <v>6246</v>
      </c>
      <c r="F2521" s="30" t="s">
        <v>6675</v>
      </c>
      <c r="G2521" s="105" t="s">
        <v>6259</v>
      </c>
      <c r="H2521" s="183" t="s">
        <v>6260</v>
      </c>
      <c r="I2521" s="90"/>
      <c r="J2521" s="155">
        <v>1</v>
      </c>
      <c r="K2521" s="90">
        <v>1</v>
      </c>
      <c r="L2521" s="30"/>
      <c r="M2521" s="30"/>
      <c r="N2521" s="30"/>
      <c r="O2521" s="30"/>
      <c r="P2521" s="31"/>
    </row>
    <row r="2522" spans="1:16" ht="15" hidden="1" customHeight="1" x14ac:dyDescent="0.25">
      <c r="A2522" s="182" t="s">
        <v>5291</v>
      </c>
      <c r="B2522" s="30" t="s">
        <v>5292</v>
      </c>
      <c r="C2522" s="30" t="s">
        <v>6245</v>
      </c>
      <c r="D2522" s="30" t="s">
        <v>5294</v>
      </c>
      <c r="E2522" s="67" t="s">
        <v>6246</v>
      </c>
      <c r="F2522" s="30" t="s">
        <v>6675</v>
      </c>
      <c r="G2522" s="105" t="s">
        <v>6261</v>
      </c>
      <c r="H2522" s="183" t="s">
        <v>6262</v>
      </c>
      <c r="I2522" s="90"/>
      <c r="J2522" s="155">
        <v>1</v>
      </c>
      <c r="K2522" s="90">
        <v>1</v>
      </c>
      <c r="L2522" s="30"/>
      <c r="M2522" s="30"/>
      <c r="N2522" s="14">
        <v>1</v>
      </c>
      <c r="O2522" s="30"/>
      <c r="P2522" s="31"/>
    </row>
    <row r="2523" spans="1:16" ht="15" hidden="1" customHeight="1" x14ac:dyDescent="0.25">
      <c r="A2523" s="200" t="s">
        <v>5291</v>
      </c>
      <c r="B2523" s="76" t="s">
        <v>5292</v>
      </c>
      <c r="C2523" s="30" t="s">
        <v>6245</v>
      </c>
      <c r="D2523" s="30" t="s">
        <v>5294</v>
      </c>
      <c r="E2523" s="67" t="s">
        <v>6246</v>
      </c>
      <c r="F2523" s="30" t="s">
        <v>6675</v>
      </c>
      <c r="G2523" s="105" t="s">
        <v>6263</v>
      </c>
      <c r="H2523" s="183" t="s">
        <v>6264</v>
      </c>
      <c r="I2523" s="90"/>
      <c r="J2523" s="155">
        <v>1</v>
      </c>
      <c r="K2523" s="90">
        <v>1</v>
      </c>
      <c r="L2523" s="30"/>
      <c r="M2523" s="30"/>
      <c r="N2523" s="30"/>
      <c r="O2523" s="30"/>
      <c r="P2523" s="31"/>
    </row>
    <row r="2524" spans="1:16" ht="15" hidden="1" customHeight="1" x14ac:dyDescent="0.25">
      <c r="A2524" s="182" t="s">
        <v>5291</v>
      </c>
      <c r="B2524" s="30" t="s">
        <v>5292</v>
      </c>
      <c r="C2524" s="30" t="s">
        <v>6245</v>
      </c>
      <c r="D2524" s="30" t="s">
        <v>5294</v>
      </c>
      <c r="E2524" s="67" t="s">
        <v>6246</v>
      </c>
      <c r="F2524" s="30" t="s">
        <v>6675</v>
      </c>
      <c r="G2524" s="105" t="s">
        <v>6265</v>
      </c>
      <c r="H2524" s="183" t="s">
        <v>6266</v>
      </c>
      <c r="I2524" s="90"/>
      <c r="J2524" s="155">
        <v>1</v>
      </c>
      <c r="K2524" s="90">
        <v>1</v>
      </c>
      <c r="L2524" s="30"/>
      <c r="M2524" s="30"/>
      <c r="N2524" s="14">
        <v>1</v>
      </c>
      <c r="O2524" s="30">
        <v>1</v>
      </c>
      <c r="P2524" s="43">
        <v>1</v>
      </c>
    </row>
    <row r="2525" spans="1:16" ht="15" hidden="1" customHeight="1" x14ac:dyDescent="0.25">
      <c r="A2525" s="200" t="s">
        <v>5291</v>
      </c>
      <c r="B2525" s="76" t="s">
        <v>5292</v>
      </c>
      <c r="C2525" s="30" t="s">
        <v>6245</v>
      </c>
      <c r="D2525" s="30" t="s">
        <v>5294</v>
      </c>
      <c r="E2525" s="67" t="s">
        <v>6246</v>
      </c>
      <c r="F2525" s="30" t="s">
        <v>6675</v>
      </c>
      <c r="G2525" s="105" t="s">
        <v>6267</v>
      </c>
      <c r="H2525" s="183" t="s">
        <v>6268</v>
      </c>
      <c r="I2525" s="90"/>
      <c r="J2525" s="155">
        <v>1</v>
      </c>
      <c r="K2525" s="90">
        <v>1</v>
      </c>
      <c r="L2525" s="30"/>
      <c r="M2525" s="30">
        <v>1</v>
      </c>
      <c r="N2525" s="14">
        <v>1</v>
      </c>
      <c r="O2525" s="30">
        <v>1</v>
      </c>
      <c r="P2525" s="43">
        <v>1</v>
      </c>
    </row>
    <row r="2526" spans="1:16" ht="15" hidden="1" customHeight="1" x14ac:dyDescent="0.25">
      <c r="A2526" s="182" t="s">
        <v>5291</v>
      </c>
      <c r="B2526" s="30" t="s">
        <v>5292</v>
      </c>
      <c r="C2526" s="30" t="s">
        <v>6245</v>
      </c>
      <c r="D2526" s="30" t="s">
        <v>5294</v>
      </c>
      <c r="E2526" s="67" t="s">
        <v>6246</v>
      </c>
      <c r="F2526" s="30" t="s">
        <v>6675</v>
      </c>
      <c r="G2526" s="105" t="s">
        <v>6269</v>
      </c>
      <c r="H2526" s="183" t="s">
        <v>6270</v>
      </c>
      <c r="I2526" s="90"/>
      <c r="J2526" s="155">
        <v>1</v>
      </c>
      <c r="K2526" s="90">
        <v>1</v>
      </c>
      <c r="L2526" s="30"/>
      <c r="M2526" s="30">
        <v>1</v>
      </c>
      <c r="N2526" s="14">
        <v>1</v>
      </c>
      <c r="O2526" s="30">
        <v>1</v>
      </c>
      <c r="P2526" s="43">
        <v>1</v>
      </c>
    </row>
    <row r="2527" spans="1:16" ht="15" hidden="1" customHeight="1" x14ac:dyDescent="0.25">
      <c r="A2527" s="200" t="s">
        <v>5291</v>
      </c>
      <c r="B2527" s="76" t="s">
        <v>5292</v>
      </c>
      <c r="C2527" s="30" t="s">
        <v>6245</v>
      </c>
      <c r="D2527" s="30" t="s">
        <v>5294</v>
      </c>
      <c r="E2527" s="67" t="s">
        <v>6246</v>
      </c>
      <c r="F2527" s="30" t="s">
        <v>6675</v>
      </c>
      <c r="G2527" s="105" t="s">
        <v>6271</v>
      </c>
      <c r="H2527" s="183" t="s">
        <v>6272</v>
      </c>
      <c r="I2527" s="90"/>
      <c r="J2527" s="155">
        <v>1</v>
      </c>
      <c r="K2527" s="90">
        <v>1</v>
      </c>
      <c r="L2527" s="30"/>
      <c r="M2527" s="30"/>
      <c r="N2527" s="14">
        <v>1</v>
      </c>
      <c r="O2527" s="30"/>
      <c r="P2527" s="31"/>
    </row>
    <row r="2528" spans="1:16" ht="15" hidden="1" customHeight="1" x14ac:dyDescent="0.25">
      <c r="A2528" s="182" t="s">
        <v>5291</v>
      </c>
      <c r="B2528" s="30" t="s">
        <v>5292</v>
      </c>
      <c r="C2528" s="30" t="s">
        <v>6245</v>
      </c>
      <c r="D2528" s="30" t="s">
        <v>5294</v>
      </c>
      <c r="E2528" s="67" t="s">
        <v>6246</v>
      </c>
      <c r="F2528" s="30" t="s">
        <v>6675</v>
      </c>
      <c r="G2528" s="105" t="s">
        <v>6273</v>
      </c>
      <c r="H2528" s="183" t="s">
        <v>6274</v>
      </c>
      <c r="I2528" s="90"/>
      <c r="J2528" s="155">
        <v>1</v>
      </c>
      <c r="K2528" s="90">
        <v>1</v>
      </c>
      <c r="L2528" s="30"/>
      <c r="M2528" s="30">
        <v>1</v>
      </c>
      <c r="N2528" s="30"/>
      <c r="O2528" s="30"/>
      <c r="P2528" s="31"/>
    </row>
    <row r="2529" spans="1:16" ht="15" hidden="1" customHeight="1" x14ac:dyDescent="0.25">
      <c r="A2529" s="200" t="s">
        <v>5291</v>
      </c>
      <c r="B2529" s="76" t="s">
        <v>5292</v>
      </c>
      <c r="C2529" s="30" t="s">
        <v>6245</v>
      </c>
      <c r="D2529" s="30" t="s">
        <v>5294</v>
      </c>
      <c r="E2529" s="67" t="s">
        <v>6275</v>
      </c>
      <c r="F2529" s="30" t="s">
        <v>6675</v>
      </c>
      <c r="G2529" s="105" t="s">
        <v>6276</v>
      </c>
      <c r="H2529" s="183" t="s">
        <v>6277</v>
      </c>
      <c r="I2529" s="90"/>
      <c r="J2529" s="155">
        <v>1</v>
      </c>
      <c r="K2529" s="90">
        <v>1</v>
      </c>
      <c r="L2529" s="30"/>
      <c r="M2529" s="30">
        <v>1</v>
      </c>
      <c r="N2529" s="14">
        <v>1</v>
      </c>
      <c r="O2529" s="30"/>
      <c r="P2529" s="31"/>
    </row>
    <row r="2530" spans="1:16" ht="15" hidden="1" customHeight="1" x14ac:dyDescent="0.25">
      <c r="A2530" s="182" t="s">
        <v>5291</v>
      </c>
      <c r="B2530" s="30" t="s">
        <v>5292</v>
      </c>
      <c r="C2530" s="30" t="s">
        <v>6245</v>
      </c>
      <c r="D2530" s="30" t="s">
        <v>5294</v>
      </c>
      <c r="E2530" s="67" t="s">
        <v>6275</v>
      </c>
      <c r="F2530" s="30" t="s">
        <v>6675</v>
      </c>
      <c r="G2530" s="105" t="s">
        <v>6278</v>
      </c>
      <c r="H2530" s="183" t="s">
        <v>6279</v>
      </c>
      <c r="I2530" s="90"/>
      <c r="J2530" s="183">
        <v>1</v>
      </c>
      <c r="K2530" s="90"/>
      <c r="L2530" s="30"/>
      <c r="M2530" s="30"/>
      <c r="N2530" s="14">
        <v>1</v>
      </c>
      <c r="O2530" s="30"/>
      <c r="P2530" s="31"/>
    </row>
    <row r="2531" spans="1:16" ht="15" hidden="1" customHeight="1" x14ac:dyDescent="0.25">
      <c r="A2531" s="200" t="s">
        <v>5291</v>
      </c>
      <c r="B2531" s="76" t="s">
        <v>5292</v>
      </c>
      <c r="C2531" s="30" t="s">
        <v>6245</v>
      </c>
      <c r="D2531" s="30" t="s">
        <v>5294</v>
      </c>
      <c r="E2531" s="67" t="s">
        <v>6275</v>
      </c>
      <c r="F2531" s="30" t="s">
        <v>6675</v>
      </c>
      <c r="G2531" s="105" t="s">
        <v>6280</v>
      </c>
      <c r="H2531" s="183" t="s">
        <v>6281</v>
      </c>
      <c r="I2531" s="90"/>
      <c r="J2531" s="155">
        <v>1</v>
      </c>
      <c r="K2531" s="90">
        <v>1</v>
      </c>
      <c r="L2531" s="30"/>
      <c r="M2531" s="30"/>
      <c r="N2531" s="14">
        <v>1</v>
      </c>
      <c r="O2531" s="30"/>
      <c r="P2531" s="31"/>
    </row>
    <row r="2532" spans="1:16" ht="15" hidden="1" customHeight="1" x14ac:dyDescent="0.25">
      <c r="A2532" s="182" t="s">
        <v>5291</v>
      </c>
      <c r="B2532" s="30" t="s">
        <v>5292</v>
      </c>
      <c r="C2532" s="30" t="s">
        <v>6245</v>
      </c>
      <c r="D2532" s="30" t="s">
        <v>5294</v>
      </c>
      <c r="E2532" s="67" t="s">
        <v>6275</v>
      </c>
      <c r="F2532" s="30" t="s">
        <v>6675</v>
      </c>
      <c r="G2532" s="105" t="s">
        <v>6282</v>
      </c>
      <c r="H2532" s="183" t="s">
        <v>6283</v>
      </c>
      <c r="I2532" s="90"/>
      <c r="J2532" s="155">
        <v>1</v>
      </c>
      <c r="K2532" s="90">
        <v>1</v>
      </c>
      <c r="L2532" s="30"/>
      <c r="M2532" s="30"/>
      <c r="N2532" s="14">
        <v>1</v>
      </c>
      <c r="O2532" s="30"/>
      <c r="P2532" s="31"/>
    </row>
    <row r="2533" spans="1:16" ht="15" hidden="1" customHeight="1" x14ac:dyDescent="0.25">
      <c r="A2533" s="200" t="s">
        <v>5291</v>
      </c>
      <c r="B2533" s="76" t="s">
        <v>5292</v>
      </c>
      <c r="C2533" s="30" t="s">
        <v>6245</v>
      </c>
      <c r="D2533" s="30" t="s">
        <v>5294</v>
      </c>
      <c r="E2533" s="67" t="s">
        <v>6275</v>
      </c>
      <c r="F2533" s="30" t="s">
        <v>6675</v>
      </c>
      <c r="G2533" s="105" t="s">
        <v>6284</v>
      </c>
      <c r="H2533" s="183" t="s">
        <v>6285</v>
      </c>
      <c r="I2533" s="90"/>
      <c r="J2533" s="155">
        <v>1</v>
      </c>
      <c r="K2533" s="90">
        <v>1</v>
      </c>
      <c r="L2533" s="30"/>
      <c r="M2533" s="30">
        <v>1</v>
      </c>
      <c r="N2533" s="14">
        <v>1</v>
      </c>
      <c r="O2533" s="30"/>
      <c r="P2533" s="31"/>
    </row>
    <row r="2534" spans="1:16" ht="15" hidden="1" customHeight="1" x14ac:dyDescent="0.25">
      <c r="A2534" s="182" t="s">
        <v>5291</v>
      </c>
      <c r="B2534" s="30" t="s">
        <v>5292</v>
      </c>
      <c r="C2534" s="30" t="s">
        <v>6245</v>
      </c>
      <c r="D2534" s="30" t="s">
        <v>5294</v>
      </c>
      <c r="E2534" s="67" t="s">
        <v>6275</v>
      </c>
      <c r="F2534" s="30" t="s">
        <v>6675</v>
      </c>
      <c r="G2534" s="105" t="s">
        <v>6286</v>
      </c>
      <c r="H2534" s="183" t="s">
        <v>6287</v>
      </c>
      <c r="I2534" s="90"/>
      <c r="J2534" s="155">
        <v>1</v>
      </c>
      <c r="K2534" s="90">
        <v>1</v>
      </c>
      <c r="L2534" s="30"/>
      <c r="M2534" s="30">
        <v>1</v>
      </c>
      <c r="N2534" s="14">
        <v>1</v>
      </c>
      <c r="O2534" s="30"/>
      <c r="P2534" s="31"/>
    </row>
    <row r="2535" spans="1:16" ht="15" hidden="1" customHeight="1" x14ac:dyDescent="0.25">
      <c r="A2535" s="200" t="s">
        <v>5291</v>
      </c>
      <c r="B2535" s="76" t="s">
        <v>5292</v>
      </c>
      <c r="C2535" s="30" t="s">
        <v>6245</v>
      </c>
      <c r="D2535" s="30" t="s">
        <v>5294</v>
      </c>
      <c r="E2535" s="67" t="s">
        <v>6275</v>
      </c>
      <c r="F2535" s="30" t="s">
        <v>6675</v>
      </c>
      <c r="G2535" s="105" t="s">
        <v>6288</v>
      </c>
      <c r="H2535" s="183" t="s">
        <v>6289</v>
      </c>
      <c r="I2535" s="90"/>
      <c r="J2535" s="155">
        <v>1</v>
      </c>
      <c r="K2535" s="90">
        <v>1</v>
      </c>
      <c r="L2535" s="30"/>
      <c r="M2535" s="30"/>
      <c r="N2535" s="30"/>
      <c r="O2535" s="30"/>
      <c r="P2535" s="31"/>
    </row>
    <row r="2536" spans="1:16" ht="15" hidden="1" customHeight="1" x14ac:dyDescent="0.25">
      <c r="A2536" s="182" t="s">
        <v>5291</v>
      </c>
      <c r="B2536" s="30" t="s">
        <v>5292</v>
      </c>
      <c r="C2536" s="30" t="s">
        <v>6245</v>
      </c>
      <c r="D2536" s="30" t="s">
        <v>5294</v>
      </c>
      <c r="E2536" s="67" t="s">
        <v>6275</v>
      </c>
      <c r="F2536" s="30" t="s">
        <v>6675</v>
      </c>
      <c r="G2536" s="105" t="s">
        <v>6290</v>
      </c>
      <c r="H2536" s="183" t="s">
        <v>6291</v>
      </c>
      <c r="I2536" s="90"/>
      <c r="J2536" s="155">
        <v>1</v>
      </c>
      <c r="K2536" s="90">
        <v>1</v>
      </c>
      <c r="L2536" s="30"/>
      <c r="M2536" s="30">
        <v>1</v>
      </c>
      <c r="N2536" s="14">
        <v>1</v>
      </c>
      <c r="O2536" s="30">
        <v>1</v>
      </c>
      <c r="P2536" s="43">
        <v>1</v>
      </c>
    </row>
    <row r="2537" spans="1:16" ht="15" hidden="1" customHeight="1" x14ac:dyDescent="0.25">
      <c r="A2537" s="200" t="s">
        <v>5291</v>
      </c>
      <c r="B2537" s="76" t="s">
        <v>5292</v>
      </c>
      <c r="C2537" s="30" t="s">
        <v>6245</v>
      </c>
      <c r="D2537" s="30" t="s">
        <v>5294</v>
      </c>
      <c r="E2537" s="67" t="s">
        <v>6275</v>
      </c>
      <c r="F2537" s="30" t="s">
        <v>6675</v>
      </c>
      <c r="G2537" s="105" t="s">
        <v>6292</v>
      </c>
      <c r="H2537" s="183" t="s">
        <v>6293</v>
      </c>
      <c r="I2537" s="90"/>
      <c r="J2537" s="155">
        <v>1</v>
      </c>
      <c r="K2537" s="90">
        <v>1</v>
      </c>
      <c r="L2537" s="30"/>
      <c r="M2537" s="30"/>
      <c r="N2537" s="14">
        <v>1</v>
      </c>
      <c r="O2537" s="30"/>
      <c r="P2537" s="31"/>
    </row>
    <row r="2538" spans="1:16" ht="15" hidden="1" customHeight="1" x14ac:dyDescent="0.25">
      <c r="A2538" s="182" t="s">
        <v>5291</v>
      </c>
      <c r="B2538" s="30" t="s">
        <v>5292</v>
      </c>
      <c r="C2538" s="30" t="s">
        <v>6245</v>
      </c>
      <c r="D2538" s="30" t="s">
        <v>5294</v>
      </c>
      <c r="E2538" s="67" t="s">
        <v>6275</v>
      </c>
      <c r="F2538" s="30" t="s">
        <v>6675</v>
      </c>
      <c r="G2538" s="105" t="s">
        <v>6294</v>
      </c>
      <c r="H2538" s="183" t="s">
        <v>6295</v>
      </c>
      <c r="I2538" s="90"/>
      <c r="J2538" s="155">
        <v>1</v>
      </c>
      <c r="K2538" s="90">
        <v>1</v>
      </c>
      <c r="L2538" s="30"/>
      <c r="M2538" s="30">
        <v>1</v>
      </c>
      <c r="N2538" s="14">
        <v>1</v>
      </c>
      <c r="O2538" s="30"/>
      <c r="P2538" s="31"/>
    </row>
    <row r="2539" spans="1:16" ht="15" hidden="1" customHeight="1" x14ac:dyDescent="0.25">
      <c r="A2539" s="200" t="s">
        <v>5291</v>
      </c>
      <c r="B2539" s="76" t="s">
        <v>5292</v>
      </c>
      <c r="C2539" s="30" t="s">
        <v>6245</v>
      </c>
      <c r="D2539" s="30" t="s">
        <v>5294</v>
      </c>
      <c r="E2539" s="67" t="s">
        <v>6275</v>
      </c>
      <c r="F2539" s="30" t="s">
        <v>6675</v>
      </c>
      <c r="G2539" s="105" t="s">
        <v>6296</v>
      </c>
      <c r="H2539" s="183" t="s">
        <v>6297</v>
      </c>
      <c r="I2539" s="90"/>
      <c r="J2539" s="155">
        <v>1</v>
      </c>
      <c r="K2539" s="90">
        <v>1</v>
      </c>
      <c r="L2539" s="30"/>
      <c r="M2539" s="30"/>
      <c r="N2539" s="14">
        <v>1</v>
      </c>
      <c r="O2539" s="30"/>
      <c r="P2539" s="31"/>
    </row>
    <row r="2540" spans="1:16" ht="15" hidden="1" customHeight="1" x14ac:dyDescent="0.25">
      <c r="A2540" s="182" t="s">
        <v>5291</v>
      </c>
      <c r="B2540" s="30" t="s">
        <v>5292</v>
      </c>
      <c r="C2540" s="30" t="s">
        <v>6245</v>
      </c>
      <c r="D2540" s="30" t="s">
        <v>5294</v>
      </c>
      <c r="E2540" s="67" t="s">
        <v>6275</v>
      </c>
      <c r="F2540" s="30" t="s">
        <v>6675</v>
      </c>
      <c r="G2540" s="105" t="s">
        <v>6298</v>
      </c>
      <c r="H2540" s="183" t="s">
        <v>6299</v>
      </c>
      <c r="I2540" s="90"/>
      <c r="J2540" s="183">
        <v>1</v>
      </c>
      <c r="K2540" s="90"/>
      <c r="L2540" s="30"/>
      <c r="M2540" s="30"/>
      <c r="N2540" s="14">
        <v>1</v>
      </c>
      <c r="O2540" s="30"/>
      <c r="P2540" s="31"/>
    </row>
    <row r="2541" spans="1:16" ht="15" hidden="1" customHeight="1" x14ac:dyDescent="0.25">
      <c r="A2541" s="200" t="s">
        <v>5291</v>
      </c>
      <c r="B2541" s="76" t="s">
        <v>5292</v>
      </c>
      <c r="C2541" s="30" t="s">
        <v>6245</v>
      </c>
      <c r="D2541" s="30" t="s">
        <v>5294</v>
      </c>
      <c r="E2541" s="67" t="s">
        <v>6275</v>
      </c>
      <c r="F2541" s="30" t="s">
        <v>6675</v>
      </c>
      <c r="G2541" s="105" t="s">
        <v>6300</v>
      </c>
      <c r="H2541" s="183" t="s">
        <v>6301</v>
      </c>
      <c r="I2541" s="90"/>
      <c r="J2541" s="155">
        <v>1</v>
      </c>
      <c r="K2541" s="90">
        <v>1</v>
      </c>
      <c r="L2541" s="30"/>
      <c r="M2541" s="30"/>
      <c r="N2541" s="14">
        <v>1</v>
      </c>
      <c r="O2541" s="30"/>
      <c r="P2541" s="31"/>
    </row>
    <row r="2542" spans="1:16" ht="15" hidden="1" customHeight="1" x14ac:dyDescent="0.25">
      <c r="A2542" s="182" t="s">
        <v>5291</v>
      </c>
      <c r="B2542" s="30" t="s">
        <v>5292</v>
      </c>
      <c r="C2542" s="30" t="s">
        <v>6245</v>
      </c>
      <c r="D2542" s="30" t="s">
        <v>5294</v>
      </c>
      <c r="E2542" s="67" t="s">
        <v>6275</v>
      </c>
      <c r="F2542" s="30" t="s">
        <v>6675</v>
      </c>
      <c r="G2542" s="105" t="s">
        <v>6302</v>
      </c>
      <c r="H2542" s="183" t="s">
        <v>6303</v>
      </c>
      <c r="I2542" s="90"/>
      <c r="J2542" s="155">
        <v>1</v>
      </c>
      <c r="K2542" s="90">
        <v>1</v>
      </c>
      <c r="L2542" s="30"/>
      <c r="M2542" s="30"/>
      <c r="N2542" s="14">
        <v>1</v>
      </c>
      <c r="O2542" s="30">
        <v>1</v>
      </c>
      <c r="P2542" s="43">
        <v>1</v>
      </c>
    </row>
    <row r="2543" spans="1:16" ht="15" hidden="1" customHeight="1" x14ac:dyDescent="0.25">
      <c r="A2543" s="200" t="s">
        <v>5291</v>
      </c>
      <c r="B2543" s="76" t="s">
        <v>5292</v>
      </c>
      <c r="C2543" s="30" t="s">
        <v>6245</v>
      </c>
      <c r="D2543" s="30" t="s">
        <v>5294</v>
      </c>
      <c r="E2543" s="67" t="s">
        <v>6275</v>
      </c>
      <c r="F2543" s="30" t="s">
        <v>6675</v>
      </c>
      <c r="G2543" s="105" t="s">
        <v>6304</v>
      </c>
      <c r="H2543" s="183" t="s">
        <v>6305</v>
      </c>
      <c r="I2543" s="90"/>
      <c r="J2543" s="155">
        <v>1</v>
      </c>
      <c r="K2543" s="90">
        <v>1</v>
      </c>
      <c r="L2543" s="30"/>
      <c r="M2543" s="30"/>
      <c r="N2543" s="14">
        <v>1</v>
      </c>
      <c r="O2543" s="30"/>
      <c r="P2543" s="31"/>
    </row>
    <row r="2544" spans="1:16" ht="15" hidden="1" customHeight="1" x14ac:dyDescent="0.25">
      <c r="A2544" s="182" t="s">
        <v>5291</v>
      </c>
      <c r="B2544" s="30" t="s">
        <v>5292</v>
      </c>
      <c r="C2544" s="30" t="s">
        <v>6306</v>
      </c>
      <c r="D2544" s="30" t="s">
        <v>5294</v>
      </c>
      <c r="E2544" s="67" t="s">
        <v>6307</v>
      </c>
      <c r="F2544" s="30" t="s">
        <v>6675</v>
      </c>
      <c r="G2544" s="105" t="s">
        <v>6308</v>
      </c>
      <c r="H2544" s="183" t="s">
        <v>6309</v>
      </c>
      <c r="I2544" s="90"/>
      <c r="J2544" s="155">
        <v>1</v>
      </c>
      <c r="K2544" s="90">
        <v>1</v>
      </c>
      <c r="L2544" s="30"/>
      <c r="M2544" s="30">
        <v>1</v>
      </c>
      <c r="N2544" s="14">
        <v>1</v>
      </c>
      <c r="O2544" s="30"/>
      <c r="P2544" s="31"/>
    </row>
    <row r="2545" spans="1:16" ht="15" hidden="1" customHeight="1" x14ac:dyDescent="0.25">
      <c r="A2545" s="200" t="s">
        <v>5291</v>
      </c>
      <c r="B2545" s="76" t="s">
        <v>5292</v>
      </c>
      <c r="C2545" s="30" t="s">
        <v>6306</v>
      </c>
      <c r="D2545" s="30" t="s">
        <v>5294</v>
      </c>
      <c r="E2545" s="67" t="s">
        <v>6307</v>
      </c>
      <c r="F2545" s="30" t="s">
        <v>6675</v>
      </c>
      <c r="G2545" s="105" t="s">
        <v>6310</v>
      </c>
      <c r="H2545" s="183" t="s">
        <v>6311</v>
      </c>
      <c r="I2545" s="90"/>
      <c r="J2545" s="155">
        <v>1</v>
      </c>
      <c r="K2545" s="90">
        <v>1</v>
      </c>
      <c r="L2545" s="30"/>
      <c r="M2545" s="30"/>
      <c r="N2545" s="14">
        <v>1</v>
      </c>
      <c r="O2545" s="30"/>
      <c r="P2545" s="31"/>
    </row>
    <row r="2546" spans="1:16" ht="15" hidden="1" customHeight="1" x14ac:dyDescent="0.25">
      <c r="A2546" s="182" t="s">
        <v>5291</v>
      </c>
      <c r="B2546" s="30" t="s">
        <v>5292</v>
      </c>
      <c r="C2546" s="30" t="s">
        <v>6306</v>
      </c>
      <c r="D2546" s="30" t="s">
        <v>5294</v>
      </c>
      <c r="E2546" s="67" t="s">
        <v>6307</v>
      </c>
      <c r="F2546" s="30" t="s">
        <v>6675</v>
      </c>
      <c r="G2546" s="105" t="s">
        <v>6312</v>
      </c>
      <c r="H2546" s="183" t="s">
        <v>6313</v>
      </c>
      <c r="I2546" s="90"/>
      <c r="J2546" s="155">
        <v>1</v>
      </c>
      <c r="K2546" s="90">
        <v>1</v>
      </c>
      <c r="L2546" s="30"/>
      <c r="M2546" s="30"/>
      <c r="N2546" s="14">
        <v>1</v>
      </c>
      <c r="O2546" s="30"/>
      <c r="P2546" s="31"/>
    </row>
    <row r="2547" spans="1:16" ht="15" hidden="1" customHeight="1" x14ac:dyDescent="0.25">
      <c r="A2547" s="200" t="s">
        <v>5291</v>
      </c>
      <c r="B2547" s="76" t="s">
        <v>5292</v>
      </c>
      <c r="C2547" s="30" t="s">
        <v>6306</v>
      </c>
      <c r="D2547" s="30" t="s">
        <v>5294</v>
      </c>
      <c r="E2547" s="67" t="s">
        <v>6307</v>
      </c>
      <c r="F2547" s="30" t="s">
        <v>6675</v>
      </c>
      <c r="G2547" s="105" t="s">
        <v>6314</v>
      </c>
      <c r="H2547" s="183" t="s">
        <v>6315</v>
      </c>
      <c r="I2547" s="90"/>
      <c r="J2547" s="155">
        <v>1</v>
      </c>
      <c r="K2547" s="90">
        <v>1</v>
      </c>
      <c r="L2547" s="30"/>
      <c r="M2547" s="30">
        <v>1</v>
      </c>
      <c r="N2547" s="30"/>
      <c r="O2547" s="30"/>
      <c r="P2547" s="31"/>
    </row>
    <row r="2548" spans="1:16" ht="15" hidden="1" customHeight="1" x14ac:dyDescent="0.25">
      <c r="A2548" s="182" t="s">
        <v>5291</v>
      </c>
      <c r="B2548" s="30" t="s">
        <v>5292</v>
      </c>
      <c r="C2548" s="30" t="s">
        <v>6306</v>
      </c>
      <c r="D2548" s="30" t="s">
        <v>5294</v>
      </c>
      <c r="E2548" s="67" t="s">
        <v>6307</v>
      </c>
      <c r="F2548" s="30" t="s">
        <v>6675</v>
      </c>
      <c r="G2548" s="105" t="s">
        <v>6316</v>
      </c>
      <c r="H2548" s="183" t="s">
        <v>6317</v>
      </c>
      <c r="I2548" s="90"/>
      <c r="J2548" s="155">
        <v>1</v>
      </c>
      <c r="K2548" s="90">
        <v>1</v>
      </c>
      <c r="L2548" s="30"/>
      <c r="M2548" s="30"/>
      <c r="N2548" s="30"/>
      <c r="O2548" s="30"/>
      <c r="P2548" s="31"/>
    </row>
    <row r="2549" spans="1:16" ht="15" hidden="1" customHeight="1" x14ac:dyDescent="0.25">
      <c r="A2549" s="200" t="s">
        <v>5291</v>
      </c>
      <c r="B2549" s="76" t="s">
        <v>5292</v>
      </c>
      <c r="C2549" s="30" t="s">
        <v>6306</v>
      </c>
      <c r="D2549" s="30" t="s">
        <v>5294</v>
      </c>
      <c r="E2549" s="67" t="s">
        <v>6307</v>
      </c>
      <c r="F2549" s="30" t="s">
        <v>6675</v>
      </c>
      <c r="G2549" s="105" t="s">
        <v>6318</v>
      </c>
      <c r="H2549" s="183" t="s">
        <v>6319</v>
      </c>
      <c r="I2549" s="90"/>
      <c r="J2549" s="155">
        <v>1</v>
      </c>
      <c r="K2549" s="90">
        <v>1</v>
      </c>
      <c r="L2549" s="30"/>
      <c r="M2549" s="30"/>
      <c r="N2549" s="30"/>
      <c r="O2549" s="30"/>
      <c r="P2549" s="31"/>
    </row>
    <row r="2550" spans="1:16" ht="15" hidden="1" customHeight="1" x14ac:dyDescent="0.25">
      <c r="A2550" s="182" t="s">
        <v>5291</v>
      </c>
      <c r="B2550" s="30" t="s">
        <v>5292</v>
      </c>
      <c r="C2550" s="30" t="s">
        <v>6306</v>
      </c>
      <c r="D2550" s="30" t="s">
        <v>5294</v>
      </c>
      <c r="E2550" s="67" t="s">
        <v>6307</v>
      </c>
      <c r="F2550" s="30" t="s">
        <v>6675</v>
      </c>
      <c r="G2550" s="105" t="s">
        <v>6320</v>
      </c>
      <c r="H2550" s="183" t="s">
        <v>6321</v>
      </c>
      <c r="I2550" s="90"/>
      <c r="J2550" s="155">
        <v>1</v>
      </c>
      <c r="K2550" s="90">
        <v>1</v>
      </c>
      <c r="L2550" s="30"/>
      <c r="M2550" s="30"/>
      <c r="N2550" s="14">
        <v>1</v>
      </c>
      <c r="O2550" s="30"/>
      <c r="P2550" s="31"/>
    </row>
    <row r="2551" spans="1:16" ht="15" hidden="1" customHeight="1" x14ac:dyDescent="0.25">
      <c r="A2551" s="200" t="s">
        <v>5291</v>
      </c>
      <c r="B2551" s="76" t="s">
        <v>5292</v>
      </c>
      <c r="C2551" s="30" t="s">
        <v>6306</v>
      </c>
      <c r="D2551" s="30" t="s">
        <v>5294</v>
      </c>
      <c r="E2551" s="67" t="s">
        <v>6307</v>
      </c>
      <c r="F2551" s="30" t="s">
        <v>6675</v>
      </c>
      <c r="G2551" s="105" t="s">
        <v>6322</v>
      </c>
      <c r="H2551" s="183" t="s">
        <v>6323</v>
      </c>
      <c r="I2551" s="90"/>
      <c r="J2551" s="155">
        <v>1</v>
      </c>
      <c r="K2551" s="90">
        <v>1</v>
      </c>
      <c r="L2551" s="30"/>
      <c r="M2551" s="30">
        <v>1</v>
      </c>
      <c r="N2551" s="14">
        <v>1</v>
      </c>
      <c r="O2551" s="30"/>
      <c r="P2551" s="31"/>
    </row>
    <row r="2552" spans="1:16" ht="15" hidden="1" customHeight="1" x14ac:dyDescent="0.25">
      <c r="A2552" s="182" t="s">
        <v>5291</v>
      </c>
      <c r="B2552" s="30" t="s">
        <v>5292</v>
      </c>
      <c r="C2552" s="30" t="s">
        <v>6306</v>
      </c>
      <c r="D2552" s="30" t="s">
        <v>5294</v>
      </c>
      <c r="E2552" s="67" t="s">
        <v>6307</v>
      </c>
      <c r="F2552" s="30" t="s">
        <v>6675</v>
      </c>
      <c r="G2552" s="105" t="s">
        <v>6324</v>
      </c>
      <c r="H2552" s="183" t="s">
        <v>6325</v>
      </c>
      <c r="I2552" s="90"/>
      <c r="J2552" s="155">
        <v>1</v>
      </c>
      <c r="K2552" s="90">
        <v>1</v>
      </c>
      <c r="L2552" s="30"/>
      <c r="M2552" s="30"/>
      <c r="N2552" s="30"/>
      <c r="O2552" s="30"/>
      <c r="P2552" s="31"/>
    </row>
    <row r="2553" spans="1:16" ht="15" hidden="1" customHeight="1" x14ac:dyDescent="0.25">
      <c r="A2553" s="200" t="s">
        <v>5291</v>
      </c>
      <c r="B2553" s="76" t="s">
        <v>5292</v>
      </c>
      <c r="C2553" s="30" t="s">
        <v>6306</v>
      </c>
      <c r="D2553" s="30" t="s">
        <v>5294</v>
      </c>
      <c r="E2553" s="67" t="s">
        <v>6307</v>
      </c>
      <c r="F2553" s="30" t="s">
        <v>6675</v>
      </c>
      <c r="G2553" s="105" t="s">
        <v>6326</v>
      </c>
      <c r="H2553" s="183" t="s">
        <v>6327</v>
      </c>
      <c r="I2553" s="90"/>
      <c r="J2553" s="155">
        <v>1</v>
      </c>
      <c r="K2553" s="90">
        <v>1</v>
      </c>
      <c r="L2553" s="30"/>
      <c r="M2553" s="30"/>
      <c r="N2553" s="30"/>
      <c r="O2553" s="30"/>
      <c r="P2553" s="31"/>
    </row>
    <row r="2554" spans="1:16" ht="15" hidden="1" customHeight="1" x14ac:dyDescent="0.25">
      <c r="A2554" s="182" t="s">
        <v>5291</v>
      </c>
      <c r="B2554" s="30" t="s">
        <v>5292</v>
      </c>
      <c r="C2554" s="30" t="s">
        <v>6306</v>
      </c>
      <c r="D2554" s="30" t="s">
        <v>5294</v>
      </c>
      <c r="E2554" s="67" t="s">
        <v>6307</v>
      </c>
      <c r="F2554" s="30" t="s">
        <v>6675</v>
      </c>
      <c r="G2554" s="105" t="s">
        <v>6328</v>
      </c>
      <c r="H2554" s="183" t="s">
        <v>6329</v>
      </c>
      <c r="I2554" s="90"/>
      <c r="J2554" s="155">
        <v>1</v>
      </c>
      <c r="K2554" s="90">
        <v>1</v>
      </c>
      <c r="L2554" s="30"/>
      <c r="M2554" s="30">
        <v>1</v>
      </c>
      <c r="N2554" s="14">
        <v>1</v>
      </c>
      <c r="O2554" s="30"/>
      <c r="P2554" s="31"/>
    </row>
    <row r="2555" spans="1:16" ht="15" hidden="1" customHeight="1" x14ac:dyDescent="0.25">
      <c r="A2555" s="200" t="s">
        <v>5291</v>
      </c>
      <c r="B2555" s="76" t="s">
        <v>5292</v>
      </c>
      <c r="C2555" s="30" t="s">
        <v>6306</v>
      </c>
      <c r="D2555" s="30" t="s">
        <v>5294</v>
      </c>
      <c r="E2555" s="67" t="s">
        <v>6307</v>
      </c>
      <c r="F2555" s="30" t="s">
        <v>6675</v>
      </c>
      <c r="G2555" s="105" t="s">
        <v>6330</v>
      </c>
      <c r="H2555" s="183" t="s">
        <v>6331</v>
      </c>
      <c r="I2555" s="90"/>
      <c r="J2555" s="155">
        <v>1</v>
      </c>
      <c r="K2555" s="90">
        <v>1</v>
      </c>
      <c r="L2555" s="30"/>
      <c r="M2555" s="30">
        <v>1</v>
      </c>
      <c r="N2555" s="14">
        <v>1</v>
      </c>
      <c r="O2555" s="30">
        <v>1</v>
      </c>
      <c r="P2555" s="43">
        <v>1</v>
      </c>
    </row>
    <row r="2556" spans="1:16" ht="15" hidden="1" customHeight="1" x14ac:dyDescent="0.25">
      <c r="A2556" s="182" t="s">
        <v>5291</v>
      </c>
      <c r="B2556" s="30" t="s">
        <v>5292</v>
      </c>
      <c r="C2556" s="30" t="s">
        <v>6306</v>
      </c>
      <c r="D2556" s="30" t="s">
        <v>5294</v>
      </c>
      <c r="E2556" s="67" t="s">
        <v>6307</v>
      </c>
      <c r="F2556" s="30" t="s">
        <v>6675</v>
      </c>
      <c r="G2556" s="105" t="s">
        <v>6332</v>
      </c>
      <c r="H2556" s="183" t="s">
        <v>6333</v>
      </c>
      <c r="I2556" s="90"/>
      <c r="J2556" s="155">
        <v>1</v>
      </c>
      <c r="K2556" s="90">
        <v>1</v>
      </c>
      <c r="L2556" s="30"/>
      <c r="M2556" s="30">
        <v>1</v>
      </c>
      <c r="N2556" s="14">
        <v>1</v>
      </c>
      <c r="O2556" s="30">
        <v>1</v>
      </c>
      <c r="P2556" s="43">
        <v>1</v>
      </c>
    </row>
    <row r="2557" spans="1:16" ht="15" hidden="1" customHeight="1" x14ac:dyDescent="0.25">
      <c r="A2557" s="200" t="s">
        <v>5291</v>
      </c>
      <c r="B2557" s="76" t="s">
        <v>5292</v>
      </c>
      <c r="C2557" s="30" t="s">
        <v>6306</v>
      </c>
      <c r="D2557" s="30" t="s">
        <v>5294</v>
      </c>
      <c r="E2557" s="67" t="s">
        <v>6307</v>
      </c>
      <c r="F2557" s="30" t="s">
        <v>6675</v>
      </c>
      <c r="G2557" s="105" t="s">
        <v>6334</v>
      </c>
      <c r="H2557" s="183" t="s">
        <v>6335</v>
      </c>
      <c r="I2557" s="90"/>
      <c r="J2557" s="155">
        <v>1</v>
      </c>
      <c r="K2557" s="90">
        <v>1</v>
      </c>
      <c r="L2557" s="30"/>
      <c r="M2557" s="30">
        <v>1</v>
      </c>
      <c r="N2557" s="14">
        <v>1</v>
      </c>
      <c r="O2557" s="30">
        <v>1</v>
      </c>
      <c r="P2557" s="43">
        <v>1</v>
      </c>
    </row>
    <row r="2558" spans="1:16" ht="15" hidden="1" customHeight="1" x14ac:dyDescent="0.25">
      <c r="A2558" s="182" t="s">
        <v>5291</v>
      </c>
      <c r="B2558" s="30" t="s">
        <v>5292</v>
      </c>
      <c r="C2558" s="30" t="s">
        <v>6306</v>
      </c>
      <c r="D2558" s="30" t="s">
        <v>5294</v>
      </c>
      <c r="E2558" s="67" t="s">
        <v>6307</v>
      </c>
      <c r="F2558" s="30" t="s">
        <v>6675</v>
      </c>
      <c r="G2558" s="105" t="s">
        <v>6336</v>
      </c>
      <c r="H2558" s="183" t="s">
        <v>6337</v>
      </c>
      <c r="I2558" s="90"/>
      <c r="J2558" s="155">
        <v>1</v>
      </c>
      <c r="K2558" s="90">
        <v>1</v>
      </c>
      <c r="L2558" s="30"/>
      <c r="M2558" s="30">
        <v>1</v>
      </c>
      <c r="N2558" s="14">
        <v>1</v>
      </c>
      <c r="O2558" s="30"/>
      <c r="P2558" s="31"/>
    </row>
    <row r="2559" spans="1:16" ht="15" hidden="1" customHeight="1" x14ac:dyDescent="0.25">
      <c r="A2559" s="200" t="s">
        <v>5291</v>
      </c>
      <c r="B2559" s="76" t="s">
        <v>5292</v>
      </c>
      <c r="C2559" s="30" t="s">
        <v>6306</v>
      </c>
      <c r="D2559" s="30" t="s">
        <v>5294</v>
      </c>
      <c r="E2559" s="67" t="s">
        <v>6307</v>
      </c>
      <c r="F2559" s="30" t="s">
        <v>6675</v>
      </c>
      <c r="G2559" s="105" t="s">
        <v>6338</v>
      </c>
      <c r="H2559" s="183" t="s">
        <v>6339</v>
      </c>
      <c r="I2559" s="90"/>
      <c r="J2559" s="155">
        <v>1</v>
      </c>
      <c r="K2559" s="90">
        <v>1</v>
      </c>
      <c r="L2559" s="30"/>
      <c r="M2559" s="30">
        <v>1</v>
      </c>
      <c r="N2559" s="14">
        <v>1</v>
      </c>
      <c r="O2559" s="30"/>
      <c r="P2559" s="31"/>
    </row>
    <row r="2560" spans="1:16" ht="15" hidden="1" customHeight="1" x14ac:dyDescent="0.25">
      <c r="A2560" s="182" t="s">
        <v>5291</v>
      </c>
      <c r="B2560" s="30" t="s">
        <v>5292</v>
      </c>
      <c r="C2560" s="30" t="s">
        <v>6306</v>
      </c>
      <c r="D2560" s="30" t="s">
        <v>5294</v>
      </c>
      <c r="E2560" s="67" t="s">
        <v>6307</v>
      </c>
      <c r="F2560" s="30" t="s">
        <v>6675</v>
      </c>
      <c r="G2560" s="105" t="s">
        <v>6340</v>
      </c>
      <c r="H2560" s="183" t="s">
        <v>6341</v>
      </c>
      <c r="I2560" s="90"/>
      <c r="J2560" s="155">
        <v>1</v>
      </c>
      <c r="K2560" s="90">
        <v>1</v>
      </c>
      <c r="L2560" s="30"/>
      <c r="M2560" s="30">
        <v>1</v>
      </c>
      <c r="N2560" s="14">
        <v>1</v>
      </c>
      <c r="O2560" s="30">
        <v>1</v>
      </c>
      <c r="P2560" s="43">
        <v>1</v>
      </c>
    </row>
    <row r="2561" spans="1:16" ht="15" hidden="1" customHeight="1" x14ac:dyDescent="0.25">
      <c r="A2561" s="200" t="s">
        <v>5291</v>
      </c>
      <c r="B2561" s="76" t="s">
        <v>5292</v>
      </c>
      <c r="C2561" s="30" t="s">
        <v>6306</v>
      </c>
      <c r="D2561" s="30" t="s">
        <v>5294</v>
      </c>
      <c r="E2561" s="67" t="s">
        <v>6342</v>
      </c>
      <c r="F2561" s="30" t="s">
        <v>6675</v>
      </c>
      <c r="G2561" s="105" t="s">
        <v>6343</v>
      </c>
      <c r="H2561" s="183" t="s">
        <v>6344</v>
      </c>
      <c r="I2561" s="90"/>
      <c r="J2561" s="155">
        <v>1</v>
      </c>
      <c r="K2561" s="90">
        <v>1</v>
      </c>
      <c r="L2561" s="30"/>
      <c r="M2561" s="30"/>
      <c r="N2561" s="14">
        <v>1</v>
      </c>
      <c r="O2561" s="30"/>
      <c r="P2561" s="31"/>
    </row>
    <row r="2562" spans="1:16" ht="15" hidden="1" customHeight="1" x14ac:dyDescent="0.25">
      <c r="A2562" s="182" t="s">
        <v>5291</v>
      </c>
      <c r="B2562" s="30" t="s">
        <v>5292</v>
      </c>
      <c r="C2562" s="30" t="s">
        <v>6306</v>
      </c>
      <c r="D2562" s="30" t="s">
        <v>5294</v>
      </c>
      <c r="E2562" s="67" t="s">
        <v>6342</v>
      </c>
      <c r="F2562" s="30" t="s">
        <v>6675</v>
      </c>
      <c r="G2562" s="105" t="s">
        <v>6345</v>
      </c>
      <c r="H2562" s="183" t="s">
        <v>6346</v>
      </c>
      <c r="I2562" s="90"/>
      <c r="J2562" s="155">
        <v>1</v>
      </c>
      <c r="K2562" s="90">
        <v>1</v>
      </c>
      <c r="L2562" s="30"/>
      <c r="M2562" s="30"/>
      <c r="N2562" s="30"/>
      <c r="O2562" s="30"/>
      <c r="P2562" s="31"/>
    </row>
    <row r="2563" spans="1:16" ht="15" hidden="1" customHeight="1" x14ac:dyDescent="0.25">
      <c r="A2563" s="200" t="s">
        <v>5291</v>
      </c>
      <c r="B2563" s="76" t="s">
        <v>5292</v>
      </c>
      <c r="C2563" s="30" t="s">
        <v>6306</v>
      </c>
      <c r="D2563" s="30" t="s">
        <v>5294</v>
      </c>
      <c r="E2563" s="67" t="s">
        <v>6342</v>
      </c>
      <c r="F2563" s="30" t="s">
        <v>6675</v>
      </c>
      <c r="G2563" s="105" t="s">
        <v>6347</v>
      </c>
      <c r="H2563" s="183" t="s">
        <v>6348</v>
      </c>
      <c r="I2563" s="90"/>
      <c r="J2563" s="155">
        <v>1</v>
      </c>
      <c r="K2563" s="90">
        <v>1</v>
      </c>
      <c r="L2563" s="30"/>
      <c r="M2563" s="30"/>
      <c r="N2563" s="30"/>
      <c r="O2563" s="30"/>
      <c r="P2563" s="31"/>
    </row>
    <row r="2564" spans="1:16" ht="15" hidden="1" customHeight="1" x14ac:dyDescent="0.25">
      <c r="A2564" s="200" t="s">
        <v>5291</v>
      </c>
      <c r="B2564" s="76" t="s">
        <v>5292</v>
      </c>
      <c r="C2564" s="30" t="s">
        <v>6306</v>
      </c>
      <c r="D2564" s="30" t="s">
        <v>5294</v>
      </c>
      <c r="E2564" s="67" t="s">
        <v>6342</v>
      </c>
      <c r="F2564" s="30" t="s">
        <v>6675</v>
      </c>
      <c r="G2564" s="105" t="s">
        <v>6349</v>
      </c>
      <c r="H2564" s="183" t="s">
        <v>6350</v>
      </c>
      <c r="I2564" s="90"/>
      <c r="J2564" s="155">
        <v>1</v>
      </c>
      <c r="K2564" s="90">
        <v>1</v>
      </c>
      <c r="L2564" s="30"/>
      <c r="M2564" s="30">
        <v>1</v>
      </c>
      <c r="N2564" s="14">
        <v>1</v>
      </c>
      <c r="O2564" s="30"/>
      <c r="P2564" s="31"/>
    </row>
    <row r="2565" spans="1:16" ht="15" hidden="1" customHeight="1" x14ac:dyDescent="0.25">
      <c r="A2565" s="182" t="s">
        <v>5291</v>
      </c>
      <c r="B2565" s="30" t="s">
        <v>5292</v>
      </c>
      <c r="C2565" s="30" t="s">
        <v>6306</v>
      </c>
      <c r="D2565" s="30" t="s">
        <v>5294</v>
      </c>
      <c r="E2565" s="67" t="s">
        <v>6342</v>
      </c>
      <c r="F2565" s="30" t="s">
        <v>6675</v>
      </c>
      <c r="G2565" s="105" t="s">
        <v>6351</v>
      </c>
      <c r="H2565" s="183" t="s">
        <v>6352</v>
      </c>
      <c r="I2565" s="90"/>
      <c r="J2565" s="155">
        <v>1</v>
      </c>
      <c r="K2565" s="90">
        <v>1</v>
      </c>
      <c r="L2565" s="30"/>
      <c r="M2565" s="30"/>
      <c r="N2565" s="14">
        <v>1</v>
      </c>
      <c r="O2565" s="30"/>
      <c r="P2565" s="31"/>
    </row>
    <row r="2566" spans="1:16" ht="15" hidden="1" customHeight="1" x14ac:dyDescent="0.25">
      <c r="A2566" s="200" t="s">
        <v>5291</v>
      </c>
      <c r="B2566" s="76" t="s">
        <v>5292</v>
      </c>
      <c r="C2566" s="30" t="s">
        <v>6306</v>
      </c>
      <c r="D2566" s="30" t="s">
        <v>5294</v>
      </c>
      <c r="E2566" s="67" t="s">
        <v>6342</v>
      </c>
      <c r="F2566" s="30" t="s">
        <v>6675</v>
      </c>
      <c r="G2566" s="105" t="s">
        <v>6353</v>
      </c>
      <c r="H2566" s="183" t="s">
        <v>6354</v>
      </c>
      <c r="I2566" s="90"/>
      <c r="J2566" s="155">
        <v>1</v>
      </c>
      <c r="K2566" s="90">
        <v>1</v>
      </c>
      <c r="L2566" s="30"/>
      <c r="M2566" s="30">
        <v>1</v>
      </c>
      <c r="N2566" s="14">
        <v>1</v>
      </c>
      <c r="O2566" s="30">
        <v>1</v>
      </c>
      <c r="P2566" s="43">
        <v>1</v>
      </c>
    </row>
    <row r="2567" spans="1:16" ht="15" hidden="1" customHeight="1" x14ac:dyDescent="0.25">
      <c r="A2567" s="182" t="s">
        <v>5291</v>
      </c>
      <c r="B2567" s="30" t="s">
        <v>5292</v>
      </c>
      <c r="C2567" s="30" t="s">
        <v>6306</v>
      </c>
      <c r="D2567" s="30" t="s">
        <v>5294</v>
      </c>
      <c r="E2567" s="67" t="s">
        <v>6342</v>
      </c>
      <c r="F2567" s="30" t="s">
        <v>6675</v>
      </c>
      <c r="G2567" s="105" t="s">
        <v>6355</v>
      </c>
      <c r="H2567" s="183" t="s">
        <v>6356</v>
      </c>
      <c r="I2567" s="90"/>
      <c r="J2567" s="155">
        <v>1</v>
      </c>
      <c r="K2567" s="90">
        <v>1</v>
      </c>
      <c r="L2567" s="30"/>
      <c r="M2567" s="30">
        <v>1</v>
      </c>
      <c r="N2567" s="14">
        <v>1</v>
      </c>
      <c r="O2567" s="30">
        <v>1</v>
      </c>
      <c r="P2567" s="43">
        <v>1</v>
      </c>
    </row>
    <row r="2568" spans="1:16" ht="15" hidden="1" customHeight="1" x14ac:dyDescent="0.25">
      <c r="A2568" s="200" t="s">
        <v>5291</v>
      </c>
      <c r="B2568" s="76" t="s">
        <v>5292</v>
      </c>
      <c r="C2568" s="30" t="s">
        <v>6306</v>
      </c>
      <c r="D2568" s="30" t="s">
        <v>5294</v>
      </c>
      <c r="E2568" s="67" t="s">
        <v>6342</v>
      </c>
      <c r="F2568" s="30" t="s">
        <v>6675</v>
      </c>
      <c r="G2568" s="105" t="s">
        <v>6357</v>
      </c>
      <c r="H2568" s="183" t="s">
        <v>6358</v>
      </c>
      <c r="I2568" s="90"/>
      <c r="J2568" s="155">
        <v>1</v>
      </c>
      <c r="K2568" s="90">
        <v>1</v>
      </c>
      <c r="L2568" s="30"/>
      <c r="M2568" s="30"/>
      <c r="N2568" s="14">
        <v>1</v>
      </c>
      <c r="O2568" s="30"/>
      <c r="P2568" s="31"/>
    </row>
    <row r="2569" spans="1:16" ht="15" hidden="1" customHeight="1" x14ac:dyDescent="0.25">
      <c r="A2569" s="182" t="s">
        <v>5291</v>
      </c>
      <c r="B2569" s="30" t="s">
        <v>5292</v>
      </c>
      <c r="C2569" s="30" t="s">
        <v>6359</v>
      </c>
      <c r="D2569" s="30" t="s">
        <v>5294</v>
      </c>
      <c r="E2569" s="67" t="s">
        <v>6360</v>
      </c>
      <c r="F2569" s="30" t="s">
        <v>6675</v>
      </c>
      <c r="G2569" s="105" t="s">
        <v>6361</v>
      </c>
      <c r="H2569" s="183" t="s">
        <v>6362</v>
      </c>
      <c r="I2569" s="90"/>
      <c r="J2569" s="155">
        <v>1</v>
      </c>
      <c r="K2569" s="90">
        <v>1</v>
      </c>
      <c r="L2569" s="30">
        <v>1</v>
      </c>
      <c r="M2569" s="30">
        <v>1</v>
      </c>
      <c r="N2569" s="14">
        <v>1</v>
      </c>
      <c r="O2569" s="30"/>
      <c r="P2569" s="31"/>
    </row>
    <row r="2570" spans="1:16" ht="15" hidden="1" customHeight="1" x14ac:dyDescent="0.25">
      <c r="A2570" s="200" t="s">
        <v>5291</v>
      </c>
      <c r="B2570" s="76" t="s">
        <v>5292</v>
      </c>
      <c r="C2570" s="30" t="s">
        <v>6359</v>
      </c>
      <c r="D2570" s="30" t="s">
        <v>5294</v>
      </c>
      <c r="E2570" s="67" t="s">
        <v>6360</v>
      </c>
      <c r="F2570" s="30" t="s">
        <v>6675</v>
      </c>
      <c r="G2570" s="105" t="s">
        <v>6363</v>
      </c>
      <c r="H2570" s="183" t="s">
        <v>6364</v>
      </c>
      <c r="I2570" s="90"/>
      <c r="J2570" s="155">
        <v>1</v>
      </c>
      <c r="K2570" s="90">
        <v>1</v>
      </c>
      <c r="L2570" s="30"/>
      <c r="M2570" s="30"/>
      <c r="N2570" s="14">
        <v>1</v>
      </c>
      <c r="O2570" s="30"/>
      <c r="P2570" s="31"/>
    </row>
    <row r="2571" spans="1:16" ht="15" hidden="1" customHeight="1" x14ac:dyDescent="0.25">
      <c r="A2571" s="182" t="s">
        <v>5291</v>
      </c>
      <c r="B2571" s="30" t="s">
        <v>5292</v>
      </c>
      <c r="C2571" s="30" t="s">
        <v>6359</v>
      </c>
      <c r="D2571" s="30" t="s">
        <v>5294</v>
      </c>
      <c r="E2571" s="67" t="s">
        <v>6360</v>
      </c>
      <c r="F2571" s="30" t="s">
        <v>6675</v>
      </c>
      <c r="G2571" s="105" t="s">
        <v>6365</v>
      </c>
      <c r="H2571" s="183" t="s">
        <v>6366</v>
      </c>
      <c r="I2571" s="90"/>
      <c r="J2571" s="155">
        <v>1</v>
      </c>
      <c r="K2571" s="90">
        <v>1</v>
      </c>
      <c r="L2571" s="30"/>
      <c r="M2571" s="30">
        <v>1</v>
      </c>
      <c r="N2571" s="14">
        <v>1</v>
      </c>
      <c r="O2571" s="30"/>
      <c r="P2571" s="31"/>
    </row>
    <row r="2572" spans="1:16" ht="15" hidden="1" customHeight="1" x14ac:dyDescent="0.25">
      <c r="A2572" s="200" t="s">
        <v>5291</v>
      </c>
      <c r="B2572" s="76" t="s">
        <v>5292</v>
      </c>
      <c r="C2572" s="30" t="s">
        <v>6359</v>
      </c>
      <c r="D2572" s="30" t="s">
        <v>5294</v>
      </c>
      <c r="E2572" s="67" t="s">
        <v>6360</v>
      </c>
      <c r="F2572" s="30" t="s">
        <v>6675</v>
      </c>
      <c r="G2572" s="105" t="s">
        <v>6367</v>
      </c>
      <c r="H2572" s="183" t="s">
        <v>6368</v>
      </c>
      <c r="I2572" s="90"/>
      <c r="J2572" s="155">
        <v>1</v>
      </c>
      <c r="K2572" s="90">
        <v>1</v>
      </c>
      <c r="L2572" s="30"/>
      <c r="M2572" s="30">
        <v>1</v>
      </c>
      <c r="N2572" s="14">
        <v>1</v>
      </c>
      <c r="O2572" s="30"/>
      <c r="P2572" s="31"/>
    </row>
    <row r="2573" spans="1:16" ht="15" hidden="1" customHeight="1" x14ac:dyDescent="0.25">
      <c r="A2573" s="182" t="s">
        <v>5291</v>
      </c>
      <c r="B2573" s="30" t="s">
        <v>5292</v>
      </c>
      <c r="C2573" s="30" t="s">
        <v>6359</v>
      </c>
      <c r="D2573" s="30" t="s">
        <v>5294</v>
      </c>
      <c r="E2573" s="67" t="s">
        <v>6360</v>
      </c>
      <c r="F2573" s="30" t="s">
        <v>6675</v>
      </c>
      <c r="G2573" s="105" t="s">
        <v>6369</v>
      </c>
      <c r="H2573" s="183" t="s">
        <v>6370</v>
      </c>
      <c r="I2573" s="90"/>
      <c r="J2573" s="155">
        <v>1</v>
      </c>
      <c r="K2573" s="90">
        <v>1</v>
      </c>
      <c r="L2573" s="30"/>
      <c r="M2573" s="30"/>
      <c r="N2573" s="14">
        <v>1</v>
      </c>
      <c r="O2573" s="30"/>
      <c r="P2573" s="31"/>
    </row>
    <row r="2574" spans="1:16" ht="15" hidden="1" customHeight="1" x14ac:dyDescent="0.25">
      <c r="A2574" s="200" t="s">
        <v>5291</v>
      </c>
      <c r="B2574" s="76" t="s">
        <v>5292</v>
      </c>
      <c r="C2574" s="30" t="s">
        <v>6359</v>
      </c>
      <c r="D2574" s="30" t="s">
        <v>5294</v>
      </c>
      <c r="E2574" s="67" t="s">
        <v>6360</v>
      </c>
      <c r="F2574" s="30" t="s">
        <v>6675</v>
      </c>
      <c r="G2574" s="105" t="s">
        <v>6371</v>
      </c>
      <c r="H2574" s="183" t="s">
        <v>6372</v>
      </c>
      <c r="I2574" s="90"/>
      <c r="J2574" s="155">
        <v>1</v>
      </c>
      <c r="K2574" s="90">
        <v>1</v>
      </c>
      <c r="L2574" s="30"/>
      <c r="M2574" s="30"/>
      <c r="N2574" s="30"/>
      <c r="O2574" s="30"/>
      <c r="P2574" s="31"/>
    </row>
    <row r="2575" spans="1:16" ht="15" hidden="1" customHeight="1" x14ac:dyDescent="0.25">
      <c r="A2575" s="182" t="s">
        <v>5291</v>
      </c>
      <c r="B2575" s="30" t="s">
        <v>5292</v>
      </c>
      <c r="C2575" s="30" t="s">
        <v>6359</v>
      </c>
      <c r="D2575" s="30" t="s">
        <v>5294</v>
      </c>
      <c r="E2575" s="67" t="s">
        <v>6360</v>
      </c>
      <c r="F2575" s="30" t="s">
        <v>6675</v>
      </c>
      <c r="G2575" s="105" t="s">
        <v>6373</v>
      </c>
      <c r="H2575" s="183" t="s">
        <v>6374</v>
      </c>
      <c r="I2575" s="90"/>
      <c r="J2575" s="155">
        <v>1</v>
      </c>
      <c r="K2575" s="90">
        <v>1</v>
      </c>
      <c r="L2575" s="30">
        <v>1</v>
      </c>
      <c r="M2575" s="30">
        <v>1</v>
      </c>
      <c r="N2575" s="14">
        <v>1</v>
      </c>
      <c r="O2575" s="30"/>
      <c r="P2575" s="31"/>
    </row>
    <row r="2576" spans="1:16" ht="15" hidden="1" customHeight="1" x14ac:dyDescent="0.25">
      <c r="A2576" s="200" t="s">
        <v>5291</v>
      </c>
      <c r="B2576" s="76" t="s">
        <v>5292</v>
      </c>
      <c r="C2576" s="30" t="s">
        <v>6359</v>
      </c>
      <c r="D2576" s="30" t="s">
        <v>5294</v>
      </c>
      <c r="E2576" s="67" t="s">
        <v>6360</v>
      </c>
      <c r="F2576" s="30" t="s">
        <v>6675</v>
      </c>
      <c r="G2576" s="105" t="s">
        <v>6375</v>
      </c>
      <c r="H2576" s="183" t="s">
        <v>6376</v>
      </c>
      <c r="I2576" s="90"/>
      <c r="J2576" s="155">
        <v>1</v>
      </c>
      <c r="K2576" s="90">
        <v>1</v>
      </c>
      <c r="L2576" s="30"/>
      <c r="M2576" s="30"/>
      <c r="N2576" s="14">
        <v>1</v>
      </c>
      <c r="O2576" s="30"/>
      <c r="P2576" s="31"/>
    </row>
    <row r="2577" spans="1:16" ht="15" hidden="1" customHeight="1" x14ac:dyDescent="0.25">
      <c r="A2577" s="182" t="s">
        <v>5291</v>
      </c>
      <c r="B2577" s="30" t="s">
        <v>5292</v>
      </c>
      <c r="C2577" s="30" t="s">
        <v>6359</v>
      </c>
      <c r="D2577" s="30" t="s">
        <v>5294</v>
      </c>
      <c r="E2577" s="67" t="s">
        <v>6360</v>
      </c>
      <c r="F2577" s="30" t="s">
        <v>6675</v>
      </c>
      <c r="G2577" s="105" t="s">
        <v>6377</v>
      </c>
      <c r="H2577" s="183" t="s">
        <v>6378</v>
      </c>
      <c r="I2577" s="90"/>
      <c r="J2577" s="155">
        <v>1</v>
      </c>
      <c r="K2577" s="90">
        <v>1</v>
      </c>
      <c r="L2577" s="30"/>
      <c r="M2577" s="30"/>
      <c r="N2577" s="14">
        <v>1</v>
      </c>
      <c r="O2577" s="30"/>
      <c r="P2577" s="31"/>
    </row>
    <row r="2578" spans="1:16" ht="15" hidden="1" customHeight="1" x14ac:dyDescent="0.25">
      <c r="A2578" s="200" t="s">
        <v>5291</v>
      </c>
      <c r="B2578" s="76" t="s">
        <v>5292</v>
      </c>
      <c r="C2578" s="30" t="s">
        <v>6359</v>
      </c>
      <c r="D2578" s="30" t="s">
        <v>5294</v>
      </c>
      <c r="E2578" s="67" t="s">
        <v>6360</v>
      </c>
      <c r="F2578" s="30" t="s">
        <v>6675</v>
      </c>
      <c r="G2578" s="105" t="s">
        <v>6379</v>
      </c>
      <c r="H2578" s="183" t="s">
        <v>6380</v>
      </c>
      <c r="I2578" s="90"/>
      <c r="J2578" s="155">
        <v>1</v>
      </c>
      <c r="K2578" s="90">
        <v>1</v>
      </c>
      <c r="L2578" s="30"/>
      <c r="M2578" s="30">
        <v>1</v>
      </c>
      <c r="N2578" s="14">
        <v>1</v>
      </c>
      <c r="O2578" s="30"/>
      <c r="P2578" s="31"/>
    </row>
    <row r="2579" spans="1:16" ht="15" hidden="1" customHeight="1" x14ac:dyDescent="0.25">
      <c r="A2579" s="182" t="s">
        <v>5291</v>
      </c>
      <c r="B2579" s="30" t="s">
        <v>5292</v>
      </c>
      <c r="C2579" s="30" t="s">
        <v>6359</v>
      </c>
      <c r="D2579" s="30" t="s">
        <v>5294</v>
      </c>
      <c r="E2579" s="67" t="s">
        <v>6360</v>
      </c>
      <c r="F2579" s="30" t="s">
        <v>6675</v>
      </c>
      <c r="G2579" s="105" t="s">
        <v>6381</v>
      </c>
      <c r="H2579" s="183" t="s">
        <v>6382</v>
      </c>
      <c r="I2579" s="90"/>
      <c r="J2579" s="155">
        <v>1</v>
      </c>
      <c r="K2579" s="90">
        <v>1</v>
      </c>
      <c r="L2579" s="30"/>
      <c r="M2579" s="30"/>
      <c r="N2579" s="14">
        <v>1</v>
      </c>
      <c r="O2579" s="30">
        <v>1</v>
      </c>
      <c r="P2579" s="43">
        <v>1</v>
      </c>
    </row>
    <row r="2580" spans="1:16" ht="15" hidden="1" customHeight="1" x14ac:dyDescent="0.25">
      <c r="A2580" s="200" t="s">
        <v>5291</v>
      </c>
      <c r="B2580" s="76" t="s">
        <v>5292</v>
      </c>
      <c r="C2580" s="30" t="s">
        <v>6359</v>
      </c>
      <c r="D2580" s="30" t="s">
        <v>5294</v>
      </c>
      <c r="E2580" s="67" t="s">
        <v>6360</v>
      </c>
      <c r="F2580" s="30" t="s">
        <v>6675</v>
      </c>
      <c r="G2580" s="105" t="s">
        <v>6383</v>
      </c>
      <c r="H2580" s="183" t="s">
        <v>6384</v>
      </c>
      <c r="I2580" s="90"/>
      <c r="J2580" s="155">
        <v>1</v>
      </c>
      <c r="K2580" s="90">
        <v>1</v>
      </c>
      <c r="L2580" s="30"/>
      <c r="M2580" s="30">
        <v>1</v>
      </c>
      <c r="N2580" s="14">
        <v>1</v>
      </c>
      <c r="O2580" s="30"/>
      <c r="P2580" s="43">
        <v>1</v>
      </c>
    </row>
    <row r="2581" spans="1:16" ht="15" hidden="1" customHeight="1" x14ac:dyDescent="0.25">
      <c r="A2581" s="182" t="s">
        <v>5291</v>
      </c>
      <c r="B2581" s="30" t="s">
        <v>5292</v>
      </c>
      <c r="C2581" s="30" t="s">
        <v>6359</v>
      </c>
      <c r="D2581" s="30" t="s">
        <v>5294</v>
      </c>
      <c r="E2581" s="67" t="s">
        <v>6360</v>
      </c>
      <c r="F2581" s="30" t="s">
        <v>6675</v>
      </c>
      <c r="G2581" s="105" t="s">
        <v>6385</v>
      </c>
      <c r="H2581" s="183" t="s">
        <v>6386</v>
      </c>
      <c r="I2581" s="90"/>
      <c r="J2581" s="155">
        <v>1</v>
      </c>
      <c r="K2581" s="90">
        <v>1</v>
      </c>
      <c r="L2581" s="30"/>
      <c r="M2581" s="30"/>
      <c r="N2581" s="14">
        <v>1</v>
      </c>
      <c r="O2581" s="30"/>
      <c r="P2581" s="31"/>
    </row>
    <row r="2582" spans="1:16" ht="15" hidden="1" customHeight="1" x14ac:dyDescent="0.25">
      <c r="A2582" s="200" t="s">
        <v>5291</v>
      </c>
      <c r="B2582" s="76" t="s">
        <v>5292</v>
      </c>
      <c r="C2582" s="30" t="s">
        <v>6359</v>
      </c>
      <c r="D2582" s="30" t="s">
        <v>5294</v>
      </c>
      <c r="E2582" s="67" t="s">
        <v>6360</v>
      </c>
      <c r="F2582" s="30" t="s">
        <v>6675</v>
      </c>
      <c r="G2582" s="105" t="s">
        <v>6387</v>
      </c>
      <c r="H2582" s="183" t="s">
        <v>6388</v>
      </c>
      <c r="I2582" s="90"/>
      <c r="J2582" s="155">
        <v>1</v>
      </c>
      <c r="K2582" s="90">
        <v>1</v>
      </c>
      <c r="L2582" s="30"/>
      <c r="M2582" s="30"/>
      <c r="N2582" s="14">
        <v>1</v>
      </c>
      <c r="O2582" s="30"/>
      <c r="P2582" s="31"/>
    </row>
    <row r="2583" spans="1:16" ht="15" hidden="1" customHeight="1" x14ac:dyDescent="0.25">
      <c r="A2583" s="182" t="s">
        <v>5291</v>
      </c>
      <c r="B2583" s="30" t="s">
        <v>5292</v>
      </c>
      <c r="C2583" s="30" t="s">
        <v>6359</v>
      </c>
      <c r="D2583" s="30" t="s">
        <v>5294</v>
      </c>
      <c r="E2583" s="67" t="s">
        <v>6360</v>
      </c>
      <c r="F2583" s="30" t="s">
        <v>6675</v>
      </c>
      <c r="G2583" s="105" t="s">
        <v>6389</v>
      </c>
      <c r="H2583" s="183" t="s">
        <v>6390</v>
      </c>
      <c r="I2583" s="90"/>
      <c r="J2583" s="155">
        <v>1</v>
      </c>
      <c r="K2583" s="90">
        <v>1</v>
      </c>
      <c r="L2583" s="30"/>
      <c r="M2583" s="30">
        <v>1</v>
      </c>
      <c r="N2583" s="14">
        <v>1</v>
      </c>
      <c r="O2583" s="30"/>
      <c r="P2583" s="31"/>
    </row>
    <row r="2584" spans="1:16" ht="15" hidden="1" customHeight="1" x14ac:dyDescent="0.25">
      <c r="A2584" s="200" t="s">
        <v>5291</v>
      </c>
      <c r="B2584" s="76" t="s">
        <v>5292</v>
      </c>
      <c r="C2584" s="30" t="s">
        <v>6359</v>
      </c>
      <c r="D2584" s="30" t="s">
        <v>5294</v>
      </c>
      <c r="E2584" s="67" t="s">
        <v>6360</v>
      </c>
      <c r="F2584" s="30" t="s">
        <v>6675</v>
      </c>
      <c r="G2584" s="105" t="s">
        <v>6391</v>
      </c>
      <c r="H2584" s="183" t="s">
        <v>6392</v>
      </c>
      <c r="I2584" s="90"/>
      <c r="J2584" s="155">
        <v>1</v>
      </c>
      <c r="K2584" s="90">
        <v>1</v>
      </c>
      <c r="L2584" s="30"/>
      <c r="M2584" s="30"/>
      <c r="N2584" s="30"/>
      <c r="O2584" s="30"/>
      <c r="P2584" s="31"/>
    </row>
    <row r="2585" spans="1:16" ht="15" hidden="1" customHeight="1" x14ac:dyDescent="0.25">
      <c r="A2585" s="182" t="s">
        <v>5291</v>
      </c>
      <c r="B2585" s="30" t="s">
        <v>5292</v>
      </c>
      <c r="C2585" s="30" t="s">
        <v>6359</v>
      </c>
      <c r="D2585" s="30" t="s">
        <v>5294</v>
      </c>
      <c r="E2585" s="67" t="s">
        <v>6360</v>
      </c>
      <c r="F2585" s="30" t="s">
        <v>6675</v>
      </c>
      <c r="G2585" s="105" t="s">
        <v>6393</v>
      </c>
      <c r="H2585" s="183" t="s">
        <v>6394</v>
      </c>
      <c r="I2585" s="90"/>
      <c r="J2585" s="155">
        <v>1</v>
      </c>
      <c r="K2585" s="90">
        <v>1</v>
      </c>
      <c r="L2585" s="30"/>
      <c r="M2585" s="30"/>
      <c r="N2585" s="30"/>
      <c r="O2585" s="30"/>
      <c r="P2585" s="31"/>
    </row>
    <row r="2586" spans="1:16" ht="15" hidden="1" customHeight="1" x14ac:dyDescent="0.25">
      <c r="A2586" s="200" t="s">
        <v>5291</v>
      </c>
      <c r="B2586" s="76" t="s">
        <v>5292</v>
      </c>
      <c r="C2586" s="30" t="s">
        <v>6359</v>
      </c>
      <c r="D2586" s="30" t="s">
        <v>5294</v>
      </c>
      <c r="E2586" s="67" t="s">
        <v>6360</v>
      </c>
      <c r="F2586" s="30" t="s">
        <v>6675</v>
      </c>
      <c r="G2586" s="105" t="s">
        <v>6395</v>
      </c>
      <c r="H2586" s="183" t="s">
        <v>6396</v>
      </c>
      <c r="I2586" s="90"/>
      <c r="J2586" s="155">
        <v>1</v>
      </c>
      <c r="K2586" s="90">
        <v>1</v>
      </c>
      <c r="L2586" s="30"/>
      <c r="M2586" s="30"/>
      <c r="N2586" s="14">
        <v>1</v>
      </c>
      <c r="O2586" s="30"/>
      <c r="P2586" s="31"/>
    </row>
    <row r="2587" spans="1:16" ht="15" hidden="1" customHeight="1" x14ac:dyDescent="0.25">
      <c r="A2587" s="182" t="s">
        <v>5291</v>
      </c>
      <c r="B2587" s="30" t="s">
        <v>5292</v>
      </c>
      <c r="C2587" s="30" t="s">
        <v>6359</v>
      </c>
      <c r="D2587" s="30" t="s">
        <v>5294</v>
      </c>
      <c r="E2587" s="67" t="s">
        <v>6360</v>
      </c>
      <c r="F2587" s="30" t="s">
        <v>6675</v>
      </c>
      <c r="G2587" s="105" t="s">
        <v>6397</v>
      </c>
      <c r="H2587" s="183" t="s">
        <v>6398</v>
      </c>
      <c r="I2587" s="90"/>
      <c r="J2587" s="155">
        <v>1</v>
      </c>
      <c r="K2587" s="90">
        <v>1</v>
      </c>
      <c r="L2587" s="30"/>
      <c r="M2587" s="30">
        <v>1</v>
      </c>
      <c r="N2587" s="14">
        <v>1</v>
      </c>
      <c r="O2587" s="30">
        <v>1</v>
      </c>
      <c r="P2587" s="43">
        <v>1</v>
      </c>
    </row>
    <row r="2588" spans="1:16" ht="15" hidden="1" customHeight="1" x14ac:dyDescent="0.25">
      <c r="A2588" s="200" t="s">
        <v>5291</v>
      </c>
      <c r="B2588" s="76" t="s">
        <v>5292</v>
      </c>
      <c r="C2588" s="30" t="s">
        <v>6359</v>
      </c>
      <c r="D2588" s="30" t="s">
        <v>5294</v>
      </c>
      <c r="E2588" s="67" t="s">
        <v>6399</v>
      </c>
      <c r="F2588" s="30" t="s">
        <v>6675</v>
      </c>
      <c r="G2588" s="105" t="s">
        <v>6400</v>
      </c>
      <c r="H2588" s="183" t="s">
        <v>6401</v>
      </c>
      <c r="I2588" s="90"/>
      <c r="J2588" s="155">
        <v>1</v>
      </c>
      <c r="K2588" s="90">
        <v>1</v>
      </c>
      <c r="L2588" s="30"/>
      <c r="M2588" s="30">
        <v>1</v>
      </c>
      <c r="N2588" s="14">
        <v>1</v>
      </c>
      <c r="O2588" s="30">
        <v>1</v>
      </c>
      <c r="P2588" s="43">
        <v>1</v>
      </c>
    </row>
    <row r="2589" spans="1:16" ht="15" hidden="1" customHeight="1" x14ac:dyDescent="0.25">
      <c r="A2589" s="182" t="s">
        <v>5291</v>
      </c>
      <c r="B2589" s="30" t="s">
        <v>5292</v>
      </c>
      <c r="C2589" s="30" t="s">
        <v>6359</v>
      </c>
      <c r="D2589" s="30" t="s">
        <v>5294</v>
      </c>
      <c r="E2589" s="67" t="s">
        <v>6399</v>
      </c>
      <c r="F2589" s="30" t="s">
        <v>6675</v>
      </c>
      <c r="G2589" s="105" t="s">
        <v>6402</v>
      </c>
      <c r="H2589" s="183" t="s">
        <v>6403</v>
      </c>
      <c r="I2589" s="90"/>
      <c r="J2589" s="155">
        <v>1</v>
      </c>
      <c r="K2589" s="90"/>
      <c r="L2589" s="30">
        <v>1</v>
      </c>
      <c r="M2589" s="30"/>
      <c r="N2589" s="14">
        <v>1</v>
      </c>
      <c r="O2589" s="30"/>
      <c r="P2589" s="31"/>
    </row>
    <row r="2590" spans="1:16" ht="15" hidden="1" customHeight="1" x14ac:dyDescent="0.25">
      <c r="A2590" s="200" t="s">
        <v>5291</v>
      </c>
      <c r="B2590" s="76" t="s">
        <v>5292</v>
      </c>
      <c r="C2590" s="30" t="s">
        <v>6359</v>
      </c>
      <c r="D2590" s="30" t="s">
        <v>5294</v>
      </c>
      <c r="E2590" s="67" t="s">
        <v>6399</v>
      </c>
      <c r="F2590" s="30" t="s">
        <v>6675</v>
      </c>
      <c r="G2590" s="105" t="s">
        <v>6404</v>
      </c>
      <c r="H2590" s="183" t="s">
        <v>6405</v>
      </c>
      <c r="I2590" s="90"/>
      <c r="J2590" s="155">
        <v>1</v>
      </c>
      <c r="K2590" s="90">
        <v>1</v>
      </c>
      <c r="L2590" s="30"/>
      <c r="M2590" s="30"/>
      <c r="N2590" s="30"/>
      <c r="O2590" s="30"/>
      <c r="P2590" s="31"/>
    </row>
    <row r="2591" spans="1:16" ht="15" hidden="1" customHeight="1" x14ac:dyDescent="0.25">
      <c r="A2591" s="182" t="s">
        <v>5291</v>
      </c>
      <c r="B2591" s="30" t="s">
        <v>5292</v>
      </c>
      <c r="C2591" s="30" t="s">
        <v>6359</v>
      </c>
      <c r="D2591" s="30" t="s">
        <v>5294</v>
      </c>
      <c r="E2591" s="67" t="s">
        <v>6399</v>
      </c>
      <c r="F2591" s="30" t="s">
        <v>6675</v>
      </c>
      <c r="G2591" s="105" t="s">
        <v>6406</v>
      </c>
      <c r="H2591" s="183" t="s">
        <v>6407</v>
      </c>
      <c r="I2591" s="90"/>
      <c r="J2591" s="155">
        <v>1</v>
      </c>
      <c r="K2591" s="90">
        <v>1</v>
      </c>
      <c r="L2591" s="30"/>
      <c r="M2591" s="30">
        <v>1</v>
      </c>
      <c r="N2591" s="14">
        <v>1</v>
      </c>
      <c r="O2591" s="30"/>
      <c r="P2591" s="31"/>
    </row>
    <row r="2592" spans="1:16" ht="15" hidden="1" customHeight="1" x14ac:dyDescent="0.25">
      <c r="A2592" s="200" t="s">
        <v>5291</v>
      </c>
      <c r="B2592" s="76" t="s">
        <v>5292</v>
      </c>
      <c r="C2592" s="30" t="s">
        <v>6359</v>
      </c>
      <c r="D2592" s="30" t="s">
        <v>5294</v>
      </c>
      <c r="E2592" s="67" t="s">
        <v>6399</v>
      </c>
      <c r="F2592" s="30" t="s">
        <v>6675</v>
      </c>
      <c r="G2592" s="105" t="s">
        <v>6408</v>
      </c>
      <c r="H2592" s="183" t="s">
        <v>6409</v>
      </c>
      <c r="I2592" s="90"/>
      <c r="J2592" s="155">
        <v>1</v>
      </c>
      <c r="K2592" s="90"/>
      <c r="L2592" s="30">
        <v>1</v>
      </c>
      <c r="M2592" s="30" t="s">
        <v>1379</v>
      </c>
      <c r="N2592" s="30"/>
      <c r="O2592" s="30"/>
      <c r="P2592" s="31"/>
    </row>
    <row r="2593" spans="1:16" ht="15" hidden="1" customHeight="1" x14ac:dyDescent="0.25">
      <c r="A2593" s="182" t="s">
        <v>5291</v>
      </c>
      <c r="B2593" s="30" t="s">
        <v>5292</v>
      </c>
      <c r="C2593" s="30" t="s">
        <v>6359</v>
      </c>
      <c r="D2593" s="30" t="s">
        <v>5294</v>
      </c>
      <c r="E2593" s="67" t="s">
        <v>6399</v>
      </c>
      <c r="F2593" s="30" t="s">
        <v>6675</v>
      </c>
      <c r="G2593" s="105" t="s">
        <v>6410</v>
      </c>
      <c r="H2593" s="183" t="s">
        <v>6411</v>
      </c>
      <c r="I2593" s="90"/>
      <c r="J2593" s="155">
        <v>1</v>
      </c>
      <c r="K2593" s="90">
        <v>1</v>
      </c>
      <c r="L2593" s="30"/>
      <c r="M2593" s="30"/>
      <c r="N2593" s="30"/>
      <c r="O2593" s="30"/>
      <c r="P2593" s="31"/>
    </row>
    <row r="2594" spans="1:16" ht="15" hidden="1" customHeight="1" x14ac:dyDescent="0.25">
      <c r="A2594" s="200" t="s">
        <v>5291</v>
      </c>
      <c r="B2594" s="76" t="s">
        <v>5292</v>
      </c>
      <c r="C2594" s="30" t="s">
        <v>5328</v>
      </c>
      <c r="D2594" s="30" t="s">
        <v>5294</v>
      </c>
      <c r="E2594" s="67" t="s">
        <v>6412</v>
      </c>
      <c r="F2594" s="30" t="s">
        <v>6675</v>
      </c>
      <c r="G2594" s="105" t="s">
        <v>6413</v>
      </c>
      <c r="H2594" s="183" t="s">
        <v>6414</v>
      </c>
      <c r="I2594" s="90"/>
      <c r="J2594" s="155">
        <v>1</v>
      </c>
      <c r="K2594" s="90">
        <v>1</v>
      </c>
      <c r="L2594" s="30"/>
      <c r="M2594" s="30"/>
      <c r="N2594" s="30"/>
      <c r="O2594" s="30"/>
      <c r="P2594" s="31"/>
    </row>
    <row r="2595" spans="1:16" ht="15" hidden="1" customHeight="1" x14ac:dyDescent="0.25">
      <c r="A2595" s="182" t="s">
        <v>5291</v>
      </c>
      <c r="B2595" s="30" t="s">
        <v>5292</v>
      </c>
      <c r="C2595" s="30" t="s">
        <v>5328</v>
      </c>
      <c r="D2595" s="30" t="s">
        <v>5294</v>
      </c>
      <c r="E2595" s="67" t="s">
        <v>6412</v>
      </c>
      <c r="F2595" s="30" t="s">
        <v>6675</v>
      </c>
      <c r="G2595" s="105" t="s">
        <v>6415</v>
      </c>
      <c r="H2595" s="183" t="s">
        <v>6416</v>
      </c>
      <c r="I2595" s="90"/>
      <c r="J2595" s="155">
        <v>1</v>
      </c>
      <c r="K2595" s="90">
        <v>1</v>
      </c>
      <c r="L2595" s="30"/>
      <c r="M2595" s="30">
        <v>1</v>
      </c>
      <c r="N2595" s="14">
        <v>1</v>
      </c>
      <c r="O2595" s="30">
        <v>1</v>
      </c>
      <c r="P2595" s="31"/>
    </row>
    <row r="2596" spans="1:16" ht="15" hidden="1" customHeight="1" x14ac:dyDescent="0.25">
      <c r="A2596" s="200" t="s">
        <v>5291</v>
      </c>
      <c r="B2596" s="76" t="s">
        <v>5292</v>
      </c>
      <c r="C2596" s="30" t="s">
        <v>5328</v>
      </c>
      <c r="D2596" s="30" t="s">
        <v>5294</v>
      </c>
      <c r="E2596" s="67" t="s">
        <v>6412</v>
      </c>
      <c r="F2596" s="30" t="s">
        <v>6675</v>
      </c>
      <c r="G2596" s="105" t="s">
        <v>6417</v>
      </c>
      <c r="H2596" s="183" t="s">
        <v>6418</v>
      </c>
      <c r="I2596" s="90"/>
      <c r="J2596" s="155">
        <v>1</v>
      </c>
      <c r="K2596" s="90">
        <v>1</v>
      </c>
      <c r="L2596" s="30"/>
      <c r="M2596" s="30"/>
      <c r="N2596" s="30"/>
      <c r="O2596" s="30"/>
      <c r="P2596" s="31"/>
    </row>
    <row r="2597" spans="1:16" ht="15" hidden="1" customHeight="1" x14ac:dyDescent="0.25">
      <c r="A2597" s="182" t="s">
        <v>5291</v>
      </c>
      <c r="B2597" s="30" t="s">
        <v>5292</v>
      </c>
      <c r="C2597" s="30" t="s">
        <v>5328</v>
      </c>
      <c r="D2597" s="30" t="s">
        <v>5294</v>
      </c>
      <c r="E2597" s="67" t="s">
        <v>6412</v>
      </c>
      <c r="F2597" s="30" t="s">
        <v>6675</v>
      </c>
      <c r="G2597" s="105" t="s">
        <v>6419</v>
      </c>
      <c r="H2597" s="183" t="s">
        <v>6420</v>
      </c>
      <c r="I2597" s="90"/>
      <c r="J2597" s="155">
        <v>1</v>
      </c>
      <c r="K2597" s="90">
        <v>1</v>
      </c>
      <c r="L2597" s="30"/>
      <c r="M2597" s="30">
        <v>1</v>
      </c>
      <c r="N2597" s="14">
        <v>1</v>
      </c>
      <c r="O2597" s="30"/>
      <c r="P2597" s="31"/>
    </row>
    <row r="2598" spans="1:16" ht="15" hidden="1" customHeight="1" x14ac:dyDescent="0.25">
      <c r="A2598" s="200" t="s">
        <v>5291</v>
      </c>
      <c r="B2598" s="76" t="s">
        <v>5292</v>
      </c>
      <c r="C2598" s="30" t="s">
        <v>5328</v>
      </c>
      <c r="D2598" s="30" t="s">
        <v>5294</v>
      </c>
      <c r="E2598" s="67" t="s">
        <v>6412</v>
      </c>
      <c r="F2598" s="30" t="s">
        <v>6675</v>
      </c>
      <c r="G2598" s="105" t="s">
        <v>6421</v>
      </c>
      <c r="H2598" s="183" t="s">
        <v>6422</v>
      </c>
      <c r="I2598" s="90"/>
      <c r="J2598" s="155">
        <v>1</v>
      </c>
      <c r="K2598" s="90"/>
      <c r="L2598" s="30">
        <v>1</v>
      </c>
      <c r="M2598" s="30">
        <v>1</v>
      </c>
      <c r="N2598" s="14">
        <v>1</v>
      </c>
      <c r="O2598" s="30"/>
      <c r="P2598" s="31"/>
    </row>
    <row r="2599" spans="1:16" ht="15" hidden="1" customHeight="1" x14ac:dyDescent="0.25">
      <c r="A2599" s="182" t="s">
        <v>5291</v>
      </c>
      <c r="B2599" s="30" t="s">
        <v>5292</v>
      </c>
      <c r="C2599" s="30" t="s">
        <v>5328</v>
      </c>
      <c r="D2599" s="30" t="s">
        <v>5294</v>
      </c>
      <c r="E2599" s="67" t="s">
        <v>6412</v>
      </c>
      <c r="F2599" s="30" t="s">
        <v>6675</v>
      </c>
      <c r="G2599" s="105" t="s">
        <v>6423</v>
      </c>
      <c r="H2599" s="183" t="s">
        <v>6424</v>
      </c>
      <c r="I2599" s="90"/>
      <c r="J2599" s="155">
        <v>1</v>
      </c>
      <c r="K2599" s="90">
        <v>1</v>
      </c>
      <c r="L2599" s="30"/>
      <c r="M2599" s="30"/>
      <c r="N2599" s="14">
        <v>1</v>
      </c>
      <c r="O2599" s="30"/>
      <c r="P2599" s="31"/>
    </row>
    <row r="2600" spans="1:16" ht="15" hidden="1" customHeight="1" x14ac:dyDescent="0.25">
      <c r="A2600" s="200" t="s">
        <v>5291</v>
      </c>
      <c r="B2600" s="76" t="s">
        <v>5292</v>
      </c>
      <c r="C2600" s="30" t="s">
        <v>5328</v>
      </c>
      <c r="D2600" s="30" t="s">
        <v>5294</v>
      </c>
      <c r="E2600" s="67" t="s">
        <v>6412</v>
      </c>
      <c r="F2600" s="30" t="s">
        <v>6675</v>
      </c>
      <c r="G2600" s="105" t="s">
        <v>6425</v>
      </c>
      <c r="H2600" s="183" t="s">
        <v>6426</v>
      </c>
      <c r="I2600" s="90"/>
      <c r="J2600" s="155">
        <v>1</v>
      </c>
      <c r="K2600" s="90">
        <v>1</v>
      </c>
      <c r="L2600" s="30"/>
      <c r="M2600" s="30"/>
      <c r="N2600" s="14">
        <v>1</v>
      </c>
      <c r="O2600" s="30"/>
      <c r="P2600" s="31"/>
    </row>
    <row r="2601" spans="1:16" ht="15" hidden="1" customHeight="1" x14ac:dyDescent="0.25">
      <c r="A2601" s="182" t="s">
        <v>5291</v>
      </c>
      <c r="B2601" s="30" t="s">
        <v>5292</v>
      </c>
      <c r="C2601" s="30" t="s">
        <v>5328</v>
      </c>
      <c r="D2601" s="30" t="s">
        <v>5294</v>
      </c>
      <c r="E2601" s="67" t="s">
        <v>6412</v>
      </c>
      <c r="F2601" s="30" t="s">
        <v>6675</v>
      </c>
      <c r="G2601" s="105" t="s">
        <v>6427</v>
      </c>
      <c r="H2601" s="183" t="s">
        <v>6428</v>
      </c>
      <c r="I2601" s="90"/>
      <c r="J2601" s="155">
        <v>1</v>
      </c>
      <c r="K2601" s="90">
        <v>1</v>
      </c>
      <c r="L2601" s="30"/>
      <c r="M2601" s="30"/>
      <c r="N2601" s="14">
        <v>1</v>
      </c>
      <c r="O2601" s="30"/>
      <c r="P2601" s="31"/>
    </row>
    <row r="2602" spans="1:16" ht="15" hidden="1" customHeight="1" x14ac:dyDescent="0.25">
      <c r="A2602" s="200" t="s">
        <v>5291</v>
      </c>
      <c r="B2602" s="76" t="s">
        <v>5292</v>
      </c>
      <c r="C2602" s="30" t="s">
        <v>5328</v>
      </c>
      <c r="D2602" s="30" t="s">
        <v>5294</v>
      </c>
      <c r="E2602" s="67" t="s">
        <v>6412</v>
      </c>
      <c r="F2602" s="30" t="s">
        <v>6675</v>
      </c>
      <c r="G2602" s="105" t="s">
        <v>6429</v>
      </c>
      <c r="H2602" s="183" t="s">
        <v>6430</v>
      </c>
      <c r="I2602" s="90"/>
      <c r="J2602" s="155">
        <v>1</v>
      </c>
      <c r="K2602" s="90">
        <v>1</v>
      </c>
      <c r="L2602" s="30"/>
      <c r="M2602" s="30"/>
      <c r="N2602" s="30"/>
      <c r="O2602" s="30"/>
      <c r="P2602" s="31"/>
    </row>
    <row r="2603" spans="1:16" ht="15" hidden="1" customHeight="1" x14ac:dyDescent="0.25">
      <c r="A2603" s="182" t="s">
        <v>5291</v>
      </c>
      <c r="B2603" s="30" t="s">
        <v>5292</v>
      </c>
      <c r="C2603" s="30" t="s">
        <v>5328</v>
      </c>
      <c r="D2603" s="30" t="s">
        <v>5294</v>
      </c>
      <c r="E2603" s="67" t="s">
        <v>6412</v>
      </c>
      <c r="F2603" s="30" t="s">
        <v>6675</v>
      </c>
      <c r="G2603" s="105" t="s">
        <v>6431</v>
      </c>
      <c r="H2603" s="183" t="s">
        <v>6432</v>
      </c>
      <c r="I2603" s="90"/>
      <c r="J2603" s="155">
        <v>1</v>
      </c>
      <c r="K2603" s="90">
        <v>1</v>
      </c>
      <c r="L2603" s="30"/>
      <c r="M2603" s="30"/>
      <c r="N2603" s="14">
        <v>1</v>
      </c>
      <c r="O2603" s="30"/>
      <c r="P2603" s="31"/>
    </row>
    <row r="2604" spans="1:16" ht="15" hidden="1" customHeight="1" x14ac:dyDescent="0.25">
      <c r="A2604" s="200" t="s">
        <v>5291</v>
      </c>
      <c r="B2604" s="76" t="s">
        <v>5292</v>
      </c>
      <c r="C2604" s="30" t="s">
        <v>5328</v>
      </c>
      <c r="D2604" s="30" t="s">
        <v>5294</v>
      </c>
      <c r="E2604" s="67" t="s">
        <v>6412</v>
      </c>
      <c r="F2604" s="30" t="s">
        <v>6675</v>
      </c>
      <c r="G2604" s="105" t="s">
        <v>6433</v>
      </c>
      <c r="H2604" s="183" t="s">
        <v>6434</v>
      </c>
      <c r="I2604" s="90"/>
      <c r="J2604" s="155">
        <v>1</v>
      </c>
      <c r="K2604" s="90">
        <v>1</v>
      </c>
      <c r="L2604" s="30"/>
      <c r="M2604" s="30">
        <v>1</v>
      </c>
      <c r="N2604" s="14">
        <v>1</v>
      </c>
      <c r="O2604" s="30"/>
      <c r="P2604" s="31"/>
    </row>
    <row r="2605" spans="1:16" ht="15" hidden="1" customHeight="1" x14ac:dyDescent="0.25">
      <c r="A2605" s="182" t="s">
        <v>5291</v>
      </c>
      <c r="B2605" s="30" t="s">
        <v>5292</v>
      </c>
      <c r="C2605" s="30" t="s">
        <v>5328</v>
      </c>
      <c r="D2605" s="30" t="s">
        <v>5294</v>
      </c>
      <c r="E2605" s="67" t="s">
        <v>6412</v>
      </c>
      <c r="F2605" s="30" t="s">
        <v>6675</v>
      </c>
      <c r="G2605" s="105" t="s">
        <v>6435</v>
      </c>
      <c r="H2605" s="183" t="s">
        <v>6436</v>
      </c>
      <c r="I2605" s="90"/>
      <c r="J2605" s="155">
        <v>1</v>
      </c>
      <c r="K2605" s="90">
        <v>1</v>
      </c>
      <c r="L2605" s="30"/>
      <c r="M2605" s="30"/>
      <c r="N2605" s="14">
        <v>1</v>
      </c>
      <c r="O2605" s="30">
        <v>1</v>
      </c>
      <c r="P2605" s="43">
        <v>1</v>
      </c>
    </row>
    <row r="2606" spans="1:16" ht="15" hidden="1" customHeight="1" x14ac:dyDescent="0.25">
      <c r="A2606" s="200" t="s">
        <v>5291</v>
      </c>
      <c r="B2606" s="76" t="s">
        <v>5292</v>
      </c>
      <c r="C2606" s="30" t="s">
        <v>5328</v>
      </c>
      <c r="D2606" s="30" t="s">
        <v>5294</v>
      </c>
      <c r="E2606" s="67" t="s">
        <v>6412</v>
      </c>
      <c r="F2606" s="30" t="s">
        <v>6675</v>
      </c>
      <c r="G2606" s="105" t="s">
        <v>6437</v>
      </c>
      <c r="H2606" s="183" t="s">
        <v>6438</v>
      </c>
      <c r="I2606" s="90"/>
      <c r="J2606" s="155">
        <v>1</v>
      </c>
      <c r="K2606" s="90">
        <v>1</v>
      </c>
      <c r="L2606" s="30"/>
      <c r="M2606" s="30"/>
      <c r="N2606" s="14">
        <v>1</v>
      </c>
      <c r="O2606" s="30">
        <v>1</v>
      </c>
      <c r="P2606" s="43">
        <v>1</v>
      </c>
    </row>
    <row r="2607" spans="1:16" ht="15" hidden="1" customHeight="1" x14ac:dyDescent="0.25">
      <c r="A2607" s="182" t="s">
        <v>5291</v>
      </c>
      <c r="B2607" s="30" t="s">
        <v>5292</v>
      </c>
      <c r="C2607" s="30" t="s">
        <v>5328</v>
      </c>
      <c r="D2607" s="30" t="s">
        <v>5294</v>
      </c>
      <c r="E2607" s="67" t="s">
        <v>6412</v>
      </c>
      <c r="F2607" s="30" t="s">
        <v>6675</v>
      </c>
      <c r="G2607" s="105" t="s">
        <v>6439</v>
      </c>
      <c r="H2607" s="183" t="s">
        <v>6440</v>
      </c>
      <c r="I2607" s="90"/>
      <c r="J2607" s="155">
        <v>1</v>
      </c>
      <c r="K2607" s="90">
        <v>1</v>
      </c>
      <c r="L2607" s="30">
        <v>1</v>
      </c>
      <c r="M2607" s="30">
        <v>1</v>
      </c>
      <c r="N2607" s="14">
        <v>1</v>
      </c>
      <c r="O2607" s="30"/>
      <c r="P2607" s="31"/>
    </row>
    <row r="2608" spans="1:16" ht="15" hidden="1" customHeight="1" x14ac:dyDescent="0.25">
      <c r="A2608" s="200" t="s">
        <v>5291</v>
      </c>
      <c r="B2608" s="76" t="s">
        <v>5292</v>
      </c>
      <c r="C2608" s="30" t="s">
        <v>5328</v>
      </c>
      <c r="D2608" s="30" t="s">
        <v>5294</v>
      </c>
      <c r="E2608" s="67" t="s">
        <v>5329</v>
      </c>
      <c r="F2608" s="30" t="s">
        <v>6675</v>
      </c>
      <c r="G2608" s="105" t="s">
        <v>6441</v>
      </c>
      <c r="H2608" s="183" t="s">
        <v>6442</v>
      </c>
      <c r="I2608" s="90"/>
      <c r="J2608" s="155">
        <v>1</v>
      </c>
      <c r="K2608" s="90">
        <v>1</v>
      </c>
      <c r="L2608" s="30"/>
      <c r="M2608" s="30"/>
      <c r="N2608" s="14">
        <v>1</v>
      </c>
      <c r="O2608" s="30"/>
      <c r="P2608" s="31"/>
    </row>
    <row r="2609" spans="1:16" ht="15" hidden="1" customHeight="1" x14ac:dyDescent="0.25">
      <c r="A2609" s="182" t="s">
        <v>5291</v>
      </c>
      <c r="B2609" s="30" t="s">
        <v>5292</v>
      </c>
      <c r="C2609" s="30" t="s">
        <v>5328</v>
      </c>
      <c r="D2609" s="30" t="s">
        <v>5294</v>
      </c>
      <c r="E2609" s="67" t="s">
        <v>5329</v>
      </c>
      <c r="F2609" s="30" t="s">
        <v>6675</v>
      </c>
      <c r="G2609" s="105" t="s">
        <v>6443</v>
      </c>
      <c r="H2609" s="183" t="s">
        <v>6444</v>
      </c>
      <c r="I2609" s="90"/>
      <c r="J2609" s="155">
        <v>1</v>
      </c>
      <c r="K2609" s="90">
        <v>1</v>
      </c>
      <c r="L2609" s="30"/>
      <c r="M2609" s="30"/>
      <c r="N2609" s="30"/>
      <c r="O2609" s="30"/>
      <c r="P2609" s="31"/>
    </row>
    <row r="2610" spans="1:16" ht="15" hidden="1" customHeight="1" x14ac:dyDescent="0.25">
      <c r="A2610" s="200" t="s">
        <v>5291</v>
      </c>
      <c r="B2610" s="76" t="s">
        <v>5292</v>
      </c>
      <c r="C2610" s="30" t="s">
        <v>5328</v>
      </c>
      <c r="D2610" s="30" t="s">
        <v>5294</v>
      </c>
      <c r="E2610" s="67" t="s">
        <v>5329</v>
      </c>
      <c r="F2610" s="30" t="s">
        <v>6675</v>
      </c>
      <c r="G2610" s="105" t="s">
        <v>6445</v>
      </c>
      <c r="H2610" s="183" t="s">
        <v>6446</v>
      </c>
      <c r="I2610" s="90"/>
      <c r="J2610" s="155">
        <v>1</v>
      </c>
      <c r="K2610" s="90">
        <v>1</v>
      </c>
      <c r="L2610" s="30"/>
      <c r="M2610" s="30"/>
      <c r="N2610" s="30"/>
      <c r="O2610" s="30"/>
      <c r="P2610" s="31"/>
    </row>
    <row r="2611" spans="1:16" ht="15" hidden="1" customHeight="1" x14ac:dyDescent="0.25">
      <c r="A2611" s="182" t="s">
        <v>5291</v>
      </c>
      <c r="B2611" s="30" t="s">
        <v>5292</v>
      </c>
      <c r="C2611" s="30" t="s">
        <v>5328</v>
      </c>
      <c r="D2611" s="30" t="s">
        <v>5294</v>
      </c>
      <c r="E2611" s="67" t="s">
        <v>5329</v>
      </c>
      <c r="F2611" s="30" t="s">
        <v>6675</v>
      </c>
      <c r="G2611" s="105" t="s">
        <v>6447</v>
      </c>
      <c r="H2611" s="183" t="s">
        <v>6448</v>
      </c>
      <c r="I2611" s="90"/>
      <c r="J2611" s="155">
        <v>1</v>
      </c>
      <c r="K2611" s="90">
        <v>1</v>
      </c>
      <c r="L2611" s="30"/>
      <c r="M2611" s="30"/>
      <c r="N2611" s="14">
        <v>1</v>
      </c>
      <c r="O2611" s="30"/>
      <c r="P2611" s="31"/>
    </row>
    <row r="2612" spans="1:16" ht="15" hidden="1" customHeight="1" x14ac:dyDescent="0.25">
      <c r="A2612" s="182" t="s">
        <v>5291</v>
      </c>
      <c r="B2612" s="30" t="s">
        <v>5292</v>
      </c>
      <c r="C2612" s="30" t="s">
        <v>5328</v>
      </c>
      <c r="D2612" s="30" t="s">
        <v>5294</v>
      </c>
      <c r="E2612" s="67" t="s">
        <v>5329</v>
      </c>
      <c r="F2612" s="30" t="s">
        <v>6675</v>
      </c>
      <c r="G2612" s="105" t="s">
        <v>6449</v>
      </c>
      <c r="H2612" s="183" t="s">
        <v>6450</v>
      </c>
      <c r="I2612" s="90"/>
      <c r="J2612" s="155">
        <v>1</v>
      </c>
      <c r="K2612" s="90">
        <v>1</v>
      </c>
      <c r="L2612" s="30"/>
      <c r="M2612" s="30"/>
      <c r="N2612" s="30"/>
      <c r="O2612" s="30"/>
      <c r="P2612" s="31"/>
    </row>
    <row r="2613" spans="1:16" ht="15" hidden="1" customHeight="1" x14ac:dyDescent="0.25">
      <c r="A2613" s="200" t="s">
        <v>5291</v>
      </c>
      <c r="B2613" s="76" t="s">
        <v>5292</v>
      </c>
      <c r="C2613" s="30" t="s">
        <v>5328</v>
      </c>
      <c r="D2613" s="30" t="s">
        <v>5294</v>
      </c>
      <c r="E2613" s="67" t="s">
        <v>5329</v>
      </c>
      <c r="F2613" s="30" t="s">
        <v>6675</v>
      </c>
      <c r="G2613" s="105" t="s">
        <v>6451</v>
      </c>
      <c r="H2613" s="183" t="s">
        <v>6452</v>
      </c>
      <c r="I2613" s="90"/>
      <c r="J2613" s="155">
        <v>1</v>
      </c>
      <c r="K2613" s="90">
        <v>1</v>
      </c>
      <c r="L2613" s="30"/>
      <c r="M2613" s="30"/>
      <c r="N2613" s="14">
        <v>1</v>
      </c>
      <c r="O2613" s="30"/>
      <c r="P2613" s="31"/>
    </row>
    <row r="2614" spans="1:16" ht="15" hidden="1" customHeight="1" x14ac:dyDescent="0.25">
      <c r="A2614" s="182" t="s">
        <v>5291</v>
      </c>
      <c r="B2614" s="30" t="s">
        <v>5292</v>
      </c>
      <c r="C2614" s="30" t="s">
        <v>5328</v>
      </c>
      <c r="D2614" s="30" t="s">
        <v>5294</v>
      </c>
      <c r="E2614" s="67" t="s">
        <v>5329</v>
      </c>
      <c r="F2614" s="30" t="s">
        <v>6675</v>
      </c>
      <c r="G2614" s="105" t="s">
        <v>6453</v>
      </c>
      <c r="H2614" s="183" t="s">
        <v>6454</v>
      </c>
      <c r="I2614" s="90"/>
      <c r="J2614" s="155">
        <v>1</v>
      </c>
      <c r="K2614" s="90">
        <v>1</v>
      </c>
      <c r="L2614" s="30"/>
      <c r="M2614" s="30"/>
      <c r="N2614" s="30"/>
      <c r="O2614" s="30"/>
      <c r="P2614" s="31"/>
    </row>
    <row r="2615" spans="1:16" ht="15" hidden="1" customHeight="1" x14ac:dyDescent="0.25">
      <c r="A2615" s="200" t="s">
        <v>5291</v>
      </c>
      <c r="B2615" s="76" t="s">
        <v>5292</v>
      </c>
      <c r="C2615" s="30" t="s">
        <v>5328</v>
      </c>
      <c r="D2615" s="30" t="s">
        <v>5294</v>
      </c>
      <c r="E2615" s="67" t="s">
        <v>5329</v>
      </c>
      <c r="F2615" s="30" t="s">
        <v>6675</v>
      </c>
      <c r="G2615" s="105" t="s">
        <v>6455</v>
      </c>
      <c r="H2615" s="183" t="s">
        <v>6456</v>
      </c>
      <c r="I2615" s="90"/>
      <c r="J2615" s="155">
        <v>1</v>
      </c>
      <c r="K2615" s="90">
        <v>1</v>
      </c>
      <c r="L2615" s="30"/>
      <c r="M2615" s="30">
        <v>1</v>
      </c>
      <c r="N2615" s="14">
        <v>1</v>
      </c>
      <c r="O2615" s="30"/>
      <c r="P2615" s="31"/>
    </row>
    <row r="2616" spans="1:16" ht="15" hidden="1" customHeight="1" x14ac:dyDescent="0.25">
      <c r="A2616" s="182" t="s">
        <v>5291</v>
      </c>
      <c r="B2616" s="30" t="s">
        <v>5292</v>
      </c>
      <c r="C2616" s="30" t="s">
        <v>5328</v>
      </c>
      <c r="D2616" s="30" t="s">
        <v>5294</v>
      </c>
      <c r="E2616" s="67" t="s">
        <v>5329</v>
      </c>
      <c r="F2616" s="30" t="s">
        <v>6675</v>
      </c>
      <c r="G2616" s="105" t="s">
        <v>6457</v>
      </c>
      <c r="H2616" s="183" t="s">
        <v>6458</v>
      </c>
      <c r="I2616" s="90"/>
      <c r="J2616" s="155">
        <v>1</v>
      </c>
      <c r="K2616" s="90">
        <v>1</v>
      </c>
      <c r="L2616" s="30"/>
      <c r="M2616" s="30">
        <v>1</v>
      </c>
      <c r="N2616" s="14">
        <v>1</v>
      </c>
      <c r="O2616" s="30">
        <v>1</v>
      </c>
      <c r="P2616" s="31"/>
    </row>
    <row r="2617" spans="1:16" ht="15" hidden="1" customHeight="1" x14ac:dyDescent="0.25">
      <c r="A2617" s="200" t="s">
        <v>5291</v>
      </c>
      <c r="B2617" s="76" t="s">
        <v>5292</v>
      </c>
      <c r="C2617" s="30" t="s">
        <v>5328</v>
      </c>
      <c r="D2617" s="30" t="s">
        <v>5294</v>
      </c>
      <c r="E2617" s="67" t="s">
        <v>5329</v>
      </c>
      <c r="F2617" s="30" t="s">
        <v>6675</v>
      </c>
      <c r="G2617" s="105" t="s">
        <v>6459</v>
      </c>
      <c r="H2617" s="183" t="s">
        <v>6460</v>
      </c>
      <c r="I2617" s="90"/>
      <c r="J2617" s="155">
        <v>1</v>
      </c>
      <c r="K2617" s="90"/>
      <c r="L2617" s="30">
        <v>1</v>
      </c>
      <c r="M2617" s="30">
        <v>1</v>
      </c>
      <c r="N2617" s="30"/>
      <c r="O2617" s="30"/>
      <c r="P2617" s="31"/>
    </row>
    <row r="2618" spans="1:16" ht="15" hidden="1" customHeight="1" x14ac:dyDescent="0.25">
      <c r="A2618" s="182" t="s">
        <v>5291</v>
      </c>
      <c r="B2618" s="30" t="s">
        <v>5292</v>
      </c>
      <c r="C2618" s="30" t="s">
        <v>5328</v>
      </c>
      <c r="D2618" s="30" t="s">
        <v>5294</v>
      </c>
      <c r="E2618" s="67" t="s">
        <v>5329</v>
      </c>
      <c r="F2618" s="30" t="s">
        <v>6675</v>
      </c>
      <c r="G2618" s="105" t="s">
        <v>6461</v>
      </c>
      <c r="H2618" s="183" t="s">
        <v>6462</v>
      </c>
      <c r="I2618" s="90"/>
      <c r="J2618" s="155">
        <v>1</v>
      </c>
      <c r="K2618" s="90">
        <v>1</v>
      </c>
      <c r="L2618" s="30"/>
      <c r="M2618" s="30"/>
      <c r="N2618" s="14">
        <v>1</v>
      </c>
      <c r="O2618" s="30"/>
      <c r="P2618" s="31"/>
    </row>
    <row r="2619" spans="1:16" ht="15" hidden="1" customHeight="1" x14ac:dyDescent="0.25">
      <c r="A2619" s="200" t="s">
        <v>5291</v>
      </c>
      <c r="B2619" s="76" t="s">
        <v>5292</v>
      </c>
      <c r="C2619" s="30" t="s">
        <v>5328</v>
      </c>
      <c r="D2619" s="30" t="s">
        <v>5294</v>
      </c>
      <c r="E2619" s="67" t="s">
        <v>5329</v>
      </c>
      <c r="F2619" s="30" t="s">
        <v>6675</v>
      </c>
      <c r="G2619" s="105" t="s">
        <v>6463</v>
      </c>
      <c r="H2619" s="183" t="s">
        <v>6464</v>
      </c>
      <c r="I2619" s="90"/>
      <c r="J2619" s="155">
        <v>1</v>
      </c>
      <c r="K2619" s="90">
        <v>1</v>
      </c>
      <c r="L2619" s="30"/>
      <c r="M2619" s="30"/>
      <c r="N2619" s="30"/>
      <c r="O2619" s="30"/>
      <c r="P2619" s="31"/>
    </row>
    <row r="2620" spans="1:16" ht="15" hidden="1" customHeight="1" x14ac:dyDescent="0.25">
      <c r="A2620" s="182" t="s">
        <v>5291</v>
      </c>
      <c r="B2620" s="30" t="s">
        <v>5292</v>
      </c>
      <c r="C2620" s="30" t="s">
        <v>5328</v>
      </c>
      <c r="D2620" s="30" t="s">
        <v>5294</v>
      </c>
      <c r="E2620" s="67" t="s">
        <v>5329</v>
      </c>
      <c r="F2620" s="30" t="s">
        <v>6675</v>
      </c>
      <c r="G2620" s="105" t="s">
        <v>6465</v>
      </c>
      <c r="H2620" s="183" t="s">
        <v>6466</v>
      </c>
      <c r="I2620" s="90"/>
      <c r="J2620" s="155">
        <v>1</v>
      </c>
      <c r="K2620" s="90">
        <v>1</v>
      </c>
      <c r="L2620" s="30"/>
      <c r="M2620" s="30"/>
      <c r="N2620" s="14">
        <v>1</v>
      </c>
      <c r="O2620" s="30">
        <v>1</v>
      </c>
      <c r="P2620" s="43">
        <v>1</v>
      </c>
    </row>
    <row r="2621" spans="1:16" ht="15" hidden="1" customHeight="1" x14ac:dyDescent="0.25">
      <c r="A2621" s="200" t="s">
        <v>5291</v>
      </c>
      <c r="B2621" s="76" t="s">
        <v>5292</v>
      </c>
      <c r="C2621" s="30" t="s">
        <v>5328</v>
      </c>
      <c r="D2621" s="30" t="s">
        <v>5294</v>
      </c>
      <c r="E2621" s="67" t="s">
        <v>5329</v>
      </c>
      <c r="F2621" s="30" t="s">
        <v>6675</v>
      </c>
      <c r="G2621" s="105" t="s">
        <v>6467</v>
      </c>
      <c r="H2621" s="183" t="s">
        <v>6468</v>
      </c>
      <c r="I2621" s="90"/>
      <c r="J2621" s="155">
        <v>1</v>
      </c>
      <c r="K2621" s="90">
        <v>1</v>
      </c>
      <c r="L2621" s="30"/>
      <c r="M2621" s="30">
        <v>1</v>
      </c>
      <c r="N2621" s="14">
        <v>1</v>
      </c>
      <c r="O2621" s="30">
        <v>1</v>
      </c>
      <c r="P2621" s="43">
        <v>1</v>
      </c>
    </row>
    <row r="2622" spans="1:16" ht="15" hidden="1" customHeight="1" x14ac:dyDescent="0.25">
      <c r="A2622" s="182" t="s">
        <v>5291</v>
      </c>
      <c r="B2622" s="30" t="s">
        <v>5292</v>
      </c>
      <c r="C2622" s="30" t="s">
        <v>5328</v>
      </c>
      <c r="D2622" s="30" t="s">
        <v>5294</v>
      </c>
      <c r="E2622" s="67" t="s">
        <v>5329</v>
      </c>
      <c r="F2622" s="30" t="s">
        <v>6675</v>
      </c>
      <c r="G2622" s="105" t="s">
        <v>6469</v>
      </c>
      <c r="H2622" s="183" t="s">
        <v>6470</v>
      </c>
      <c r="I2622" s="90"/>
      <c r="J2622" s="155">
        <v>1</v>
      </c>
      <c r="K2622" s="90">
        <v>1</v>
      </c>
      <c r="L2622" s="30"/>
      <c r="M2622" s="30"/>
      <c r="N2622" s="14">
        <v>1</v>
      </c>
      <c r="O2622" s="30"/>
      <c r="P2622" s="31"/>
    </row>
    <row r="2623" spans="1:16" ht="15" hidden="1" customHeight="1" x14ac:dyDescent="0.25">
      <c r="A2623" s="200" t="s">
        <v>5291</v>
      </c>
      <c r="B2623" s="76" t="s">
        <v>5292</v>
      </c>
      <c r="C2623" s="30" t="s">
        <v>5328</v>
      </c>
      <c r="D2623" s="30" t="s">
        <v>5294</v>
      </c>
      <c r="E2623" s="67" t="s">
        <v>5329</v>
      </c>
      <c r="F2623" s="30" t="s">
        <v>6675</v>
      </c>
      <c r="G2623" s="105" t="s">
        <v>6471</v>
      </c>
      <c r="H2623" s="183" t="s">
        <v>6472</v>
      </c>
      <c r="I2623" s="90"/>
      <c r="J2623" s="183">
        <v>1</v>
      </c>
      <c r="K2623" s="90"/>
      <c r="L2623" s="30"/>
      <c r="M2623" s="30"/>
      <c r="N2623" s="30"/>
      <c r="O2623" s="30"/>
      <c r="P2623" s="31"/>
    </row>
    <row r="2624" spans="1:16" ht="15" hidden="1" customHeight="1" x14ac:dyDescent="0.25">
      <c r="A2624" s="182" t="s">
        <v>5291</v>
      </c>
      <c r="B2624" s="30" t="s">
        <v>5292</v>
      </c>
      <c r="C2624" s="30" t="s">
        <v>6473</v>
      </c>
      <c r="D2624" s="30" t="s">
        <v>5294</v>
      </c>
      <c r="E2624" s="67" t="s">
        <v>6474</v>
      </c>
      <c r="F2624" s="30" t="s">
        <v>6675</v>
      </c>
      <c r="G2624" s="105" t="s">
        <v>6475</v>
      </c>
      <c r="H2624" s="183" t="s">
        <v>6476</v>
      </c>
      <c r="I2624" s="90"/>
      <c r="J2624" s="155">
        <v>1</v>
      </c>
      <c r="K2624" s="90">
        <v>1</v>
      </c>
      <c r="L2624" s="30"/>
      <c r="M2624" s="30">
        <v>1</v>
      </c>
      <c r="N2624" s="14">
        <v>1</v>
      </c>
      <c r="O2624" s="30"/>
      <c r="P2624" s="31"/>
    </row>
    <row r="2625" spans="1:16" ht="15" hidden="1" customHeight="1" x14ac:dyDescent="0.25">
      <c r="A2625" s="200" t="s">
        <v>5291</v>
      </c>
      <c r="B2625" s="76" t="s">
        <v>5292</v>
      </c>
      <c r="C2625" s="30" t="s">
        <v>6473</v>
      </c>
      <c r="D2625" s="30" t="s">
        <v>5294</v>
      </c>
      <c r="E2625" s="67" t="s">
        <v>6474</v>
      </c>
      <c r="F2625" s="30" t="s">
        <v>6675</v>
      </c>
      <c r="G2625" s="105" t="s">
        <v>6477</v>
      </c>
      <c r="H2625" s="183" t="s">
        <v>6478</v>
      </c>
      <c r="I2625" s="90"/>
      <c r="J2625" s="155">
        <v>1</v>
      </c>
      <c r="K2625" s="90">
        <v>1</v>
      </c>
      <c r="L2625" s="30"/>
      <c r="M2625" s="30"/>
      <c r="N2625" s="30"/>
      <c r="O2625" s="30"/>
      <c r="P2625" s="31"/>
    </row>
    <row r="2626" spans="1:16" ht="15" hidden="1" customHeight="1" x14ac:dyDescent="0.25">
      <c r="A2626" s="182" t="s">
        <v>5291</v>
      </c>
      <c r="B2626" s="30" t="s">
        <v>5292</v>
      </c>
      <c r="C2626" s="30" t="s">
        <v>6473</v>
      </c>
      <c r="D2626" s="30" t="s">
        <v>5294</v>
      </c>
      <c r="E2626" s="67" t="s">
        <v>6474</v>
      </c>
      <c r="F2626" s="30" t="s">
        <v>6675</v>
      </c>
      <c r="G2626" s="105" t="s">
        <v>6479</v>
      </c>
      <c r="H2626" s="183" t="s">
        <v>6480</v>
      </c>
      <c r="I2626" s="90"/>
      <c r="J2626" s="155">
        <v>1</v>
      </c>
      <c r="K2626" s="90">
        <v>1</v>
      </c>
      <c r="L2626" s="30"/>
      <c r="M2626" s="30">
        <v>1</v>
      </c>
      <c r="N2626" s="14">
        <v>1</v>
      </c>
      <c r="O2626" s="30"/>
      <c r="P2626" s="31"/>
    </row>
    <row r="2627" spans="1:16" ht="15" hidden="1" customHeight="1" x14ac:dyDescent="0.25">
      <c r="A2627" s="200" t="s">
        <v>5291</v>
      </c>
      <c r="B2627" s="76" t="s">
        <v>5292</v>
      </c>
      <c r="C2627" s="30" t="s">
        <v>6473</v>
      </c>
      <c r="D2627" s="30" t="s">
        <v>5294</v>
      </c>
      <c r="E2627" s="67" t="s">
        <v>6474</v>
      </c>
      <c r="F2627" s="30" t="s">
        <v>6675</v>
      </c>
      <c r="G2627" s="105" t="s">
        <v>6481</v>
      </c>
      <c r="H2627" s="183" t="s">
        <v>6482</v>
      </c>
      <c r="I2627" s="90"/>
      <c r="J2627" s="155">
        <v>1</v>
      </c>
      <c r="K2627" s="90">
        <v>1</v>
      </c>
      <c r="L2627" s="30"/>
      <c r="M2627" s="30">
        <v>1</v>
      </c>
      <c r="N2627" s="14">
        <v>1</v>
      </c>
      <c r="O2627" s="30"/>
      <c r="P2627" s="31"/>
    </row>
    <row r="2628" spans="1:16" ht="15" hidden="1" customHeight="1" x14ac:dyDescent="0.25">
      <c r="A2628" s="182" t="s">
        <v>5291</v>
      </c>
      <c r="B2628" s="30" t="s">
        <v>5292</v>
      </c>
      <c r="C2628" s="30" t="s">
        <v>6473</v>
      </c>
      <c r="D2628" s="30" t="s">
        <v>5294</v>
      </c>
      <c r="E2628" s="67" t="s">
        <v>6474</v>
      </c>
      <c r="F2628" s="30" t="s">
        <v>6675</v>
      </c>
      <c r="G2628" s="105" t="s">
        <v>6483</v>
      </c>
      <c r="H2628" s="183" t="s">
        <v>6484</v>
      </c>
      <c r="I2628" s="90"/>
      <c r="J2628" s="155">
        <v>1</v>
      </c>
      <c r="K2628" s="90">
        <v>1</v>
      </c>
      <c r="L2628" s="30"/>
      <c r="M2628" s="30">
        <v>1</v>
      </c>
      <c r="N2628" s="14">
        <v>1</v>
      </c>
      <c r="O2628" s="30"/>
      <c r="P2628" s="31"/>
    </row>
    <row r="2629" spans="1:16" ht="15" hidden="1" customHeight="1" x14ac:dyDescent="0.25">
      <c r="A2629" s="200" t="s">
        <v>5291</v>
      </c>
      <c r="B2629" s="76" t="s">
        <v>5292</v>
      </c>
      <c r="C2629" s="30" t="s">
        <v>6473</v>
      </c>
      <c r="D2629" s="30" t="s">
        <v>5294</v>
      </c>
      <c r="E2629" s="67" t="s">
        <v>6474</v>
      </c>
      <c r="F2629" s="30" t="s">
        <v>6675</v>
      </c>
      <c r="G2629" s="105" t="s">
        <v>6485</v>
      </c>
      <c r="H2629" s="183" t="s">
        <v>6486</v>
      </c>
      <c r="I2629" s="90"/>
      <c r="J2629" s="155">
        <v>1</v>
      </c>
      <c r="K2629" s="90">
        <v>1</v>
      </c>
      <c r="L2629" s="30"/>
      <c r="M2629" s="30">
        <v>1</v>
      </c>
      <c r="N2629" s="14">
        <v>1</v>
      </c>
      <c r="O2629" s="30"/>
      <c r="P2629" s="31"/>
    </row>
    <row r="2630" spans="1:16" ht="15" hidden="1" customHeight="1" x14ac:dyDescent="0.25">
      <c r="A2630" s="182" t="s">
        <v>5291</v>
      </c>
      <c r="B2630" s="30" t="s">
        <v>5292</v>
      </c>
      <c r="C2630" s="30" t="s">
        <v>6473</v>
      </c>
      <c r="D2630" s="30" t="s">
        <v>5294</v>
      </c>
      <c r="E2630" s="67" t="s">
        <v>6474</v>
      </c>
      <c r="F2630" s="30" t="s">
        <v>6675</v>
      </c>
      <c r="G2630" s="105" t="s">
        <v>6487</v>
      </c>
      <c r="H2630" s="183" t="s">
        <v>6488</v>
      </c>
      <c r="I2630" s="90"/>
      <c r="J2630" s="155">
        <v>1</v>
      </c>
      <c r="K2630" s="90">
        <v>1</v>
      </c>
      <c r="L2630" s="30"/>
      <c r="M2630" s="30">
        <v>1</v>
      </c>
      <c r="N2630" s="14">
        <v>1</v>
      </c>
      <c r="O2630" s="30">
        <v>1</v>
      </c>
      <c r="P2630" s="43">
        <v>1</v>
      </c>
    </row>
    <row r="2631" spans="1:16" ht="15" hidden="1" customHeight="1" x14ac:dyDescent="0.25">
      <c r="A2631" s="200" t="s">
        <v>5291</v>
      </c>
      <c r="B2631" s="76" t="s">
        <v>5292</v>
      </c>
      <c r="C2631" s="30" t="s">
        <v>6473</v>
      </c>
      <c r="D2631" s="30" t="s">
        <v>5294</v>
      </c>
      <c r="E2631" s="67" t="s">
        <v>6474</v>
      </c>
      <c r="F2631" s="30" t="s">
        <v>6675</v>
      </c>
      <c r="G2631" s="105" t="s">
        <v>6489</v>
      </c>
      <c r="H2631" s="183" t="s">
        <v>6490</v>
      </c>
      <c r="I2631" s="90"/>
      <c r="J2631" s="155">
        <v>1</v>
      </c>
      <c r="K2631" s="90">
        <v>1</v>
      </c>
      <c r="L2631" s="30"/>
      <c r="M2631" s="30">
        <v>1</v>
      </c>
      <c r="N2631" s="14">
        <v>1</v>
      </c>
      <c r="O2631" s="30">
        <v>1</v>
      </c>
      <c r="P2631" s="43">
        <v>1</v>
      </c>
    </row>
    <row r="2632" spans="1:16" ht="15" hidden="1" customHeight="1" x14ac:dyDescent="0.25">
      <c r="A2632" s="182" t="s">
        <v>5291</v>
      </c>
      <c r="B2632" s="30" t="s">
        <v>5292</v>
      </c>
      <c r="C2632" s="30" t="s">
        <v>6473</v>
      </c>
      <c r="D2632" s="30" t="s">
        <v>5294</v>
      </c>
      <c r="E2632" s="67" t="s">
        <v>6474</v>
      </c>
      <c r="F2632" s="30" t="s">
        <v>6675</v>
      </c>
      <c r="G2632" s="105" t="s">
        <v>6491</v>
      </c>
      <c r="H2632" s="183" t="s">
        <v>6492</v>
      </c>
      <c r="I2632" s="90"/>
      <c r="J2632" s="155">
        <v>1</v>
      </c>
      <c r="K2632" s="90">
        <v>1</v>
      </c>
      <c r="L2632" s="30"/>
      <c r="M2632" s="30"/>
      <c r="N2632" s="14">
        <v>1</v>
      </c>
      <c r="O2632" s="30"/>
      <c r="P2632" s="31"/>
    </row>
    <row r="2633" spans="1:16" ht="15" hidden="1" customHeight="1" x14ac:dyDescent="0.25">
      <c r="A2633" s="200" t="s">
        <v>5291</v>
      </c>
      <c r="B2633" s="76" t="s">
        <v>5292</v>
      </c>
      <c r="C2633" s="30" t="s">
        <v>6473</v>
      </c>
      <c r="D2633" s="30" t="s">
        <v>5294</v>
      </c>
      <c r="E2633" s="67" t="s">
        <v>6474</v>
      </c>
      <c r="F2633" s="30" t="s">
        <v>6675</v>
      </c>
      <c r="G2633" s="105" t="s">
        <v>6493</v>
      </c>
      <c r="H2633" s="183" t="s">
        <v>6494</v>
      </c>
      <c r="I2633" s="90"/>
      <c r="J2633" s="155">
        <v>1</v>
      </c>
      <c r="K2633" s="90">
        <v>1</v>
      </c>
      <c r="L2633" s="30"/>
      <c r="M2633" s="30"/>
      <c r="N2633" s="14">
        <v>1</v>
      </c>
      <c r="O2633" s="30"/>
      <c r="P2633" s="31"/>
    </row>
    <row r="2634" spans="1:16" ht="15" hidden="1" customHeight="1" x14ac:dyDescent="0.25">
      <c r="A2634" s="182" t="s">
        <v>5291</v>
      </c>
      <c r="B2634" s="30" t="s">
        <v>5292</v>
      </c>
      <c r="C2634" s="30" t="s">
        <v>6473</v>
      </c>
      <c r="D2634" s="30" t="s">
        <v>5294</v>
      </c>
      <c r="E2634" s="67" t="s">
        <v>6474</v>
      </c>
      <c r="F2634" s="30" t="s">
        <v>6675</v>
      </c>
      <c r="G2634" s="105" t="s">
        <v>6495</v>
      </c>
      <c r="H2634" s="183" t="s">
        <v>6496</v>
      </c>
      <c r="I2634" s="90"/>
      <c r="J2634" s="155">
        <v>1</v>
      </c>
      <c r="K2634" s="90">
        <v>1</v>
      </c>
      <c r="L2634" s="30"/>
      <c r="M2634" s="30"/>
      <c r="N2634" s="30"/>
      <c r="O2634" s="30"/>
      <c r="P2634" s="31"/>
    </row>
    <row r="2635" spans="1:16" ht="15" hidden="1" customHeight="1" x14ac:dyDescent="0.25">
      <c r="A2635" s="200" t="s">
        <v>5291</v>
      </c>
      <c r="B2635" s="76" t="s">
        <v>5292</v>
      </c>
      <c r="C2635" s="30" t="s">
        <v>6473</v>
      </c>
      <c r="D2635" s="30" t="s">
        <v>5294</v>
      </c>
      <c r="E2635" s="67" t="s">
        <v>6474</v>
      </c>
      <c r="F2635" s="30" t="s">
        <v>6675</v>
      </c>
      <c r="G2635" s="105" t="s">
        <v>6497</v>
      </c>
      <c r="H2635" s="183" t="s">
        <v>6498</v>
      </c>
      <c r="I2635" s="90"/>
      <c r="J2635" s="155">
        <v>1</v>
      </c>
      <c r="K2635" s="90">
        <v>1</v>
      </c>
      <c r="L2635" s="30"/>
      <c r="M2635" s="30"/>
      <c r="N2635" s="14">
        <v>1</v>
      </c>
      <c r="O2635" s="30"/>
      <c r="P2635" s="31"/>
    </row>
    <row r="2636" spans="1:16" ht="15" hidden="1" customHeight="1" x14ac:dyDescent="0.25">
      <c r="A2636" s="182" t="s">
        <v>5291</v>
      </c>
      <c r="B2636" s="30" t="s">
        <v>5292</v>
      </c>
      <c r="C2636" s="30" t="s">
        <v>6473</v>
      </c>
      <c r="D2636" s="30" t="s">
        <v>5294</v>
      </c>
      <c r="E2636" s="67" t="s">
        <v>6474</v>
      </c>
      <c r="F2636" s="30" t="s">
        <v>6675</v>
      </c>
      <c r="G2636" s="105" t="s">
        <v>6499</v>
      </c>
      <c r="H2636" s="183" t="s">
        <v>6500</v>
      </c>
      <c r="I2636" s="90"/>
      <c r="J2636" s="155">
        <v>1</v>
      </c>
      <c r="K2636" s="90">
        <v>1</v>
      </c>
      <c r="L2636" s="30"/>
      <c r="M2636" s="30"/>
      <c r="N2636" s="14">
        <v>1</v>
      </c>
      <c r="O2636" s="30"/>
      <c r="P2636" s="31"/>
    </row>
    <row r="2637" spans="1:16" ht="15" hidden="1" customHeight="1" x14ac:dyDescent="0.25">
      <c r="A2637" s="200" t="s">
        <v>5291</v>
      </c>
      <c r="B2637" s="76" t="s">
        <v>5292</v>
      </c>
      <c r="C2637" s="30" t="s">
        <v>6473</v>
      </c>
      <c r="D2637" s="30" t="s">
        <v>5294</v>
      </c>
      <c r="E2637" s="67" t="s">
        <v>6474</v>
      </c>
      <c r="F2637" s="30" t="s">
        <v>6675</v>
      </c>
      <c r="G2637" s="105" t="s">
        <v>6501</v>
      </c>
      <c r="H2637" s="183" t="s">
        <v>6502</v>
      </c>
      <c r="I2637" s="90"/>
      <c r="J2637" s="155">
        <v>1</v>
      </c>
      <c r="K2637" s="90">
        <v>1</v>
      </c>
      <c r="L2637" s="30"/>
      <c r="M2637" s="30"/>
      <c r="N2637" s="14">
        <v>1</v>
      </c>
      <c r="O2637" s="30"/>
      <c r="P2637" s="31"/>
    </row>
    <row r="2638" spans="1:16" ht="15" hidden="1" customHeight="1" x14ac:dyDescent="0.25">
      <c r="A2638" s="182" t="s">
        <v>5291</v>
      </c>
      <c r="B2638" s="30" t="s">
        <v>5292</v>
      </c>
      <c r="C2638" s="30" t="s">
        <v>6473</v>
      </c>
      <c r="D2638" s="30" t="s">
        <v>5294</v>
      </c>
      <c r="E2638" s="67" t="s">
        <v>6474</v>
      </c>
      <c r="F2638" s="30" t="s">
        <v>6675</v>
      </c>
      <c r="G2638" s="105" t="s">
        <v>6503</v>
      </c>
      <c r="H2638" s="183" t="s">
        <v>6504</v>
      </c>
      <c r="I2638" s="90"/>
      <c r="J2638" s="155">
        <v>1</v>
      </c>
      <c r="K2638" s="90">
        <v>1</v>
      </c>
      <c r="L2638" s="30"/>
      <c r="M2638" s="30"/>
      <c r="N2638" s="14">
        <v>1</v>
      </c>
      <c r="O2638" s="30"/>
      <c r="P2638" s="31"/>
    </row>
    <row r="2639" spans="1:16" ht="15" hidden="1" customHeight="1" x14ac:dyDescent="0.25">
      <c r="A2639" s="200" t="s">
        <v>5291</v>
      </c>
      <c r="B2639" s="76" t="s">
        <v>5292</v>
      </c>
      <c r="C2639" s="30" t="s">
        <v>6473</v>
      </c>
      <c r="D2639" s="30" t="s">
        <v>5294</v>
      </c>
      <c r="E2639" s="67" t="s">
        <v>6505</v>
      </c>
      <c r="F2639" s="30" t="s">
        <v>6675</v>
      </c>
      <c r="G2639" s="105" t="s">
        <v>6506</v>
      </c>
      <c r="H2639" s="183" t="s">
        <v>6507</v>
      </c>
      <c r="I2639" s="90"/>
      <c r="J2639" s="155">
        <v>1</v>
      </c>
      <c r="K2639" s="90"/>
      <c r="L2639" s="30">
        <v>1</v>
      </c>
      <c r="M2639" s="30">
        <v>1</v>
      </c>
      <c r="N2639" s="14">
        <v>1</v>
      </c>
      <c r="O2639" s="30"/>
      <c r="P2639" s="31"/>
    </row>
    <row r="2640" spans="1:16" ht="15" hidden="1" customHeight="1" x14ac:dyDescent="0.25">
      <c r="A2640" s="182" t="s">
        <v>5291</v>
      </c>
      <c r="B2640" s="30" t="s">
        <v>5292</v>
      </c>
      <c r="C2640" s="30" t="s">
        <v>6473</v>
      </c>
      <c r="D2640" s="30" t="s">
        <v>5294</v>
      </c>
      <c r="E2640" s="67" t="s">
        <v>6505</v>
      </c>
      <c r="F2640" s="30" t="s">
        <v>6675</v>
      </c>
      <c r="G2640" s="105" t="s">
        <v>6508</v>
      </c>
      <c r="H2640" s="183" t="s">
        <v>6509</v>
      </c>
      <c r="I2640" s="90"/>
      <c r="J2640" s="155">
        <v>1</v>
      </c>
      <c r="K2640" s="90"/>
      <c r="L2640" s="30">
        <v>1</v>
      </c>
      <c r="M2640" s="30">
        <v>1</v>
      </c>
      <c r="N2640" s="14">
        <v>1</v>
      </c>
      <c r="O2640" s="30"/>
      <c r="P2640" s="31"/>
    </row>
    <row r="2641" spans="1:16" ht="15" hidden="1" customHeight="1" x14ac:dyDescent="0.25">
      <c r="A2641" s="200" t="s">
        <v>5291</v>
      </c>
      <c r="B2641" s="76" t="s">
        <v>5292</v>
      </c>
      <c r="C2641" s="30" t="s">
        <v>6473</v>
      </c>
      <c r="D2641" s="30" t="s">
        <v>5294</v>
      </c>
      <c r="E2641" s="67" t="s">
        <v>6505</v>
      </c>
      <c r="F2641" s="30" t="s">
        <v>6675</v>
      </c>
      <c r="G2641" s="105" t="s">
        <v>6510</v>
      </c>
      <c r="H2641" s="183" t="s">
        <v>6511</v>
      </c>
      <c r="I2641" s="90"/>
      <c r="J2641" s="183">
        <v>1</v>
      </c>
      <c r="K2641" s="90"/>
      <c r="L2641" s="30"/>
      <c r="M2641" s="30">
        <v>1</v>
      </c>
      <c r="N2641" s="30"/>
      <c r="O2641" s="30"/>
      <c r="P2641" s="31"/>
    </row>
    <row r="2642" spans="1:16" ht="15" hidden="1" customHeight="1" x14ac:dyDescent="0.25">
      <c r="A2642" s="182" t="s">
        <v>5291</v>
      </c>
      <c r="B2642" s="30" t="s">
        <v>5292</v>
      </c>
      <c r="C2642" s="30" t="s">
        <v>6473</v>
      </c>
      <c r="D2642" s="30" t="s">
        <v>5294</v>
      </c>
      <c r="E2642" s="67" t="s">
        <v>6512</v>
      </c>
      <c r="F2642" s="30" t="s">
        <v>6675</v>
      </c>
      <c r="G2642" s="105" t="s">
        <v>6513</v>
      </c>
      <c r="H2642" s="183" t="s">
        <v>6514</v>
      </c>
      <c r="I2642" s="90"/>
      <c r="J2642" s="155">
        <v>1</v>
      </c>
      <c r="K2642" s="90">
        <v>1</v>
      </c>
      <c r="L2642" s="30"/>
      <c r="M2642" s="30"/>
      <c r="N2642" s="30"/>
      <c r="O2642" s="30"/>
      <c r="P2642" s="31"/>
    </row>
    <row r="2643" spans="1:16" ht="15" hidden="1" customHeight="1" x14ac:dyDescent="0.25">
      <c r="A2643" s="200" t="s">
        <v>5291</v>
      </c>
      <c r="B2643" s="76" t="s">
        <v>5292</v>
      </c>
      <c r="C2643" s="30" t="s">
        <v>6473</v>
      </c>
      <c r="D2643" s="30" t="s">
        <v>5294</v>
      </c>
      <c r="E2643" s="67" t="s">
        <v>6512</v>
      </c>
      <c r="F2643" s="30" t="s">
        <v>6675</v>
      </c>
      <c r="G2643" s="105" t="s">
        <v>6515</v>
      </c>
      <c r="H2643" s="183" t="s">
        <v>6516</v>
      </c>
      <c r="I2643" s="90"/>
      <c r="J2643" s="155">
        <v>1</v>
      </c>
      <c r="K2643" s="90">
        <v>1</v>
      </c>
      <c r="L2643" s="30"/>
      <c r="M2643" s="30"/>
      <c r="N2643" s="14">
        <v>1</v>
      </c>
      <c r="O2643" s="30"/>
      <c r="P2643" s="31"/>
    </row>
    <row r="2644" spans="1:16" ht="15" hidden="1" customHeight="1" x14ac:dyDescent="0.25">
      <c r="A2644" s="182" t="s">
        <v>5291</v>
      </c>
      <c r="B2644" s="30" t="s">
        <v>5292</v>
      </c>
      <c r="C2644" s="30" t="s">
        <v>6473</v>
      </c>
      <c r="D2644" s="30" t="s">
        <v>5294</v>
      </c>
      <c r="E2644" s="67" t="s">
        <v>6512</v>
      </c>
      <c r="F2644" s="30" t="s">
        <v>6675</v>
      </c>
      <c r="G2644" s="105" t="s">
        <v>6517</v>
      </c>
      <c r="H2644" s="183" t="s">
        <v>6518</v>
      </c>
      <c r="I2644" s="90"/>
      <c r="J2644" s="155">
        <v>1</v>
      </c>
      <c r="K2644" s="90">
        <v>1</v>
      </c>
      <c r="L2644" s="30"/>
      <c r="M2644" s="30"/>
      <c r="N2644" s="30"/>
      <c r="O2644" s="30"/>
      <c r="P2644" s="31"/>
    </row>
    <row r="2645" spans="1:16" ht="15" hidden="1" customHeight="1" x14ac:dyDescent="0.25">
      <c r="A2645" s="200" t="s">
        <v>5291</v>
      </c>
      <c r="B2645" s="76" t="s">
        <v>5292</v>
      </c>
      <c r="C2645" s="30" t="s">
        <v>5305</v>
      </c>
      <c r="D2645" s="30" t="s">
        <v>5294</v>
      </c>
      <c r="E2645" s="67" t="s">
        <v>6519</v>
      </c>
      <c r="F2645" s="30" t="s">
        <v>6675</v>
      </c>
      <c r="G2645" s="105" t="s">
        <v>6520</v>
      </c>
      <c r="H2645" s="183" t="s">
        <v>6521</v>
      </c>
      <c r="I2645" s="90"/>
      <c r="J2645" s="155">
        <v>1</v>
      </c>
      <c r="K2645" s="90">
        <v>1</v>
      </c>
      <c r="L2645" s="30"/>
      <c r="M2645" s="30"/>
      <c r="N2645" s="14">
        <v>1</v>
      </c>
      <c r="O2645" s="30"/>
      <c r="P2645" s="31"/>
    </row>
    <row r="2646" spans="1:16" ht="15" hidden="1" customHeight="1" x14ac:dyDescent="0.25">
      <c r="A2646" s="182" t="s">
        <v>5291</v>
      </c>
      <c r="B2646" s="30" t="s">
        <v>5292</v>
      </c>
      <c r="C2646" s="30" t="s">
        <v>5305</v>
      </c>
      <c r="D2646" s="30" t="s">
        <v>5294</v>
      </c>
      <c r="E2646" s="67" t="s">
        <v>6519</v>
      </c>
      <c r="F2646" s="30" t="s">
        <v>6675</v>
      </c>
      <c r="G2646" s="105" t="s">
        <v>6522</v>
      </c>
      <c r="H2646" s="183" t="s">
        <v>6523</v>
      </c>
      <c r="I2646" s="90"/>
      <c r="J2646" s="155">
        <v>1</v>
      </c>
      <c r="K2646" s="90">
        <v>1</v>
      </c>
      <c r="L2646" s="30"/>
      <c r="M2646" s="30"/>
      <c r="N2646" s="14">
        <v>1</v>
      </c>
      <c r="O2646" s="30"/>
      <c r="P2646" s="31"/>
    </row>
    <row r="2647" spans="1:16" ht="15" hidden="1" customHeight="1" x14ac:dyDescent="0.25">
      <c r="A2647" s="200" t="s">
        <v>5291</v>
      </c>
      <c r="B2647" s="76" t="s">
        <v>5292</v>
      </c>
      <c r="C2647" s="30" t="s">
        <v>5305</v>
      </c>
      <c r="D2647" s="30" t="s">
        <v>5294</v>
      </c>
      <c r="E2647" s="67" t="s">
        <v>6519</v>
      </c>
      <c r="F2647" s="30" t="s">
        <v>6675</v>
      </c>
      <c r="G2647" s="105" t="s">
        <v>6524</v>
      </c>
      <c r="H2647" s="183" t="s">
        <v>6525</v>
      </c>
      <c r="I2647" s="90"/>
      <c r="J2647" s="155">
        <v>1</v>
      </c>
      <c r="K2647" s="90">
        <v>1</v>
      </c>
      <c r="L2647" s="30"/>
      <c r="M2647" s="30">
        <v>1</v>
      </c>
      <c r="N2647" s="14">
        <v>1</v>
      </c>
      <c r="O2647" s="30"/>
      <c r="P2647" s="31"/>
    </row>
    <row r="2648" spans="1:16" ht="15" hidden="1" customHeight="1" x14ac:dyDescent="0.25">
      <c r="A2648" s="182" t="s">
        <v>5291</v>
      </c>
      <c r="B2648" s="30" t="s">
        <v>5292</v>
      </c>
      <c r="C2648" s="30" t="s">
        <v>5305</v>
      </c>
      <c r="D2648" s="30" t="s">
        <v>5294</v>
      </c>
      <c r="E2648" s="67" t="s">
        <v>6519</v>
      </c>
      <c r="F2648" s="30" t="s">
        <v>6675</v>
      </c>
      <c r="G2648" s="105" t="s">
        <v>6526</v>
      </c>
      <c r="H2648" s="183" t="s">
        <v>6527</v>
      </c>
      <c r="I2648" s="90"/>
      <c r="J2648" s="155">
        <v>1</v>
      </c>
      <c r="K2648" s="90">
        <v>1</v>
      </c>
      <c r="L2648" s="30"/>
      <c r="M2648" s="30"/>
      <c r="N2648" s="14">
        <v>1</v>
      </c>
      <c r="O2648" s="30"/>
      <c r="P2648" s="31"/>
    </row>
    <row r="2649" spans="1:16" ht="15" hidden="1" customHeight="1" x14ac:dyDescent="0.25">
      <c r="A2649" s="200" t="s">
        <v>5291</v>
      </c>
      <c r="B2649" s="76" t="s">
        <v>5292</v>
      </c>
      <c r="C2649" s="30" t="s">
        <v>5305</v>
      </c>
      <c r="D2649" s="30" t="s">
        <v>5294</v>
      </c>
      <c r="E2649" s="67" t="s">
        <v>6519</v>
      </c>
      <c r="F2649" s="30" t="s">
        <v>6675</v>
      </c>
      <c r="G2649" s="105" t="s">
        <v>6528</v>
      </c>
      <c r="H2649" s="183" t="s">
        <v>6529</v>
      </c>
      <c r="I2649" s="90"/>
      <c r="J2649" s="155">
        <v>1</v>
      </c>
      <c r="K2649" s="90">
        <v>1</v>
      </c>
      <c r="L2649" s="30"/>
      <c r="M2649" s="30"/>
      <c r="N2649" s="14">
        <v>1</v>
      </c>
      <c r="O2649" s="30"/>
      <c r="P2649" s="31"/>
    </row>
    <row r="2650" spans="1:16" ht="15" hidden="1" customHeight="1" x14ac:dyDescent="0.25">
      <c r="A2650" s="182" t="s">
        <v>5291</v>
      </c>
      <c r="B2650" s="30" t="s">
        <v>5292</v>
      </c>
      <c r="C2650" s="30" t="s">
        <v>5305</v>
      </c>
      <c r="D2650" s="30" t="s">
        <v>5294</v>
      </c>
      <c r="E2650" s="67" t="s">
        <v>6519</v>
      </c>
      <c r="F2650" s="30" t="s">
        <v>6675</v>
      </c>
      <c r="G2650" s="105" t="s">
        <v>6530</v>
      </c>
      <c r="H2650" s="183" t="s">
        <v>6531</v>
      </c>
      <c r="I2650" s="90"/>
      <c r="J2650" s="155">
        <v>1</v>
      </c>
      <c r="K2650" s="90">
        <v>1</v>
      </c>
      <c r="L2650" s="30"/>
      <c r="M2650" s="30"/>
      <c r="N2650" s="30"/>
      <c r="O2650" s="30"/>
      <c r="P2650" s="31"/>
    </row>
    <row r="2651" spans="1:16" ht="15" hidden="1" customHeight="1" x14ac:dyDescent="0.25">
      <c r="A2651" s="200" t="s">
        <v>5291</v>
      </c>
      <c r="B2651" s="76" t="s">
        <v>5292</v>
      </c>
      <c r="C2651" s="30" t="s">
        <v>5305</v>
      </c>
      <c r="D2651" s="30" t="s">
        <v>5294</v>
      </c>
      <c r="E2651" s="67" t="s">
        <v>6519</v>
      </c>
      <c r="F2651" s="30" t="s">
        <v>6675</v>
      </c>
      <c r="G2651" s="105" t="s">
        <v>6532</v>
      </c>
      <c r="H2651" s="183" t="s">
        <v>6533</v>
      </c>
      <c r="I2651" s="90"/>
      <c r="J2651" s="155">
        <v>1</v>
      </c>
      <c r="K2651" s="90">
        <v>1</v>
      </c>
      <c r="L2651" s="30"/>
      <c r="M2651" s="30"/>
      <c r="N2651" s="30"/>
      <c r="O2651" s="30"/>
      <c r="P2651" s="31"/>
    </row>
    <row r="2652" spans="1:16" ht="15" hidden="1" customHeight="1" x14ac:dyDescent="0.25">
      <c r="A2652" s="182" t="s">
        <v>5291</v>
      </c>
      <c r="B2652" s="30" t="s">
        <v>5292</v>
      </c>
      <c r="C2652" s="30" t="s">
        <v>5305</v>
      </c>
      <c r="D2652" s="30" t="s">
        <v>5294</v>
      </c>
      <c r="E2652" s="67" t="s">
        <v>6519</v>
      </c>
      <c r="F2652" s="30" t="s">
        <v>6675</v>
      </c>
      <c r="G2652" s="105" t="s">
        <v>6534</v>
      </c>
      <c r="H2652" s="183" t="s">
        <v>6535</v>
      </c>
      <c r="I2652" s="90"/>
      <c r="J2652" s="155">
        <v>1</v>
      </c>
      <c r="K2652" s="90">
        <v>1</v>
      </c>
      <c r="L2652" s="30"/>
      <c r="M2652" s="30"/>
      <c r="N2652" s="14">
        <v>1</v>
      </c>
      <c r="O2652" s="30"/>
      <c r="P2652" s="31"/>
    </row>
    <row r="2653" spans="1:16" ht="15" hidden="1" customHeight="1" x14ac:dyDescent="0.25">
      <c r="A2653" s="200" t="s">
        <v>5291</v>
      </c>
      <c r="B2653" s="76" t="s">
        <v>5292</v>
      </c>
      <c r="C2653" s="30" t="s">
        <v>5305</v>
      </c>
      <c r="D2653" s="30" t="s">
        <v>5294</v>
      </c>
      <c r="E2653" s="67" t="s">
        <v>6519</v>
      </c>
      <c r="F2653" s="30" t="s">
        <v>6675</v>
      </c>
      <c r="G2653" s="105" t="s">
        <v>6536</v>
      </c>
      <c r="H2653" s="183" t="s">
        <v>6537</v>
      </c>
      <c r="I2653" s="90"/>
      <c r="J2653" s="155">
        <v>1</v>
      </c>
      <c r="K2653" s="90">
        <v>1</v>
      </c>
      <c r="L2653" s="30"/>
      <c r="M2653" s="30">
        <v>1</v>
      </c>
      <c r="N2653" s="14">
        <v>1</v>
      </c>
      <c r="O2653" s="30"/>
      <c r="P2653" s="31"/>
    </row>
    <row r="2654" spans="1:16" ht="15" hidden="1" customHeight="1" x14ac:dyDescent="0.25">
      <c r="A2654" s="182" t="s">
        <v>5291</v>
      </c>
      <c r="B2654" s="30" t="s">
        <v>5292</v>
      </c>
      <c r="C2654" s="30" t="s">
        <v>5305</v>
      </c>
      <c r="D2654" s="30" t="s">
        <v>5294</v>
      </c>
      <c r="E2654" s="67" t="s">
        <v>6519</v>
      </c>
      <c r="F2654" s="30" t="s">
        <v>6675</v>
      </c>
      <c r="G2654" s="105" t="s">
        <v>6538</v>
      </c>
      <c r="H2654" s="183" t="s">
        <v>6539</v>
      </c>
      <c r="I2654" s="90"/>
      <c r="J2654" s="155">
        <v>1</v>
      </c>
      <c r="K2654" s="90">
        <v>1</v>
      </c>
      <c r="L2654" s="30"/>
      <c r="M2654" s="30"/>
      <c r="N2654" s="30"/>
      <c r="O2654" s="30"/>
      <c r="P2654" s="31"/>
    </row>
    <row r="2655" spans="1:16" ht="15" hidden="1" customHeight="1" x14ac:dyDescent="0.25">
      <c r="A2655" s="200" t="s">
        <v>5291</v>
      </c>
      <c r="B2655" s="76" t="s">
        <v>5292</v>
      </c>
      <c r="C2655" s="30" t="s">
        <v>5305</v>
      </c>
      <c r="D2655" s="30" t="s">
        <v>5294</v>
      </c>
      <c r="E2655" s="67" t="s">
        <v>6519</v>
      </c>
      <c r="F2655" s="30" t="s">
        <v>6675</v>
      </c>
      <c r="G2655" s="105" t="s">
        <v>6540</v>
      </c>
      <c r="H2655" s="183" t="s">
        <v>6541</v>
      </c>
      <c r="I2655" s="90"/>
      <c r="J2655" s="155">
        <v>1</v>
      </c>
      <c r="K2655" s="90">
        <v>1</v>
      </c>
      <c r="L2655" s="30"/>
      <c r="M2655" s="30"/>
      <c r="N2655" s="14">
        <v>1</v>
      </c>
      <c r="O2655" s="30"/>
      <c r="P2655" s="31"/>
    </row>
    <row r="2656" spans="1:16" ht="15" hidden="1" customHeight="1" x14ac:dyDescent="0.25">
      <c r="A2656" s="182" t="s">
        <v>5291</v>
      </c>
      <c r="B2656" s="30" t="s">
        <v>5292</v>
      </c>
      <c r="C2656" s="30" t="s">
        <v>5305</v>
      </c>
      <c r="D2656" s="30" t="s">
        <v>5294</v>
      </c>
      <c r="E2656" s="67" t="s">
        <v>6519</v>
      </c>
      <c r="F2656" s="30" t="s">
        <v>6675</v>
      </c>
      <c r="G2656" s="105" t="s">
        <v>6542</v>
      </c>
      <c r="H2656" s="183" t="s">
        <v>6543</v>
      </c>
      <c r="I2656" s="90"/>
      <c r="J2656" s="155">
        <v>1</v>
      </c>
      <c r="K2656" s="90"/>
      <c r="L2656" s="30">
        <v>1</v>
      </c>
      <c r="M2656" s="30"/>
      <c r="N2656" s="14">
        <v>1</v>
      </c>
      <c r="O2656" s="30"/>
      <c r="P2656" s="31"/>
    </row>
    <row r="2657" spans="1:16" ht="15" hidden="1" customHeight="1" x14ac:dyDescent="0.25">
      <c r="A2657" s="200" t="s">
        <v>5291</v>
      </c>
      <c r="B2657" s="76" t="s">
        <v>5292</v>
      </c>
      <c r="C2657" s="30" t="s">
        <v>5305</v>
      </c>
      <c r="D2657" s="30" t="s">
        <v>5294</v>
      </c>
      <c r="E2657" s="67" t="s">
        <v>6519</v>
      </c>
      <c r="F2657" s="30" t="s">
        <v>6675</v>
      </c>
      <c r="G2657" s="105" t="s">
        <v>6544</v>
      </c>
      <c r="H2657" s="183" t="s">
        <v>6545</v>
      </c>
      <c r="I2657" s="90"/>
      <c r="J2657" s="155">
        <v>1</v>
      </c>
      <c r="K2657" s="90">
        <v>1</v>
      </c>
      <c r="L2657" s="30"/>
      <c r="M2657" s="30">
        <v>1</v>
      </c>
      <c r="N2657" s="14">
        <v>1</v>
      </c>
      <c r="O2657" s="30"/>
      <c r="P2657" s="31"/>
    </row>
    <row r="2658" spans="1:16" ht="15" hidden="1" customHeight="1" x14ac:dyDescent="0.25">
      <c r="A2658" s="182" t="s">
        <v>5291</v>
      </c>
      <c r="B2658" s="30" t="s">
        <v>5292</v>
      </c>
      <c r="C2658" s="30" t="s">
        <v>5305</v>
      </c>
      <c r="D2658" s="30" t="s">
        <v>5294</v>
      </c>
      <c r="E2658" s="67" t="s">
        <v>6519</v>
      </c>
      <c r="F2658" s="30" t="s">
        <v>6675</v>
      </c>
      <c r="G2658" s="105" t="s">
        <v>6546</v>
      </c>
      <c r="H2658" s="183" t="s">
        <v>6547</v>
      </c>
      <c r="I2658" s="90"/>
      <c r="J2658" s="155">
        <v>1</v>
      </c>
      <c r="K2658" s="90">
        <v>1</v>
      </c>
      <c r="L2658" s="30"/>
      <c r="M2658" s="30">
        <v>1</v>
      </c>
      <c r="N2658" s="14">
        <v>1</v>
      </c>
      <c r="O2658" s="30"/>
      <c r="P2658" s="31"/>
    </row>
    <row r="2659" spans="1:16" ht="15" hidden="1" customHeight="1" x14ac:dyDescent="0.25">
      <c r="A2659" s="200" t="s">
        <v>5291</v>
      </c>
      <c r="B2659" s="76" t="s">
        <v>5292</v>
      </c>
      <c r="C2659" s="30" t="s">
        <v>5305</v>
      </c>
      <c r="D2659" s="30" t="s">
        <v>5294</v>
      </c>
      <c r="E2659" s="67" t="s">
        <v>6519</v>
      </c>
      <c r="F2659" s="30" t="s">
        <v>6675</v>
      </c>
      <c r="G2659" s="105" t="s">
        <v>6548</v>
      </c>
      <c r="H2659" s="183" t="s">
        <v>6549</v>
      </c>
      <c r="I2659" s="90"/>
      <c r="J2659" s="155">
        <v>1</v>
      </c>
      <c r="K2659" s="90">
        <v>1</v>
      </c>
      <c r="L2659" s="30"/>
      <c r="M2659" s="30"/>
      <c r="N2659" s="14">
        <v>1</v>
      </c>
      <c r="O2659" s="30"/>
      <c r="P2659" s="31"/>
    </row>
    <row r="2660" spans="1:16" ht="15" hidden="1" customHeight="1" x14ac:dyDescent="0.25">
      <c r="A2660" s="182" t="s">
        <v>5291</v>
      </c>
      <c r="B2660" s="30" t="s">
        <v>5292</v>
      </c>
      <c r="C2660" s="30" t="s">
        <v>5305</v>
      </c>
      <c r="D2660" s="30" t="s">
        <v>5294</v>
      </c>
      <c r="E2660" s="67" t="s">
        <v>6519</v>
      </c>
      <c r="F2660" s="30" t="s">
        <v>6675</v>
      </c>
      <c r="G2660" s="105" t="s">
        <v>6550</v>
      </c>
      <c r="H2660" s="183" t="s">
        <v>6551</v>
      </c>
      <c r="I2660" s="90"/>
      <c r="J2660" s="183">
        <v>1</v>
      </c>
      <c r="K2660" s="90"/>
      <c r="L2660" s="30"/>
      <c r="M2660" s="30">
        <v>1</v>
      </c>
      <c r="N2660" s="14">
        <v>1</v>
      </c>
      <c r="O2660" s="30"/>
      <c r="P2660" s="31"/>
    </row>
    <row r="2661" spans="1:16" ht="15" hidden="1" customHeight="1" x14ac:dyDescent="0.25">
      <c r="A2661" s="200" t="s">
        <v>5291</v>
      </c>
      <c r="B2661" s="76" t="s">
        <v>5292</v>
      </c>
      <c r="C2661" s="30" t="s">
        <v>5305</v>
      </c>
      <c r="D2661" s="30" t="s">
        <v>5294</v>
      </c>
      <c r="E2661" s="67" t="s">
        <v>6519</v>
      </c>
      <c r="F2661" s="30" t="s">
        <v>6675</v>
      </c>
      <c r="G2661" s="105" t="s">
        <v>6552</v>
      </c>
      <c r="H2661" s="183" t="s">
        <v>6553</v>
      </c>
      <c r="I2661" s="90"/>
      <c r="J2661" s="155">
        <v>1</v>
      </c>
      <c r="K2661" s="90">
        <v>1</v>
      </c>
      <c r="L2661" s="30"/>
      <c r="M2661" s="30">
        <v>1</v>
      </c>
      <c r="N2661" s="14">
        <v>1</v>
      </c>
      <c r="O2661" s="30">
        <v>1</v>
      </c>
      <c r="P2661" s="43">
        <v>1</v>
      </c>
    </row>
    <row r="2662" spans="1:16" ht="15" hidden="1" customHeight="1" x14ac:dyDescent="0.25">
      <c r="A2662" s="182" t="s">
        <v>5291</v>
      </c>
      <c r="B2662" s="30" t="s">
        <v>5292</v>
      </c>
      <c r="C2662" s="30" t="s">
        <v>5305</v>
      </c>
      <c r="D2662" s="30" t="s">
        <v>5294</v>
      </c>
      <c r="E2662" s="67" t="s">
        <v>6519</v>
      </c>
      <c r="F2662" s="30" t="s">
        <v>6675</v>
      </c>
      <c r="G2662" s="105" t="s">
        <v>6554</v>
      </c>
      <c r="H2662" s="183" t="s">
        <v>6555</v>
      </c>
      <c r="I2662" s="90"/>
      <c r="J2662" s="155">
        <v>1</v>
      </c>
      <c r="K2662" s="90">
        <v>1</v>
      </c>
      <c r="L2662" s="30"/>
      <c r="M2662" s="30">
        <v>1</v>
      </c>
      <c r="N2662" s="14">
        <v>1</v>
      </c>
      <c r="O2662" s="30">
        <v>1</v>
      </c>
      <c r="P2662" s="43">
        <v>1</v>
      </c>
    </row>
    <row r="2663" spans="1:16" ht="15" hidden="1" customHeight="1" x14ac:dyDescent="0.25">
      <c r="A2663" s="200" t="s">
        <v>5291</v>
      </c>
      <c r="B2663" s="76" t="s">
        <v>5292</v>
      </c>
      <c r="C2663" s="30" t="s">
        <v>5305</v>
      </c>
      <c r="D2663" s="30" t="s">
        <v>5294</v>
      </c>
      <c r="E2663" s="67" t="s">
        <v>6519</v>
      </c>
      <c r="F2663" s="30" t="s">
        <v>6675</v>
      </c>
      <c r="G2663" s="105" t="s">
        <v>6556</v>
      </c>
      <c r="H2663" s="183" t="s">
        <v>6557</v>
      </c>
      <c r="I2663" s="90"/>
      <c r="J2663" s="155">
        <v>1</v>
      </c>
      <c r="K2663" s="90">
        <v>1</v>
      </c>
      <c r="L2663" s="30"/>
      <c r="M2663" s="30">
        <v>1</v>
      </c>
      <c r="N2663" s="14">
        <v>1</v>
      </c>
      <c r="O2663" s="30">
        <v>1</v>
      </c>
      <c r="P2663" s="43">
        <v>1</v>
      </c>
    </row>
    <row r="2664" spans="1:16" ht="15" hidden="1" customHeight="1" x14ac:dyDescent="0.25">
      <c r="A2664" s="182" t="s">
        <v>5291</v>
      </c>
      <c r="B2664" s="30" t="s">
        <v>5292</v>
      </c>
      <c r="C2664" s="30" t="s">
        <v>5305</v>
      </c>
      <c r="D2664" s="30" t="s">
        <v>5294</v>
      </c>
      <c r="E2664" s="67" t="s">
        <v>6519</v>
      </c>
      <c r="F2664" s="30" t="s">
        <v>6675</v>
      </c>
      <c r="G2664" s="105" t="s">
        <v>6558</v>
      </c>
      <c r="H2664" s="183" t="s">
        <v>6559</v>
      </c>
      <c r="I2664" s="90"/>
      <c r="J2664" s="155">
        <v>1</v>
      </c>
      <c r="K2664" s="90"/>
      <c r="L2664" s="30">
        <v>1</v>
      </c>
      <c r="M2664" s="30">
        <v>1</v>
      </c>
      <c r="N2664" s="14">
        <v>1</v>
      </c>
      <c r="O2664" s="30"/>
      <c r="P2664" s="31"/>
    </row>
    <row r="2665" spans="1:16" ht="15" hidden="1" customHeight="1" x14ac:dyDescent="0.25">
      <c r="A2665" s="200" t="s">
        <v>5291</v>
      </c>
      <c r="B2665" s="76" t="s">
        <v>5292</v>
      </c>
      <c r="C2665" s="30" t="s">
        <v>5305</v>
      </c>
      <c r="D2665" s="30" t="s">
        <v>5294</v>
      </c>
      <c r="E2665" s="67" t="s">
        <v>6519</v>
      </c>
      <c r="F2665" s="30" t="s">
        <v>6675</v>
      </c>
      <c r="G2665" s="105" t="s">
        <v>6560</v>
      </c>
      <c r="H2665" s="183" t="s">
        <v>6561</v>
      </c>
      <c r="I2665" s="90"/>
      <c r="J2665" s="155">
        <v>1</v>
      </c>
      <c r="K2665" s="90">
        <v>1</v>
      </c>
      <c r="L2665" s="30"/>
      <c r="M2665" s="30">
        <v>1</v>
      </c>
      <c r="N2665" s="14">
        <v>1</v>
      </c>
      <c r="O2665" s="30">
        <v>1</v>
      </c>
      <c r="P2665" s="43">
        <v>1</v>
      </c>
    </row>
    <row r="2666" spans="1:16" ht="15" hidden="1" customHeight="1" x14ac:dyDescent="0.25">
      <c r="A2666" s="182" t="s">
        <v>5291</v>
      </c>
      <c r="B2666" s="30" t="s">
        <v>5292</v>
      </c>
      <c r="C2666" s="30" t="s">
        <v>5305</v>
      </c>
      <c r="D2666" s="30" t="s">
        <v>5294</v>
      </c>
      <c r="E2666" s="67" t="s">
        <v>6519</v>
      </c>
      <c r="F2666" s="30" t="s">
        <v>6675</v>
      </c>
      <c r="G2666" s="105" t="s">
        <v>6562</v>
      </c>
      <c r="H2666" s="183" t="s">
        <v>6563</v>
      </c>
      <c r="I2666" s="90"/>
      <c r="J2666" s="155">
        <v>1</v>
      </c>
      <c r="K2666" s="90">
        <v>1</v>
      </c>
      <c r="L2666" s="30"/>
      <c r="M2666" s="30"/>
      <c r="N2666" s="14">
        <v>1</v>
      </c>
      <c r="O2666" s="30"/>
      <c r="P2666" s="31"/>
    </row>
    <row r="2667" spans="1:16" ht="15" hidden="1" customHeight="1" x14ac:dyDescent="0.25">
      <c r="A2667" s="200" t="s">
        <v>5291</v>
      </c>
      <c r="B2667" s="76" t="s">
        <v>5292</v>
      </c>
      <c r="C2667" s="30" t="s">
        <v>5305</v>
      </c>
      <c r="D2667" s="30" t="s">
        <v>5294</v>
      </c>
      <c r="E2667" s="67" t="s">
        <v>6519</v>
      </c>
      <c r="F2667" s="30" t="s">
        <v>6675</v>
      </c>
      <c r="G2667" s="105" t="s">
        <v>6564</v>
      </c>
      <c r="H2667" s="183" t="s">
        <v>6565</v>
      </c>
      <c r="I2667" s="90"/>
      <c r="J2667" s="155">
        <v>1</v>
      </c>
      <c r="K2667" s="90">
        <v>1</v>
      </c>
      <c r="L2667" s="30"/>
      <c r="M2667" s="30">
        <v>1</v>
      </c>
      <c r="N2667" s="14">
        <v>1</v>
      </c>
      <c r="O2667" s="30">
        <v>1</v>
      </c>
      <c r="P2667" s="43">
        <v>1</v>
      </c>
    </row>
    <row r="2668" spans="1:16" ht="15" hidden="1" customHeight="1" x14ac:dyDescent="0.25">
      <c r="A2668" s="182" t="s">
        <v>5291</v>
      </c>
      <c r="B2668" s="30" t="s">
        <v>5292</v>
      </c>
      <c r="C2668" s="30" t="s">
        <v>5305</v>
      </c>
      <c r="D2668" s="30" t="s">
        <v>5294</v>
      </c>
      <c r="E2668" s="67" t="s">
        <v>6519</v>
      </c>
      <c r="F2668" s="30" t="s">
        <v>6675</v>
      </c>
      <c r="G2668" s="105" t="s">
        <v>6566</v>
      </c>
      <c r="H2668" s="183" t="s">
        <v>6567</v>
      </c>
      <c r="I2668" s="90"/>
      <c r="J2668" s="155">
        <v>1</v>
      </c>
      <c r="K2668" s="90">
        <v>1</v>
      </c>
      <c r="L2668" s="30"/>
      <c r="M2668" s="30"/>
      <c r="N2668" s="30"/>
      <c r="O2668" s="30"/>
      <c r="P2668" s="31"/>
    </row>
    <row r="2669" spans="1:16" ht="15" hidden="1" customHeight="1" x14ac:dyDescent="0.25">
      <c r="A2669" s="200" t="s">
        <v>5291</v>
      </c>
      <c r="B2669" s="76" t="s">
        <v>5292</v>
      </c>
      <c r="C2669" s="30" t="s">
        <v>5305</v>
      </c>
      <c r="D2669" s="30" t="s">
        <v>5294</v>
      </c>
      <c r="E2669" s="67" t="s">
        <v>6519</v>
      </c>
      <c r="F2669" s="30" t="s">
        <v>6675</v>
      </c>
      <c r="G2669" s="105" t="s">
        <v>6568</v>
      </c>
      <c r="H2669" s="183" t="s">
        <v>6569</v>
      </c>
      <c r="I2669" s="90"/>
      <c r="J2669" s="155">
        <v>1</v>
      </c>
      <c r="K2669" s="90">
        <v>1</v>
      </c>
      <c r="L2669" s="30"/>
      <c r="M2669" s="30"/>
      <c r="N2669" s="30"/>
      <c r="O2669" s="30"/>
      <c r="P2669" s="31"/>
    </row>
    <row r="2670" spans="1:16" ht="15" hidden="1" customHeight="1" x14ac:dyDescent="0.25">
      <c r="A2670" s="182" t="s">
        <v>5291</v>
      </c>
      <c r="B2670" s="30" t="s">
        <v>5292</v>
      </c>
      <c r="C2670" s="30" t="s">
        <v>5305</v>
      </c>
      <c r="D2670" s="30" t="s">
        <v>5294</v>
      </c>
      <c r="E2670" s="67" t="s">
        <v>6519</v>
      </c>
      <c r="F2670" s="30" t="s">
        <v>6675</v>
      </c>
      <c r="G2670" s="105" t="s">
        <v>6570</v>
      </c>
      <c r="H2670" s="183" t="s">
        <v>6571</v>
      </c>
      <c r="I2670" s="90"/>
      <c r="J2670" s="155">
        <v>1</v>
      </c>
      <c r="K2670" s="90">
        <v>1</v>
      </c>
      <c r="L2670" s="30"/>
      <c r="M2670" s="30"/>
      <c r="N2670" s="14">
        <v>1</v>
      </c>
      <c r="O2670" s="30"/>
      <c r="P2670" s="31"/>
    </row>
    <row r="2671" spans="1:16" ht="15" hidden="1" customHeight="1" x14ac:dyDescent="0.25">
      <c r="A2671" s="200" t="s">
        <v>5291</v>
      </c>
      <c r="B2671" s="76" t="s">
        <v>5292</v>
      </c>
      <c r="C2671" s="30" t="s">
        <v>5305</v>
      </c>
      <c r="D2671" s="30" t="s">
        <v>5294</v>
      </c>
      <c r="E2671" s="67" t="s">
        <v>6519</v>
      </c>
      <c r="F2671" s="30" t="s">
        <v>6675</v>
      </c>
      <c r="G2671" s="105" t="s">
        <v>6572</v>
      </c>
      <c r="H2671" s="183" t="s">
        <v>6573</v>
      </c>
      <c r="I2671" s="90"/>
      <c r="J2671" s="155">
        <v>1</v>
      </c>
      <c r="K2671" s="90">
        <v>1</v>
      </c>
      <c r="L2671" s="30"/>
      <c r="M2671" s="30"/>
      <c r="N2671" s="14">
        <v>1</v>
      </c>
      <c r="O2671" s="30"/>
      <c r="P2671" s="31"/>
    </row>
    <row r="2672" spans="1:16" ht="15" hidden="1" customHeight="1" x14ac:dyDescent="0.25">
      <c r="A2672" s="182" t="s">
        <v>5291</v>
      </c>
      <c r="B2672" s="30" t="s">
        <v>5292</v>
      </c>
      <c r="C2672" s="30" t="s">
        <v>5305</v>
      </c>
      <c r="D2672" s="30" t="s">
        <v>5294</v>
      </c>
      <c r="E2672" s="67" t="s">
        <v>6519</v>
      </c>
      <c r="F2672" s="30" t="s">
        <v>6675</v>
      </c>
      <c r="G2672" s="105" t="s">
        <v>6574</v>
      </c>
      <c r="H2672" s="183" t="s">
        <v>6575</v>
      </c>
      <c r="I2672" s="90"/>
      <c r="J2672" s="155">
        <v>1</v>
      </c>
      <c r="K2672" s="90">
        <v>1</v>
      </c>
      <c r="L2672" s="30"/>
      <c r="M2672" s="30"/>
      <c r="N2672" s="14">
        <v>1</v>
      </c>
      <c r="O2672" s="30"/>
      <c r="P2672" s="31"/>
    </row>
    <row r="2673" spans="1:16" ht="15" hidden="1" customHeight="1" x14ac:dyDescent="0.25">
      <c r="A2673" s="200" t="s">
        <v>5291</v>
      </c>
      <c r="B2673" s="76" t="s">
        <v>5292</v>
      </c>
      <c r="C2673" s="30" t="s">
        <v>5305</v>
      </c>
      <c r="D2673" s="30" t="s">
        <v>5294</v>
      </c>
      <c r="E2673" s="67" t="s">
        <v>6519</v>
      </c>
      <c r="F2673" s="30" t="s">
        <v>6675</v>
      </c>
      <c r="G2673" s="105" t="s">
        <v>6576</v>
      </c>
      <c r="H2673" s="183" t="s">
        <v>6577</v>
      </c>
      <c r="I2673" s="90"/>
      <c r="J2673" s="155">
        <v>1</v>
      </c>
      <c r="K2673" s="90">
        <v>1</v>
      </c>
      <c r="L2673" s="30"/>
      <c r="M2673" s="30"/>
      <c r="N2673" s="14">
        <v>1</v>
      </c>
      <c r="O2673" s="30"/>
      <c r="P2673" s="31"/>
    </row>
    <row r="2674" spans="1:16" ht="15" hidden="1" customHeight="1" x14ac:dyDescent="0.25">
      <c r="A2674" s="182" t="s">
        <v>5291</v>
      </c>
      <c r="B2674" s="30" t="s">
        <v>5292</v>
      </c>
      <c r="C2674" s="30" t="s">
        <v>5305</v>
      </c>
      <c r="D2674" s="30" t="s">
        <v>5294</v>
      </c>
      <c r="E2674" s="67" t="s">
        <v>6519</v>
      </c>
      <c r="F2674" s="30" t="s">
        <v>6675</v>
      </c>
      <c r="G2674" s="105" t="s">
        <v>6578</v>
      </c>
      <c r="H2674" s="183" t="s">
        <v>6579</v>
      </c>
      <c r="I2674" s="90"/>
      <c r="J2674" s="155">
        <v>1</v>
      </c>
      <c r="K2674" s="90">
        <v>1</v>
      </c>
      <c r="L2674" s="30"/>
      <c r="M2674" s="30"/>
      <c r="N2674" s="14">
        <v>1</v>
      </c>
      <c r="O2674" s="30"/>
      <c r="P2674" s="31"/>
    </row>
    <row r="2675" spans="1:16" ht="15" hidden="1" customHeight="1" x14ac:dyDescent="0.25">
      <c r="A2675" s="200" t="s">
        <v>5291</v>
      </c>
      <c r="B2675" s="76" t="s">
        <v>5292</v>
      </c>
      <c r="C2675" s="30" t="s">
        <v>5305</v>
      </c>
      <c r="D2675" s="30" t="s">
        <v>5294</v>
      </c>
      <c r="E2675" s="67" t="s">
        <v>6519</v>
      </c>
      <c r="F2675" s="30" t="s">
        <v>6675</v>
      </c>
      <c r="G2675" s="105" t="s">
        <v>6580</v>
      </c>
      <c r="H2675" s="183" t="s">
        <v>6581</v>
      </c>
      <c r="I2675" s="90"/>
      <c r="J2675" s="155">
        <v>1</v>
      </c>
      <c r="K2675" s="90">
        <v>1</v>
      </c>
      <c r="L2675" s="30"/>
      <c r="M2675" s="30"/>
      <c r="N2675" s="14">
        <v>1</v>
      </c>
      <c r="O2675" s="30"/>
      <c r="P2675" s="31"/>
    </row>
    <row r="2676" spans="1:16" ht="15" hidden="1" customHeight="1" x14ac:dyDescent="0.25">
      <c r="A2676" s="182" t="s">
        <v>5291</v>
      </c>
      <c r="B2676" s="30" t="s">
        <v>5292</v>
      </c>
      <c r="C2676" s="30" t="s">
        <v>5305</v>
      </c>
      <c r="D2676" s="30" t="s">
        <v>5294</v>
      </c>
      <c r="E2676" s="67" t="s">
        <v>6519</v>
      </c>
      <c r="F2676" s="30" t="s">
        <v>6675</v>
      </c>
      <c r="G2676" s="105" t="s">
        <v>6582</v>
      </c>
      <c r="H2676" s="183" t="s">
        <v>6583</v>
      </c>
      <c r="I2676" s="90"/>
      <c r="J2676" s="155">
        <v>1</v>
      </c>
      <c r="K2676" s="90">
        <v>1</v>
      </c>
      <c r="L2676" s="30"/>
      <c r="M2676" s="30"/>
      <c r="N2676" s="14">
        <v>1</v>
      </c>
      <c r="O2676" s="30"/>
      <c r="P2676" s="31"/>
    </row>
    <row r="2677" spans="1:16" ht="15" hidden="1" customHeight="1" x14ac:dyDescent="0.25">
      <c r="A2677" s="200" t="s">
        <v>5291</v>
      </c>
      <c r="B2677" s="76" t="s">
        <v>5292</v>
      </c>
      <c r="C2677" s="30" t="s">
        <v>5305</v>
      </c>
      <c r="D2677" s="30" t="s">
        <v>5294</v>
      </c>
      <c r="E2677" s="67" t="s">
        <v>6519</v>
      </c>
      <c r="F2677" s="30" t="s">
        <v>6675</v>
      </c>
      <c r="G2677" s="105" t="s">
        <v>6584</v>
      </c>
      <c r="H2677" s="183" t="s">
        <v>6585</v>
      </c>
      <c r="I2677" s="90"/>
      <c r="J2677" s="155">
        <v>1</v>
      </c>
      <c r="K2677" s="90">
        <v>1</v>
      </c>
      <c r="L2677" s="30"/>
      <c r="M2677" s="30"/>
      <c r="N2677" s="14">
        <v>1</v>
      </c>
      <c r="O2677" s="30"/>
      <c r="P2677" s="31"/>
    </row>
    <row r="2678" spans="1:16" ht="15" hidden="1" customHeight="1" x14ac:dyDescent="0.25">
      <c r="A2678" s="182" t="s">
        <v>5291</v>
      </c>
      <c r="B2678" s="30" t="s">
        <v>5292</v>
      </c>
      <c r="C2678" s="30" t="s">
        <v>5305</v>
      </c>
      <c r="D2678" s="30" t="s">
        <v>5294</v>
      </c>
      <c r="E2678" s="67" t="s">
        <v>6519</v>
      </c>
      <c r="F2678" s="30" t="s">
        <v>6675</v>
      </c>
      <c r="G2678" s="105" t="s">
        <v>6586</v>
      </c>
      <c r="H2678" s="183" t="s">
        <v>6587</v>
      </c>
      <c r="I2678" s="90"/>
      <c r="J2678" s="155">
        <v>1</v>
      </c>
      <c r="K2678" s="90">
        <v>1</v>
      </c>
      <c r="L2678" s="30"/>
      <c r="M2678" s="30"/>
      <c r="N2678" s="14">
        <v>1</v>
      </c>
      <c r="O2678" s="30"/>
      <c r="P2678" s="31"/>
    </row>
    <row r="2679" spans="1:16" ht="15" hidden="1" customHeight="1" x14ac:dyDescent="0.25">
      <c r="A2679" s="200" t="s">
        <v>5291</v>
      </c>
      <c r="B2679" s="76" t="s">
        <v>5292</v>
      </c>
      <c r="C2679" s="30" t="s">
        <v>5305</v>
      </c>
      <c r="D2679" s="30" t="s">
        <v>5294</v>
      </c>
      <c r="E2679" s="67" t="s">
        <v>6519</v>
      </c>
      <c r="F2679" s="30" t="s">
        <v>6675</v>
      </c>
      <c r="G2679" s="105" t="s">
        <v>6588</v>
      </c>
      <c r="H2679" s="183" t="s">
        <v>6589</v>
      </c>
      <c r="I2679" s="90"/>
      <c r="J2679" s="155">
        <v>1</v>
      </c>
      <c r="K2679" s="90">
        <v>1</v>
      </c>
      <c r="L2679" s="30"/>
      <c r="M2679" s="30"/>
      <c r="N2679" s="14">
        <v>1</v>
      </c>
      <c r="O2679" s="30"/>
      <c r="P2679" s="31"/>
    </row>
    <row r="2680" spans="1:16" ht="15" hidden="1" customHeight="1" x14ac:dyDescent="0.25">
      <c r="A2680" s="182" t="s">
        <v>5291</v>
      </c>
      <c r="B2680" s="30" t="s">
        <v>5292</v>
      </c>
      <c r="C2680" s="30" t="s">
        <v>5305</v>
      </c>
      <c r="D2680" s="30" t="s">
        <v>5294</v>
      </c>
      <c r="E2680" s="67" t="s">
        <v>6519</v>
      </c>
      <c r="F2680" s="30" t="s">
        <v>6675</v>
      </c>
      <c r="G2680" s="105" t="s">
        <v>6590</v>
      </c>
      <c r="H2680" s="183" t="s">
        <v>6591</v>
      </c>
      <c r="I2680" s="90"/>
      <c r="J2680" s="155">
        <v>1</v>
      </c>
      <c r="K2680" s="90">
        <v>1</v>
      </c>
      <c r="L2680" s="30"/>
      <c r="M2680" s="30"/>
      <c r="N2680" s="14">
        <v>1</v>
      </c>
      <c r="O2680" s="30">
        <v>1</v>
      </c>
      <c r="P2680" s="43">
        <v>1</v>
      </c>
    </row>
    <row r="2681" spans="1:16" ht="15" hidden="1" customHeight="1" x14ac:dyDescent="0.25">
      <c r="A2681" s="200" t="s">
        <v>5291</v>
      </c>
      <c r="B2681" s="76" t="s">
        <v>5292</v>
      </c>
      <c r="C2681" s="30" t="s">
        <v>5305</v>
      </c>
      <c r="D2681" s="30" t="s">
        <v>5294</v>
      </c>
      <c r="E2681" s="67" t="s">
        <v>6519</v>
      </c>
      <c r="F2681" s="30" t="s">
        <v>6675</v>
      </c>
      <c r="G2681" s="105" t="s">
        <v>6592</v>
      </c>
      <c r="H2681" s="183" t="s">
        <v>6593</v>
      </c>
      <c r="I2681" s="90"/>
      <c r="J2681" s="155">
        <v>1</v>
      </c>
      <c r="K2681" s="90">
        <v>1</v>
      </c>
      <c r="L2681" s="30"/>
      <c r="M2681" s="30"/>
      <c r="N2681" s="14">
        <v>1</v>
      </c>
      <c r="O2681" s="30"/>
      <c r="P2681" s="31"/>
    </row>
    <row r="2682" spans="1:16" ht="15" hidden="1" customHeight="1" x14ac:dyDescent="0.25">
      <c r="A2682" s="182" t="s">
        <v>5291</v>
      </c>
      <c r="B2682" s="30" t="s">
        <v>5292</v>
      </c>
      <c r="C2682" s="30" t="s">
        <v>5305</v>
      </c>
      <c r="D2682" s="30" t="s">
        <v>5294</v>
      </c>
      <c r="E2682" s="67" t="s">
        <v>6519</v>
      </c>
      <c r="F2682" s="30" t="s">
        <v>6675</v>
      </c>
      <c r="G2682" s="105" t="s">
        <v>6594</v>
      </c>
      <c r="H2682" s="183" t="s">
        <v>6595</v>
      </c>
      <c r="I2682" s="90"/>
      <c r="J2682" s="155">
        <v>1</v>
      </c>
      <c r="K2682" s="90">
        <v>1</v>
      </c>
      <c r="L2682" s="30"/>
      <c r="M2682" s="30">
        <v>1</v>
      </c>
      <c r="N2682" s="14">
        <v>1</v>
      </c>
      <c r="O2682" s="30"/>
      <c r="P2682" s="31"/>
    </row>
    <row r="2683" spans="1:16" ht="15" hidden="1" customHeight="1" x14ac:dyDescent="0.25">
      <c r="A2683" s="200" t="s">
        <v>5291</v>
      </c>
      <c r="B2683" s="76" t="s">
        <v>5292</v>
      </c>
      <c r="C2683" s="30" t="s">
        <v>5305</v>
      </c>
      <c r="D2683" s="30" t="s">
        <v>5294</v>
      </c>
      <c r="E2683" s="67" t="s">
        <v>6519</v>
      </c>
      <c r="F2683" s="30" t="s">
        <v>6675</v>
      </c>
      <c r="G2683" s="105" t="s">
        <v>6596</v>
      </c>
      <c r="H2683" s="183" t="s">
        <v>6597</v>
      </c>
      <c r="I2683" s="90"/>
      <c r="J2683" s="155">
        <v>1</v>
      </c>
      <c r="K2683" s="90">
        <v>1</v>
      </c>
      <c r="L2683" s="30"/>
      <c r="M2683" s="30"/>
      <c r="N2683" s="14">
        <v>1</v>
      </c>
      <c r="O2683" s="30"/>
      <c r="P2683" s="31"/>
    </row>
    <row r="2684" spans="1:16" ht="15" hidden="1" customHeight="1" x14ac:dyDescent="0.25">
      <c r="A2684" s="182" t="s">
        <v>5291</v>
      </c>
      <c r="B2684" s="30" t="s">
        <v>5292</v>
      </c>
      <c r="C2684" s="30" t="s">
        <v>5305</v>
      </c>
      <c r="D2684" s="30" t="s">
        <v>5294</v>
      </c>
      <c r="E2684" s="67" t="s">
        <v>6519</v>
      </c>
      <c r="F2684" s="30" t="s">
        <v>6675</v>
      </c>
      <c r="G2684" s="105" t="s">
        <v>6598</v>
      </c>
      <c r="H2684" s="183" t="s">
        <v>6599</v>
      </c>
      <c r="I2684" s="90"/>
      <c r="J2684" s="155">
        <v>1</v>
      </c>
      <c r="K2684" s="90">
        <v>1</v>
      </c>
      <c r="L2684" s="30"/>
      <c r="M2684" s="30"/>
      <c r="N2684" s="14">
        <v>1</v>
      </c>
      <c r="O2684" s="30"/>
      <c r="P2684" s="31"/>
    </row>
    <row r="2685" spans="1:16" ht="15" hidden="1" customHeight="1" x14ac:dyDescent="0.25">
      <c r="A2685" s="200" t="s">
        <v>5291</v>
      </c>
      <c r="B2685" s="76" t="s">
        <v>5292</v>
      </c>
      <c r="C2685" s="30" t="s">
        <v>5305</v>
      </c>
      <c r="D2685" s="30" t="s">
        <v>5294</v>
      </c>
      <c r="E2685" s="67" t="s">
        <v>6600</v>
      </c>
      <c r="F2685" s="30" t="s">
        <v>6675</v>
      </c>
      <c r="G2685" s="105" t="s">
        <v>6601</v>
      </c>
      <c r="H2685" s="183" t="s">
        <v>6602</v>
      </c>
      <c r="I2685" s="90"/>
      <c r="J2685" s="155">
        <v>1</v>
      </c>
      <c r="K2685" s="90"/>
      <c r="L2685" s="30">
        <v>1</v>
      </c>
      <c r="M2685" s="30">
        <v>1</v>
      </c>
      <c r="N2685" s="14">
        <v>1</v>
      </c>
      <c r="O2685" s="30"/>
      <c r="P2685" s="31"/>
    </row>
    <row r="2686" spans="1:16" ht="15" hidden="1" customHeight="1" x14ac:dyDescent="0.25">
      <c r="A2686" s="182" t="s">
        <v>5291</v>
      </c>
      <c r="B2686" s="30" t="s">
        <v>5292</v>
      </c>
      <c r="C2686" s="30" t="s">
        <v>5305</v>
      </c>
      <c r="D2686" s="30" t="s">
        <v>5294</v>
      </c>
      <c r="E2686" s="67" t="s">
        <v>6600</v>
      </c>
      <c r="F2686" s="30" t="s">
        <v>6675</v>
      </c>
      <c r="G2686" s="105" t="s">
        <v>6603</v>
      </c>
      <c r="H2686" s="183" t="s">
        <v>6604</v>
      </c>
      <c r="I2686" s="90"/>
      <c r="J2686" s="155">
        <v>1</v>
      </c>
      <c r="K2686" s="90">
        <v>1</v>
      </c>
      <c r="L2686" s="30"/>
      <c r="M2686" s="30" t="s">
        <v>1379</v>
      </c>
      <c r="N2686" s="30"/>
      <c r="O2686" s="30"/>
      <c r="P2686" s="31"/>
    </row>
    <row r="2687" spans="1:16" ht="15" hidden="1" customHeight="1" x14ac:dyDescent="0.25">
      <c r="A2687" s="200" t="s">
        <v>5291</v>
      </c>
      <c r="B2687" s="76" t="s">
        <v>5292</v>
      </c>
      <c r="C2687" s="30" t="s">
        <v>5305</v>
      </c>
      <c r="D2687" s="30" t="s">
        <v>5294</v>
      </c>
      <c r="E2687" s="67" t="s">
        <v>6600</v>
      </c>
      <c r="F2687" s="30" t="s">
        <v>6675</v>
      </c>
      <c r="G2687" s="105" t="s">
        <v>6605</v>
      </c>
      <c r="H2687" s="183" t="s">
        <v>6606</v>
      </c>
      <c r="I2687" s="90"/>
      <c r="J2687" s="155">
        <v>1</v>
      </c>
      <c r="K2687" s="90">
        <v>1</v>
      </c>
      <c r="L2687" s="30"/>
      <c r="M2687" s="30"/>
      <c r="N2687" s="30"/>
      <c r="O2687" s="30"/>
      <c r="P2687" s="31"/>
    </row>
    <row r="2688" spans="1:16" ht="15" hidden="1" customHeight="1" x14ac:dyDescent="0.25">
      <c r="A2688" s="182" t="s">
        <v>5291</v>
      </c>
      <c r="B2688" s="30" t="s">
        <v>5292</v>
      </c>
      <c r="C2688" s="30" t="s">
        <v>5305</v>
      </c>
      <c r="D2688" s="30" t="s">
        <v>5294</v>
      </c>
      <c r="E2688" s="67" t="s">
        <v>6600</v>
      </c>
      <c r="F2688" s="30" t="s">
        <v>6675</v>
      </c>
      <c r="G2688" s="105" t="s">
        <v>6607</v>
      </c>
      <c r="H2688" s="183" t="s">
        <v>6608</v>
      </c>
      <c r="I2688" s="90"/>
      <c r="J2688" s="155">
        <v>1</v>
      </c>
      <c r="K2688" s="90">
        <v>1</v>
      </c>
      <c r="L2688" s="30"/>
      <c r="M2688" s="30">
        <v>1</v>
      </c>
      <c r="N2688" s="14">
        <v>1</v>
      </c>
      <c r="O2688" s="30">
        <v>1</v>
      </c>
      <c r="P2688" s="31"/>
    </row>
    <row r="2689" spans="1:16" ht="15" hidden="1" customHeight="1" x14ac:dyDescent="0.25">
      <c r="A2689" s="200" t="s">
        <v>5291</v>
      </c>
      <c r="B2689" s="76" t="s">
        <v>5292</v>
      </c>
      <c r="C2689" s="30" t="s">
        <v>5305</v>
      </c>
      <c r="D2689" s="30" t="s">
        <v>5294</v>
      </c>
      <c r="E2689" s="67" t="s">
        <v>6600</v>
      </c>
      <c r="F2689" s="30" t="s">
        <v>6675</v>
      </c>
      <c r="G2689" s="105" t="s">
        <v>6609</v>
      </c>
      <c r="H2689" s="183" t="s">
        <v>6610</v>
      </c>
      <c r="I2689" s="90"/>
      <c r="J2689" s="155">
        <v>1</v>
      </c>
      <c r="K2689" s="90">
        <v>1</v>
      </c>
      <c r="L2689" s="30"/>
      <c r="M2689" s="30"/>
      <c r="N2689" s="14">
        <v>1</v>
      </c>
      <c r="O2689" s="30"/>
      <c r="P2689" s="31"/>
    </row>
    <row r="2690" spans="1:16" ht="15" hidden="1" customHeight="1" x14ac:dyDescent="0.25">
      <c r="A2690" s="182" t="s">
        <v>5291</v>
      </c>
      <c r="B2690" s="30" t="s">
        <v>5292</v>
      </c>
      <c r="C2690" s="30" t="s">
        <v>5305</v>
      </c>
      <c r="D2690" s="30" t="s">
        <v>5294</v>
      </c>
      <c r="E2690" s="67" t="s">
        <v>6600</v>
      </c>
      <c r="F2690" s="30" t="s">
        <v>6675</v>
      </c>
      <c r="G2690" s="105" t="s">
        <v>6611</v>
      </c>
      <c r="H2690" s="183" t="s">
        <v>6612</v>
      </c>
      <c r="I2690" s="90"/>
      <c r="J2690" s="183">
        <v>1</v>
      </c>
      <c r="K2690" s="90"/>
      <c r="L2690" s="30"/>
      <c r="M2690" s="30"/>
      <c r="N2690" s="14">
        <v>1</v>
      </c>
      <c r="O2690" s="30"/>
      <c r="P2690" s="31"/>
    </row>
    <row r="2691" spans="1:16" ht="15" hidden="1" customHeight="1" x14ac:dyDescent="0.25">
      <c r="A2691" s="200" t="s">
        <v>5291</v>
      </c>
      <c r="B2691" s="76" t="s">
        <v>5292</v>
      </c>
      <c r="C2691" s="30" t="s">
        <v>5305</v>
      </c>
      <c r="D2691" s="30" t="s">
        <v>5294</v>
      </c>
      <c r="E2691" s="67" t="s">
        <v>6600</v>
      </c>
      <c r="F2691" s="30" t="s">
        <v>6675</v>
      </c>
      <c r="G2691" s="105" t="s">
        <v>6613</v>
      </c>
      <c r="H2691" s="183" t="s">
        <v>6614</v>
      </c>
      <c r="I2691" s="90"/>
      <c r="J2691" s="155">
        <v>1</v>
      </c>
      <c r="K2691" s="90">
        <v>1</v>
      </c>
      <c r="L2691" s="30"/>
      <c r="M2691" s="30"/>
      <c r="N2691" s="14">
        <v>1</v>
      </c>
      <c r="O2691" s="30"/>
      <c r="P2691" s="31"/>
    </row>
    <row r="2692" spans="1:16" ht="15" hidden="1" customHeight="1" x14ac:dyDescent="0.25">
      <c r="A2692" s="182" t="s">
        <v>5291</v>
      </c>
      <c r="B2692" s="30" t="s">
        <v>5292</v>
      </c>
      <c r="C2692" s="30" t="s">
        <v>5305</v>
      </c>
      <c r="D2692" s="30" t="s">
        <v>5294</v>
      </c>
      <c r="E2692" s="67" t="s">
        <v>6600</v>
      </c>
      <c r="F2692" s="30" t="s">
        <v>6675</v>
      </c>
      <c r="G2692" s="105" t="s">
        <v>6615</v>
      </c>
      <c r="H2692" s="183" t="s">
        <v>6616</v>
      </c>
      <c r="I2692" s="90"/>
      <c r="J2692" s="155">
        <v>1</v>
      </c>
      <c r="K2692" s="90">
        <v>1</v>
      </c>
      <c r="L2692" s="30"/>
      <c r="M2692" s="30"/>
      <c r="N2692" s="14">
        <v>1</v>
      </c>
      <c r="O2692" s="30"/>
      <c r="P2692" s="31"/>
    </row>
    <row r="2693" spans="1:16" ht="15" hidden="1" customHeight="1" x14ac:dyDescent="0.25">
      <c r="A2693" s="200" t="s">
        <v>5291</v>
      </c>
      <c r="B2693" s="76" t="s">
        <v>5292</v>
      </c>
      <c r="C2693" s="30" t="s">
        <v>5305</v>
      </c>
      <c r="D2693" s="30" t="s">
        <v>5294</v>
      </c>
      <c r="E2693" s="67" t="s">
        <v>6600</v>
      </c>
      <c r="F2693" s="30" t="s">
        <v>6675</v>
      </c>
      <c r="G2693" s="105" t="s">
        <v>6617</v>
      </c>
      <c r="H2693" s="183" t="s">
        <v>6618</v>
      </c>
      <c r="I2693" s="90"/>
      <c r="J2693" s="155">
        <v>1</v>
      </c>
      <c r="K2693" s="90"/>
      <c r="L2693" s="30">
        <v>1</v>
      </c>
      <c r="M2693" s="30"/>
      <c r="N2693" s="14">
        <v>1</v>
      </c>
      <c r="O2693" s="30"/>
      <c r="P2693" s="31"/>
    </row>
    <row r="2694" spans="1:16" ht="15" hidden="1" customHeight="1" x14ac:dyDescent="0.25">
      <c r="A2694" s="182" t="s">
        <v>5291</v>
      </c>
      <c r="B2694" s="30" t="s">
        <v>5292</v>
      </c>
      <c r="C2694" s="30" t="s">
        <v>5305</v>
      </c>
      <c r="D2694" s="30" t="s">
        <v>5294</v>
      </c>
      <c r="E2694" s="67" t="s">
        <v>6600</v>
      </c>
      <c r="F2694" s="30" t="s">
        <v>6675</v>
      </c>
      <c r="G2694" s="105" t="s">
        <v>6619</v>
      </c>
      <c r="H2694" s="183" t="s">
        <v>6620</v>
      </c>
      <c r="I2694" s="90"/>
      <c r="J2694" s="155">
        <v>1</v>
      </c>
      <c r="K2694" s="90">
        <v>1</v>
      </c>
      <c r="L2694" s="30"/>
      <c r="M2694" s="30">
        <v>1</v>
      </c>
      <c r="N2694" s="14">
        <v>1</v>
      </c>
      <c r="O2694" s="30"/>
      <c r="P2694" s="31"/>
    </row>
    <row r="2695" spans="1:16" ht="15" hidden="1" customHeight="1" x14ac:dyDescent="0.25">
      <c r="A2695" s="200" t="s">
        <v>5291</v>
      </c>
      <c r="B2695" s="76" t="s">
        <v>5292</v>
      </c>
      <c r="C2695" s="30" t="s">
        <v>5305</v>
      </c>
      <c r="D2695" s="30" t="s">
        <v>5294</v>
      </c>
      <c r="E2695" s="67" t="s">
        <v>6600</v>
      </c>
      <c r="F2695" s="30" t="s">
        <v>6675</v>
      </c>
      <c r="G2695" s="105" t="s">
        <v>6621</v>
      </c>
      <c r="H2695" s="183" t="s">
        <v>6622</v>
      </c>
      <c r="I2695" s="90"/>
      <c r="J2695" s="155">
        <v>1</v>
      </c>
      <c r="K2695" s="90">
        <v>1</v>
      </c>
      <c r="L2695" s="30"/>
      <c r="M2695" s="30">
        <v>1</v>
      </c>
      <c r="N2695" s="14">
        <v>1</v>
      </c>
      <c r="O2695" s="30"/>
      <c r="P2695" s="31"/>
    </row>
    <row r="2696" spans="1:16" ht="15" hidden="1" customHeight="1" x14ac:dyDescent="0.25">
      <c r="A2696" s="182" t="s">
        <v>5291</v>
      </c>
      <c r="B2696" s="30" t="s">
        <v>5292</v>
      </c>
      <c r="C2696" s="30" t="s">
        <v>5305</v>
      </c>
      <c r="D2696" s="30" t="s">
        <v>5294</v>
      </c>
      <c r="E2696" s="67" t="s">
        <v>6600</v>
      </c>
      <c r="F2696" s="30" t="s">
        <v>6675</v>
      </c>
      <c r="G2696" s="105" t="s">
        <v>6623</v>
      </c>
      <c r="H2696" s="183" t="s">
        <v>6624</v>
      </c>
      <c r="I2696" s="90"/>
      <c r="J2696" s="155">
        <v>1</v>
      </c>
      <c r="K2696" s="90">
        <v>1</v>
      </c>
      <c r="L2696" s="30"/>
      <c r="M2696" s="30"/>
      <c r="N2696" s="30"/>
      <c r="O2696" s="30"/>
      <c r="P2696" s="31"/>
    </row>
    <row r="2697" spans="1:16" ht="15" hidden="1" customHeight="1" x14ac:dyDescent="0.25">
      <c r="A2697" s="200" t="s">
        <v>5291</v>
      </c>
      <c r="B2697" s="76" t="s">
        <v>5292</v>
      </c>
      <c r="C2697" s="30" t="s">
        <v>5305</v>
      </c>
      <c r="D2697" s="30" t="s">
        <v>5294</v>
      </c>
      <c r="E2697" s="67" t="s">
        <v>6600</v>
      </c>
      <c r="F2697" s="30" t="s">
        <v>6675</v>
      </c>
      <c r="G2697" s="105" t="s">
        <v>6625</v>
      </c>
      <c r="H2697" s="183" t="s">
        <v>6626</v>
      </c>
      <c r="I2697" s="90"/>
      <c r="J2697" s="155">
        <v>1</v>
      </c>
      <c r="K2697" s="90">
        <v>1</v>
      </c>
      <c r="L2697" s="30"/>
      <c r="M2697" s="30">
        <v>1</v>
      </c>
      <c r="N2697" s="30"/>
      <c r="O2697" s="30"/>
      <c r="P2697" s="31"/>
    </row>
    <row r="2698" spans="1:16" ht="15" hidden="1" customHeight="1" x14ac:dyDescent="0.25">
      <c r="A2698" s="182" t="s">
        <v>5291</v>
      </c>
      <c r="B2698" s="30" t="s">
        <v>5292</v>
      </c>
      <c r="C2698" s="30" t="s">
        <v>5305</v>
      </c>
      <c r="D2698" s="30" t="s">
        <v>5294</v>
      </c>
      <c r="E2698" s="67" t="s">
        <v>6600</v>
      </c>
      <c r="F2698" s="30" t="s">
        <v>6675</v>
      </c>
      <c r="G2698" s="105" t="s">
        <v>6627</v>
      </c>
      <c r="H2698" s="183" t="s">
        <v>6628</v>
      </c>
      <c r="I2698" s="90"/>
      <c r="J2698" s="155">
        <v>1</v>
      </c>
      <c r="K2698" s="90">
        <v>1</v>
      </c>
      <c r="L2698" s="30"/>
      <c r="M2698" s="30"/>
      <c r="N2698" s="30"/>
      <c r="O2698" s="30"/>
      <c r="P2698" s="31"/>
    </row>
    <row r="2699" spans="1:16" ht="15" hidden="1" customHeight="1" x14ac:dyDescent="0.25">
      <c r="A2699" s="200" t="s">
        <v>5291</v>
      </c>
      <c r="B2699" s="76" t="s">
        <v>5292</v>
      </c>
      <c r="C2699" s="30" t="s">
        <v>5305</v>
      </c>
      <c r="D2699" s="30" t="s">
        <v>5294</v>
      </c>
      <c r="E2699" s="67" t="s">
        <v>6600</v>
      </c>
      <c r="F2699" s="30" t="s">
        <v>6675</v>
      </c>
      <c r="G2699" s="105" t="s">
        <v>6629</v>
      </c>
      <c r="H2699" s="183" t="s">
        <v>6630</v>
      </c>
      <c r="I2699" s="90"/>
      <c r="J2699" s="155">
        <v>1</v>
      </c>
      <c r="K2699" s="90">
        <v>1</v>
      </c>
      <c r="L2699" s="30"/>
      <c r="M2699" s="30">
        <v>1</v>
      </c>
      <c r="N2699" s="14">
        <v>1</v>
      </c>
      <c r="O2699" s="30"/>
      <c r="P2699" s="31"/>
    </row>
    <row r="2700" spans="1:16" ht="15" hidden="1" customHeight="1" x14ac:dyDescent="0.25">
      <c r="A2700" s="182" t="s">
        <v>5291</v>
      </c>
      <c r="B2700" s="30" t="s">
        <v>5292</v>
      </c>
      <c r="C2700" s="30" t="s">
        <v>5305</v>
      </c>
      <c r="D2700" s="30" t="s">
        <v>5294</v>
      </c>
      <c r="E2700" s="67" t="s">
        <v>6600</v>
      </c>
      <c r="F2700" s="30" t="s">
        <v>6675</v>
      </c>
      <c r="G2700" s="105" t="s">
        <v>6631</v>
      </c>
      <c r="H2700" s="183" t="s">
        <v>6632</v>
      </c>
      <c r="I2700" s="90"/>
      <c r="J2700" s="155">
        <v>1</v>
      </c>
      <c r="K2700" s="90">
        <v>1</v>
      </c>
      <c r="L2700" s="30"/>
      <c r="M2700" s="30"/>
      <c r="N2700" s="30"/>
      <c r="O2700" s="30"/>
      <c r="P2700" s="31"/>
    </row>
    <row r="2701" spans="1:16" ht="15" hidden="1" customHeight="1" x14ac:dyDescent="0.25">
      <c r="A2701" s="200" t="s">
        <v>5291</v>
      </c>
      <c r="B2701" s="76" t="s">
        <v>5292</v>
      </c>
      <c r="C2701" s="30" t="s">
        <v>5305</v>
      </c>
      <c r="D2701" s="30" t="s">
        <v>5294</v>
      </c>
      <c r="E2701" s="67" t="s">
        <v>6600</v>
      </c>
      <c r="F2701" s="30" t="s">
        <v>6675</v>
      </c>
      <c r="G2701" s="105" t="s">
        <v>6633</v>
      </c>
      <c r="H2701" s="183" t="s">
        <v>6634</v>
      </c>
      <c r="I2701" s="90"/>
      <c r="J2701" s="155">
        <v>1</v>
      </c>
      <c r="K2701" s="90">
        <v>1</v>
      </c>
      <c r="L2701" s="30"/>
      <c r="M2701" s="30"/>
      <c r="N2701" s="30"/>
      <c r="O2701" s="30"/>
      <c r="P2701" s="31"/>
    </row>
    <row r="2702" spans="1:16" ht="15" hidden="1" customHeight="1" x14ac:dyDescent="0.25">
      <c r="A2702" s="182" t="s">
        <v>5291</v>
      </c>
      <c r="B2702" s="30" t="s">
        <v>5292</v>
      </c>
      <c r="C2702" s="30" t="s">
        <v>5305</v>
      </c>
      <c r="D2702" s="30" t="s">
        <v>5294</v>
      </c>
      <c r="E2702" s="67" t="s">
        <v>6600</v>
      </c>
      <c r="F2702" s="30" t="s">
        <v>6675</v>
      </c>
      <c r="G2702" s="105" t="s">
        <v>6635</v>
      </c>
      <c r="H2702" s="183" t="s">
        <v>6636</v>
      </c>
      <c r="I2702" s="90"/>
      <c r="J2702" s="155">
        <v>1</v>
      </c>
      <c r="K2702" s="90">
        <v>1</v>
      </c>
      <c r="L2702" s="30"/>
      <c r="M2702" s="30"/>
      <c r="N2702" s="14">
        <v>1</v>
      </c>
      <c r="O2702" s="30">
        <v>1</v>
      </c>
      <c r="P2702" s="43">
        <v>1</v>
      </c>
    </row>
    <row r="2703" spans="1:16" ht="15" hidden="1" customHeight="1" x14ac:dyDescent="0.25">
      <c r="A2703" s="203" t="s">
        <v>5291</v>
      </c>
      <c r="B2703" s="77" t="s">
        <v>5292</v>
      </c>
      <c r="C2703" s="32" t="s">
        <v>5305</v>
      </c>
      <c r="D2703" s="32" t="s">
        <v>5294</v>
      </c>
      <c r="E2703" s="68" t="s">
        <v>6600</v>
      </c>
      <c r="F2703" s="30" t="s">
        <v>6675</v>
      </c>
      <c r="G2703" s="109" t="s">
        <v>6637</v>
      </c>
      <c r="H2703" s="185" t="s">
        <v>6638</v>
      </c>
      <c r="I2703" s="91"/>
      <c r="J2703" s="157">
        <v>1</v>
      </c>
      <c r="K2703" s="91">
        <v>1</v>
      </c>
      <c r="L2703" s="32"/>
      <c r="M2703" s="32"/>
      <c r="N2703" s="16">
        <v>1</v>
      </c>
      <c r="O2703" s="32">
        <v>1</v>
      </c>
      <c r="P2703" s="33"/>
    </row>
    <row r="2704" spans="1:16" ht="15" hidden="1" customHeight="1" x14ac:dyDescent="0.25">
      <c r="A2704" s="182" t="s">
        <v>5291</v>
      </c>
      <c r="B2704" s="30" t="s">
        <v>5292</v>
      </c>
      <c r="C2704" s="30" t="s">
        <v>5305</v>
      </c>
      <c r="D2704" s="30" t="s">
        <v>5294</v>
      </c>
      <c r="E2704" s="67" t="s">
        <v>6519</v>
      </c>
      <c r="F2704" s="30" t="s">
        <v>5339</v>
      </c>
      <c r="G2704" s="105" t="s">
        <v>6590</v>
      </c>
      <c r="H2704" s="183" t="s">
        <v>6591</v>
      </c>
      <c r="I2704" s="90"/>
      <c r="J2704" s="155">
        <v>1</v>
      </c>
      <c r="K2704" s="90">
        <v>1</v>
      </c>
      <c r="L2704" s="30"/>
      <c r="M2704" s="30"/>
      <c r="N2704" s="14">
        <v>1</v>
      </c>
      <c r="O2704" s="30">
        <v>1</v>
      </c>
      <c r="P2704" s="43">
        <v>1</v>
      </c>
    </row>
    <row r="2705" spans="1:16" ht="15" hidden="1" customHeight="1" x14ac:dyDescent="0.25">
      <c r="A2705" s="200" t="s">
        <v>5291</v>
      </c>
      <c r="B2705" s="76" t="s">
        <v>5292</v>
      </c>
      <c r="C2705" s="30" t="s">
        <v>5305</v>
      </c>
      <c r="D2705" s="30" t="s">
        <v>5294</v>
      </c>
      <c r="E2705" s="67" t="s">
        <v>6519</v>
      </c>
      <c r="F2705" s="30" t="s">
        <v>5339</v>
      </c>
      <c r="G2705" s="105" t="s">
        <v>6592</v>
      </c>
      <c r="H2705" s="183" t="s">
        <v>6593</v>
      </c>
      <c r="I2705" s="90"/>
      <c r="J2705" s="155">
        <v>1</v>
      </c>
      <c r="K2705" s="90">
        <v>1</v>
      </c>
      <c r="L2705" s="30"/>
      <c r="M2705" s="30"/>
      <c r="N2705" s="14">
        <v>1</v>
      </c>
      <c r="O2705" s="30"/>
      <c r="P2705" s="31"/>
    </row>
    <row r="2706" spans="1:16" ht="15" hidden="1" customHeight="1" x14ac:dyDescent="0.25">
      <c r="A2706" s="182" t="s">
        <v>5291</v>
      </c>
      <c r="B2706" s="30" t="s">
        <v>5292</v>
      </c>
      <c r="C2706" s="30" t="s">
        <v>5305</v>
      </c>
      <c r="D2706" s="30" t="s">
        <v>5294</v>
      </c>
      <c r="E2706" s="67" t="s">
        <v>6519</v>
      </c>
      <c r="F2706" s="30" t="s">
        <v>5339</v>
      </c>
      <c r="G2706" s="105" t="s">
        <v>6594</v>
      </c>
      <c r="H2706" s="183" t="s">
        <v>6595</v>
      </c>
      <c r="I2706" s="90"/>
      <c r="J2706" s="155">
        <v>1</v>
      </c>
      <c r="K2706" s="90">
        <v>1</v>
      </c>
      <c r="L2706" s="30"/>
      <c r="M2706" s="30">
        <v>1</v>
      </c>
      <c r="N2706" s="14">
        <v>1</v>
      </c>
      <c r="O2706" s="30"/>
      <c r="P2706" s="31"/>
    </row>
    <row r="2707" spans="1:16" ht="15" hidden="1" customHeight="1" x14ac:dyDescent="0.25">
      <c r="A2707" s="200" t="s">
        <v>5291</v>
      </c>
      <c r="B2707" s="76" t="s">
        <v>5292</v>
      </c>
      <c r="C2707" s="30" t="s">
        <v>5305</v>
      </c>
      <c r="D2707" s="30" t="s">
        <v>5294</v>
      </c>
      <c r="E2707" s="67" t="s">
        <v>6519</v>
      </c>
      <c r="F2707" s="30" t="s">
        <v>5339</v>
      </c>
      <c r="G2707" s="105" t="s">
        <v>6596</v>
      </c>
      <c r="H2707" s="183" t="s">
        <v>6597</v>
      </c>
      <c r="I2707" s="90"/>
      <c r="J2707" s="155">
        <v>1</v>
      </c>
      <c r="K2707" s="90">
        <v>1</v>
      </c>
      <c r="L2707" s="30"/>
      <c r="M2707" s="30"/>
      <c r="N2707" s="14">
        <v>1</v>
      </c>
      <c r="O2707" s="30"/>
      <c r="P2707" s="31"/>
    </row>
    <row r="2708" spans="1:16" ht="15" hidden="1" customHeight="1" x14ac:dyDescent="0.25">
      <c r="A2708" s="182" t="s">
        <v>5291</v>
      </c>
      <c r="B2708" s="30" t="s">
        <v>5292</v>
      </c>
      <c r="C2708" s="30" t="s">
        <v>5305</v>
      </c>
      <c r="D2708" s="30" t="s">
        <v>5294</v>
      </c>
      <c r="E2708" s="67" t="s">
        <v>6519</v>
      </c>
      <c r="F2708" s="30" t="s">
        <v>5339</v>
      </c>
      <c r="G2708" s="105" t="s">
        <v>6598</v>
      </c>
      <c r="H2708" s="183" t="s">
        <v>6599</v>
      </c>
      <c r="I2708" s="90"/>
      <c r="J2708" s="155">
        <v>1</v>
      </c>
      <c r="K2708" s="90">
        <v>1</v>
      </c>
      <c r="L2708" s="30"/>
      <c r="M2708" s="30"/>
      <c r="N2708" s="14">
        <v>1</v>
      </c>
      <c r="O2708" s="30"/>
      <c r="P2708" s="31"/>
    </row>
    <row r="2709" spans="1:16" ht="15" hidden="1" customHeight="1" x14ac:dyDescent="0.25">
      <c r="A2709" s="200" t="s">
        <v>5291</v>
      </c>
      <c r="B2709" s="76" t="s">
        <v>5292</v>
      </c>
      <c r="C2709" s="30" t="s">
        <v>5305</v>
      </c>
      <c r="D2709" s="30" t="s">
        <v>5294</v>
      </c>
      <c r="E2709" s="67" t="s">
        <v>6600</v>
      </c>
      <c r="F2709" s="30" t="s">
        <v>5339</v>
      </c>
      <c r="G2709" s="105" t="s">
        <v>6601</v>
      </c>
      <c r="H2709" s="183" t="s">
        <v>6602</v>
      </c>
      <c r="I2709" s="90"/>
      <c r="J2709" s="155">
        <v>1</v>
      </c>
      <c r="K2709" s="90"/>
      <c r="L2709" s="30">
        <v>1</v>
      </c>
      <c r="M2709" s="30">
        <v>1</v>
      </c>
      <c r="N2709" s="14">
        <v>1</v>
      </c>
      <c r="O2709" s="30"/>
      <c r="P2709" s="31"/>
    </row>
    <row r="2710" spans="1:16" ht="15" hidden="1" customHeight="1" x14ac:dyDescent="0.25">
      <c r="A2710" s="182" t="s">
        <v>5291</v>
      </c>
      <c r="B2710" s="30" t="s">
        <v>5292</v>
      </c>
      <c r="C2710" s="30" t="s">
        <v>5305</v>
      </c>
      <c r="D2710" s="30" t="s">
        <v>5294</v>
      </c>
      <c r="E2710" s="67" t="s">
        <v>6600</v>
      </c>
      <c r="F2710" s="30" t="s">
        <v>5339</v>
      </c>
      <c r="G2710" s="105" t="s">
        <v>6603</v>
      </c>
      <c r="H2710" s="183" t="s">
        <v>6604</v>
      </c>
      <c r="I2710" s="90"/>
      <c r="J2710" s="155">
        <v>1</v>
      </c>
      <c r="K2710" s="90">
        <v>1</v>
      </c>
      <c r="L2710" s="30"/>
      <c r="M2710" s="30" t="s">
        <v>1379</v>
      </c>
      <c r="N2710" s="30"/>
      <c r="O2710" s="30"/>
      <c r="P2710" s="31"/>
    </row>
    <row r="2711" spans="1:16" ht="15" hidden="1" customHeight="1" x14ac:dyDescent="0.25">
      <c r="A2711" s="200" t="s">
        <v>5291</v>
      </c>
      <c r="B2711" s="76" t="s">
        <v>5292</v>
      </c>
      <c r="C2711" s="30" t="s">
        <v>5305</v>
      </c>
      <c r="D2711" s="30" t="s">
        <v>5294</v>
      </c>
      <c r="E2711" s="67" t="s">
        <v>6600</v>
      </c>
      <c r="F2711" s="30" t="s">
        <v>5339</v>
      </c>
      <c r="G2711" s="105" t="s">
        <v>6605</v>
      </c>
      <c r="H2711" s="183" t="s">
        <v>6606</v>
      </c>
      <c r="I2711" s="90"/>
      <c r="J2711" s="155">
        <v>1</v>
      </c>
      <c r="K2711" s="90">
        <v>1</v>
      </c>
      <c r="L2711" s="30"/>
      <c r="M2711" s="30"/>
      <c r="N2711" s="30"/>
      <c r="O2711" s="30"/>
      <c r="P2711" s="31"/>
    </row>
    <row r="2712" spans="1:16" ht="15" hidden="1" customHeight="1" x14ac:dyDescent="0.25">
      <c r="A2712" s="182" t="s">
        <v>5291</v>
      </c>
      <c r="B2712" s="30" t="s">
        <v>5292</v>
      </c>
      <c r="C2712" s="30" t="s">
        <v>5305</v>
      </c>
      <c r="D2712" s="30" t="s">
        <v>5294</v>
      </c>
      <c r="E2712" s="67" t="s">
        <v>6600</v>
      </c>
      <c r="F2712" s="30" t="s">
        <v>5339</v>
      </c>
      <c r="G2712" s="105" t="s">
        <v>6607</v>
      </c>
      <c r="H2712" s="183" t="s">
        <v>6608</v>
      </c>
      <c r="I2712" s="90"/>
      <c r="J2712" s="155">
        <v>1</v>
      </c>
      <c r="K2712" s="90">
        <v>1</v>
      </c>
      <c r="L2712" s="30"/>
      <c r="M2712" s="30">
        <v>1</v>
      </c>
      <c r="N2712" s="14">
        <v>1</v>
      </c>
      <c r="O2712" s="30">
        <v>1</v>
      </c>
      <c r="P2712" s="31"/>
    </row>
    <row r="2713" spans="1:16" ht="15" hidden="1" customHeight="1" x14ac:dyDescent="0.25">
      <c r="A2713" s="200" t="s">
        <v>5291</v>
      </c>
      <c r="B2713" s="76" t="s">
        <v>5292</v>
      </c>
      <c r="C2713" s="30" t="s">
        <v>5305</v>
      </c>
      <c r="D2713" s="30" t="s">
        <v>5294</v>
      </c>
      <c r="E2713" s="67" t="s">
        <v>6600</v>
      </c>
      <c r="F2713" s="30" t="s">
        <v>5339</v>
      </c>
      <c r="G2713" s="105" t="s">
        <v>6609</v>
      </c>
      <c r="H2713" s="183" t="s">
        <v>6610</v>
      </c>
      <c r="I2713" s="90"/>
      <c r="J2713" s="155">
        <v>1</v>
      </c>
      <c r="K2713" s="90">
        <v>1</v>
      </c>
      <c r="L2713" s="30"/>
      <c r="M2713" s="30"/>
      <c r="N2713" s="14">
        <v>1</v>
      </c>
      <c r="O2713" s="30"/>
      <c r="P2713" s="31"/>
    </row>
    <row r="2714" spans="1:16" ht="15" hidden="1" customHeight="1" x14ac:dyDescent="0.25">
      <c r="A2714" s="182" t="s">
        <v>5291</v>
      </c>
      <c r="B2714" s="30" t="s">
        <v>5292</v>
      </c>
      <c r="C2714" s="30" t="s">
        <v>5305</v>
      </c>
      <c r="D2714" s="30" t="s">
        <v>5294</v>
      </c>
      <c r="E2714" s="67" t="s">
        <v>6600</v>
      </c>
      <c r="F2714" s="30" t="s">
        <v>5339</v>
      </c>
      <c r="G2714" s="105" t="s">
        <v>6611</v>
      </c>
      <c r="H2714" s="183" t="s">
        <v>6612</v>
      </c>
      <c r="I2714" s="90"/>
      <c r="J2714" s="183">
        <v>1</v>
      </c>
      <c r="K2714" s="90"/>
      <c r="L2714" s="30"/>
      <c r="M2714" s="30"/>
      <c r="N2714" s="14">
        <v>1</v>
      </c>
      <c r="O2714" s="30"/>
      <c r="P2714" s="31"/>
    </row>
    <row r="2715" spans="1:16" ht="15" hidden="1" customHeight="1" x14ac:dyDescent="0.25">
      <c r="A2715" s="200" t="s">
        <v>5291</v>
      </c>
      <c r="B2715" s="76" t="s">
        <v>5292</v>
      </c>
      <c r="C2715" s="30" t="s">
        <v>5305</v>
      </c>
      <c r="D2715" s="30" t="s">
        <v>5294</v>
      </c>
      <c r="E2715" s="67" t="s">
        <v>6600</v>
      </c>
      <c r="F2715" s="30" t="s">
        <v>5339</v>
      </c>
      <c r="G2715" s="105" t="s">
        <v>6613</v>
      </c>
      <c r="H2715" s="183" t="s">
        <v>6614</v>
      </c>
      <c r="I2715" s="90"/>
      <c r="J2715" s="155">
        <v>1</v>
      </c>
      <c r="K2715" s="90">
        <v>1</v>
      </c>
      <c r="L2715" s="30"/>
      <c r="M2715" s="30"/>
      <c r="N2715" s="14">
        <v>1</v>
      </c>
      <c r="O2715" s="30"/>
      <c r="P2715" s="31"/>
    </row>
    <row r="2716" spans="1:16" ht="15" hidden="1" customHeight="1" x14ac:dyDescent="0.25">
      <c r="A2716" s="182" t="s">
        <v>5291</v>
      </c>
      <c r="B2716" s="30" t="s">
        <v>5292</v>
      </c>
      <c r="C2716" s="30" t="s">
        <v>5305</v>
      </c>
      <c r="D2716" s="30" t="s">
        <v>5294</v>
      </c>
      <c r="E2716" s="67" t="s">
        <v>6600</v>
      </c>
      <c r="F2716" s="30" t="s">
        <v>5339</v>
      </c>
      <c r="G2716" s="105" t="s">
        <v>6615</v>
      </c>
      <c r="H2716" s="183" t="s">
        <v>6616</v>
      </c>
      <c r="I2716" s="90"/>
      <c r="J2716" s="155">
        <v>1</v>
      </c>
      <c r="K2716" s="90">
        <v>1</v>
      </c>
      <c r="L2716" s="30"/>
      <c r="M2716" s="30"/>
      <c r="N2716" s="14">
        <v>1</v>
      </c>
      <c r="O2716" s="30"/>
      <c r="P2716" s="31"/>
    </row>
    <row r="2717" spans="1:16" ht="15" hidden="1" customHeight="1" x14ac:dyDescent="0.25">
      <c r="A2717" s="200" t="s">
        <v>5291</v>
      </c>
      <c r="B2717" s="76" t="s">
        <v>5292</v>
      </c>
      <c r="C2717" s="30" t="s">
        <v>5305</v>
      </c>
      <c r="D2717" s="30" t="s">
        <v>5294</v>
      </c>
      <c r="E2717" s="67" t="s">
        <v>6600</v>
      </c>
      <c r="F2717" s="30" t="s">
        <v>5339</v>
      </c>
      <c r="G2717" s="105" t="s">
        <v>6617</v>
      </c>
      <c r="H2717" s="183" t="s">
        <v>6618</v>
      </c>
      <c r="I2717" s="90"/>
      <c r="J2717" s="155">
        <v>1</v>
      </c>
      <c r="K2717" s="90"/>
      <c r="L2717" s="30">
        <v>1</v>
      </c>
      <c r="M2717" s="30"/>
      <c r="N2717" s="14">
        <v>1</v>
      </c>
      <c r="O2717" s="30"/>
      <c r="P2717" s="31"/>
    </row>
    <row r="2718" spans="1:16" ht="15" hidden="1" customHeight="1" x14ac:dyDescent="0.25">
      <c r="A2718" s="182" t="s">
        <v>5291</v>
      </c>
      <c r="B2718" s="30" t="s">
        <v>5292</v>
      </c>
      <c r="C2718" s="30" t="s">
        <v>5305</v>
      </c>
      <c r="D2718" s="30" t="s">
        <v>5294</v>
      </c>
      <c r="E2718" s="67" t="s">
        <v>6600</v>
      </c>
      <c r="F2718" s="30" t="s">
        <v>5339</v>
      </c>
      <c r="G2718" s="105" t="s">
        <v>6619</v>
      </c>
      <c r="H2718" s="183" t="s">
        <v>6620</v>
      </c>
      <c r="I2718" s="90"/>
      <c r="J2718" s="155">
        <v>1</v>
      </c>
      <c r="K2718" s="90">
        <v>1</v>
      </c>
      <c r="L2718" s="30"/>
      <c r="M2718" s="30">
        <v>1</v>
      </c>
      <c r="N2718" s="14">
        <v>1</v>
      </c>
      <c r="O2718" s="30"/>
      <c r="P2718" s="31"/>
    </row>
    <row r="2719" spans="1:16" ht="15" hidden="1" customHeight="1" x14ac:dyDescent="0.25">
      <c r="A2719" s="200" t="s">
        <v>5291</v>
      </c>
      <c r="B2719" s="76" t="s">
        <v>5292</v>
      </c>
      <c r="C2719" s="30" t="s">
        <v>5305</v>
      </c>
      <c r="D2719" s="30" t="s">
        <v>5294</v>
      </c>
      <c r="E2719" s="67" t="s">
        <v>6600</v>
      </c>
      <c r="F2719" s="30" t="s">
        <v>5339</v>
      </c>
      <c r="G2719" s="105" t="s">
        <v>6621</v>
      </c>
      <c r="H2719" s="183" t="s">
        <v>6622</v>
      </c>
      <c r="I2719" s="90"/>
      <c r="J2719" s="155">
        <v>1</v>
      </c>
      <c r="K2719" s="90">
        <v>1</v>
      </c>
      <c r="L2719" s="30"/>
      <c r="M2719" s="30">
        <v>1</v>
      </c>
      <c r="N2719" s="14">
        <v>1</v>
      </c>
      <c r="O2719" s="30"/>
      <c r="P2719" s="31"/>
    </row>
    <row r="2720" spans="1:16" ht="15" hidden="1" customHeight="1" x14ac:dyDescent="0.25">
      <c r="A2720" s="182" t="s">
        <v>5291</v>
      </c>
      <c r="B2720" s="30" t="s">
        <v>5292</v>
      </c>
      <c r="C2720" s="30" t="s">
        <v>5305</v>
      </c>
      <c r="D2720" s="30" t="s">
        <v>5294</v>
      </c>
      <c r="E2720" s="67" t="s">
        <v>6600</v>
      </c>
      <c r="F2720" s="30" t="s">
        <v>5339</v>
      </c>
      <c r="G2720" s="105" t="s">
        <v>6623</v>
      </c>
      <c r="H2720" s="183" t="s">
        <v>6624</v>
      </c>
      <c r="I2720" s="90"/>
      <c r="J2720" s="155">
        <v>1</v>
      </c>
      <c r="K2720" s="90">
        <v>1</v>
      </c>
      <c r="L2720" s="30"/>
      <c r="M2720" s="30"/>
      <c r="N2720" s="30"/>
      <c r="O2720" s="30"/>
      <c r="P2720" s="31"/>
    </row>
    <row r="2721" spans="1:16" ht="15" hidden="1" customHeight="1" x14ac:dyDescent="0.25">
      <c r="A2721" s="200" t="s">
        <v>5291</v>
      </c>
      <c r="B2721" s="76" t="s">
        <v>5292</v>
      </c>
      <c r="C2721" s="30" t="s">
        <v>5305</v>
      </c>
      <c r="D2721" s="30" t="s">
        <v>5294</v>
      </c>
      <c r="E2721" s="67" t="s">
        <v>6600</v>
      </c>
      <c r="F2721" s="30" t="s">
        <v>5339</v>
      </c>
      <c r="G2721" s="105" t="s">
        <v>6625</v>
      </c>
      <c r="H2721" s="183" t="s">
        <v>6626</v>
      </c>
      <c r="I2721" s="90"/>
      <c r="J2721" s="155">
        <v>1</v>
      </c>
      <c r="K2721" s="90">
        <v>1</v>
      </c>
      <c r="L2721" s="30"/>
      <c r="M2721" s="30">
        <v>1</v>
      </c>
      <c r="N2721" s="30"/>
      <c r="O2721" s="30"/>
      <c r="P2721" s="31"/>
    </row>
    <row r="2722" spans="1:16" ht="15" hidden="1" customHeight="1" x14ac:dyDescent="0.25">
      <c r="A2722" s="182" t="s">
        <v>5291</v>
      </c>
      <c r="B2722" s="30" t="s">
        <v>5292</v>
      </c>
      <c r="C2722" s="30" t="s">
        <v>5305</v>
      </c>
      <c r="D2722" s="30" t="s">
        <v>5294</v>
      </c>
      <c r="E2722" s="67" t="s">
        <v>6600</v>
      </c>
      <c r="F2722" s="30" t="s">
        <v>5339</v>
      </c>
      <c r="G2722" s="105" t="s">
        <v>6627</v>
      </c>
      <c r="H2722" s="183" t="s">
        <v>6628</v>
      </c>
      <c r="I2722" s="90"/>
      <c r="J2722" s="155">
        <v>1</v>
      </c>
      <c r="K2722" s="90">
        <v>1</v>
      </c>
      <c r="L2722" s="30"/>
      <c r="M2722" s="30"/>
      <c r="N2722" s="30"/>
      <c r="O2722" s="30"/>
      <c r="P2722" s="31"/>
    </row>
    <row r="2723" spans="1:16" ht="15" hidden="1" customHeight="1" x14ac:dyDescent="0.25">
      <c r="A2723" s="200" t="s">
        <v>5291</v>
      </c>
      <c r="B2723" s="76" t="s">
        <v>5292</v>
      </c>
      <c r="C2723" s="30" t="s">
        <v>5305</v>
      </c>
      <c r="D2723" s="30" t="s">
        <v>5294</v>
      </c>
      <c r="E2723" s="67" t="s">
        <v>6600</v>
      </c>
      <c r="F2723" s="30" t="s">
        <v>5339</v>
      </c>
      <c r="G2723" s="105" t="s">
        <v>6629</v>
      </c>
      <c r="H2723" s="183" t="s">
        <v>6630</v>
      </c>
      <c r="I2723" s="90"/>
      <c r="J2723" s="155">
        <v>1</v>
      </c>
      <c r="K2723" s="90">
        <v>1</v>
      </c>
      <c r="L2723" s="30"/>
      <c r="M2723" s="30">
        <v>1</v>
      </c>
      <c r="N2723" s="14">
        <v>1</v>
      </c>
      <c r="O2723" s="30"/>
      <c r="P2723" s="31"/>
    </row>
    <row r="2724" spans="1:16" ht="15" hidden="1" customHeight="1" x14ac:dyDescent="0.25">
      <c r="A2724" s="182" t="s">
        <v>5291</v>
      </c>
      <c r="B2724" s="30" t="s">
        <v>5292</v>
      </c>
      <c r="C2724" s="30" t="s">
        <v>5305</v>
      </c>
      <c r="D2724" s="30" t="s">
        <v>5294</v>
      </c>
      <c r="E2724" s="67" t="s">
        <v>6600</v>
      </c>
      <c r="F2724" s="30" t="s">
        <v>5339</v>
      </c>
      <c r="G2724" s="105" t="s">
        <v>6631</v>
      </c>
      <c r="H2724" s="183" t="s">
        <v>6632</v>
      </c>
      <c r="I2724" s="90"/>
      <c r="J2724" s="155">
        <v>1</v>
      </c>
      <c r="K2724" s="90">
        <v>1</v>
      </c>
      <c r="L2724" s="30"/>
      <c r="M2724" s="30"/>
      <c r="N2724" s="30"/>
      <c r="O2724" s="30"/>
      <c r="P2724" s="31"/>
    </row>
    <row r="2725" spans="1:16" ht="15" hidden="1" customHeight="1" x14ac:dyDescent="0.25">
      <c r="A2725" s="200" t="s">
        <v>5291</v>
      </c>
      <c r="B2725" s="76" t="s">
        <v>5292</v>
      </c>
      <c r="C2725" s="30" t="s">
        <v>5305</v>
      </c>
      <c r="D2725" s="30" t="s">
        <v>5294</v>
      </c>
      <c r="E2725" s="67" t="s">
        <v>6600</v>
      </c>
      <c r="F2725" s="30" t="s">
        <v>5339</v>
      </c>
      <c r="G2725" s="105" t="s">
        <v>6633</v>
      </c>
      <c r="H2725" s="183" t="s">
        <v>6634</v>
      </c>
      <c r="I2725" s="90"/>
      <c r="J2725" s="155">
        <v>1</v>
      </c>
      <c r="K2725" s="90">
        <v>1</v>
      </c>
      <c r="L2725" s="30"/>
      <c r="M2725" s="30"/>
      <c r="N2725" s="30"/>
      <c r="O2725" s="30"/>
      <c r="P2725" s="31"/>
    </row>
    <row r="2726" spans="1:16" ht="15" hidden="1" customHeight="1" x14ac:dyDescent="0.25">
      <c r="A2726" s="182" t="s">
        <v>5291</v>
      </c>
      <c r="B2726" s="30" t="s">
        <v>5292</v>
      </c>
      <c r="C2726" s="30" t="s">
        <v>5305</v>
      </c>
      <c r="D2726" s="30" t="s">
        <v>5294</v>
      </c>
      <c r="E2726" s="67" t="s">
        <v>6600</v>
      </c>
      <c r="F2726" s="30" t="s">
        <v>5339</v>
      </c>
      <c r="G2726" s="105" t="s">
        <v>6635</v>
      </c>
      <c r="H2726" s="183" t="s">
        <v>6636</v>
      </c>
      <c r="I2726" s="90"/>
      <c r="J2726" s="155">
        <v>1</v>
      </c>
      <c r="K2726" s="90">
        <v>1</v>
      </c>
      <c r="L2726" s="30"/>
      <c r="M2726" s="30"/>
      <c r="N2726" s="14">
        <v>1</v>
      </c>
      <c r="O2726" s="30">
        <v>1</v>
      </c>
      <c r="P2726" s="43">
        <v>1</v>
      </c>
    </row>
    <row r="2727" spans="1:16" ht="17.25" hidden="1" customHeight="1" thickBot="1" x14ac:dyDescent="0.25">
      <c r="A2727" s="203" t="s">
        <v>5291</v>
      </c>
      <c r="B2727" s="77" t="s">
        <v>5292</v>
      </c>
      <c r="C2727" s="32" t="s">
        <v>5305</v>
      </c>
      <c r="D2727" s="32" t="s">
        <v>5294</v>
      </c>
      <c r="E2727" s="214" t="s">
        <v>6600</v>
      </c>
      <c r="F2727" s="32" t="s">
        <v>5339</v>
      </c>
      <c r="G2727" s="109" t="s">
        <v>6637</v>
      </c>
      <c r="H2727" s="185" t="s">
        <v>6638</v>
      </c>
      <c r="I2727" s="91"/>
      <c r="J2727" s="157">
        <v>1</v>
      </c>
      <c r="K2727" s="91">
        <v>1</v>
      </c>
      <c r="L2727" s="32"/>
      <c r="M2727" s="32"/>
      <c r="N2727" s="16">
        <v>1</v>
      </c>
      <c r="O2727" s="32">
        <v>1</v>
      </c>
      <c r="P2727" s="33"/>
    </row>
    <row r="2728" spans="1:16" s="1" customFormat="1" ht="15" hidden="1" customHeight="1" thickBot="1" x14ac:dyDescent="0.25">
      <c r="A2728" s="163" t="s">
        <v>5291</v>
      </c>
      <c r="B2728" s="95" t="s">
        <v>5292</v>
      </c>
      <c r="C2728" s="95" t="s">
        <v>39</v>
      </c>
      <c r="D2728" s="95" t="s">
        <v>5294</v>
      </c>
      <c r="E2728" s="96" t="s">
        <v>6645</v>
      </c>
      <c r="F2728" s="95" t="s">
        <v>39</v>
      </c>
      <c r="G2728" s="123" t="s">
        <v>39</v>
      </c>
      <c r="H2728" s="164" t="s">
        <v>39</v>
      </c>
      <c r="I2728" s="97">
        <f t="shared" ref="I2728:P2728" si="310">SUM(I2094:I2727)</f>
        <v>0</v>
      </c>
      <c r="J2728" s="164">
        <f t="shared" si="310"/>
        <v>634</v>
      </c>
      <c r="K2728" s="97">
        <f t="shared" si="310"/>
        <v>576</v>
      </c>
      <c r="L2728" s="95">
        <f t="shared" si="310"/>
        <v>65</v>
      </c>
      <c r="M2728" s="95">
        <f t="shared" si="310"/>
        <v>267</v>
      </c>
      <c r="N2728" s="95">
        <f t="shared" si="310"/>
        <v>504</v>
      </c>
      <c r="O2728" s="95">
        <f t="shared" si="310"/>
        <v>107</v>
      </c>
      <c r="P2728" s="98">
        <f t="shared" si="310"/>
        <v>98</v>
      </c>
    </row>
    <row r="2729" spans="1:16" ht="15" hidden="1" customHeight="1" thickTop="1" thickBot="1" x14ac:dyDescent="0.3">
      <c r="A2729" s="130" t="s">
        <v>5291</v>
      </c>
      <c r="B2729" s="131" t="s">
        <v>39</v>
      </c>
      <c r="C2729" s="131" t="s">
        <v>39</v>
      </c>
      <c r="D2729" s="131" t="s">
        <v>5294</v>
      </c>
      <c r="E2729" s="132" t="s">
        <v>39</v>
      </c>
      <c r="F2729" s="131" t="s">
        <v>39</v>
      </c>
      <c r="G2729" s="131" t="s">
        <v>39</v>
      </c>
      <c r="H2729" s="165" t="s">
        <v>39</v>
      </c>
      <c r="I2729" s="142">
        <f>I2728</f>
        <v>0</v>
      </c>
      <c r="J2729" s="165">
        <f t="shared" ref="J2729:P2729" si="311">J2728</f>
        <v>634</v>
      </c>
      <c r="K2729" s="142">
        <f t="shared" si="311"/>
        <v>576</v>
      </c>
      <c r="L2729" s="131">
        <f t="shared" si="311"/>
        <v>65</v>
      </c>
      <c r="M2729" s="131">
        <f t="shared" si="311"/>
        <v>267</v>
      </c>
      <c r="N2729" s="131">
        <f t="shared" si="311"/>
        <v>504</v>
      </c>
      <c r="O2729" s="131">
        <f t="shared" si="311"/>
        <v>107</v>
      </c>
      <c r="P2729" s="133">
        <f t="shared" si="311"/>
        <v>98</v>
      </c>
    </row>
    <row r="2730" spans="1:16" ht="15" hidden="1" customHeight="1" thickTop="1" x14ac:dyDescent="0.25">
      <c r="A2730" s="166" t="s">
        <v>4333</v>
      </c>
      <c r="B2730" s="20" t="s">
        <v>4334</v>
      </c>
      <c r="C2730" s="20">
        <v>5027</v>
      </c>
      <c r="D2730" s="20" t="s">
        <v>4335</v>
      </c>
      <c r="E2730" s="61" t="s">
        <v>4336</v>
      </c>
      <c r="F2730" s="20" t="s">
        <v>4336</v>
      </c>
      <c r="G2730" s="112" t="s">
        <v>4337</v>
      </c>
      <c r="H2730" s="167" t="s">
        <v>4338</v>
      </c>
      <c r="I2730" s="84"/>
      <c r="J2730" s="153">
        <v>1</v>
      </c>
      <c r="K2730" s="84">
        <v>1</v>
      </c>
      <c r="L2730" s="20"/>
      <c r="M2730" s="20"/>
      <c r="N2730" s="12">
        <v>1</v>
      </c>
      <c r="O2730" s="20"/>
      <c r="P2730" s="21"/>
    </row>
    <row r="2731" spans="1:16" ht="15" hidden="1" customHeight="1" thickBot="1" x14ac:dyDescent="0.25">
      <c r="A2731" s="170" t="s">
        <v>4333</v>
      </c>
      <c r="B2731" s="24" t="s">
        <v>4334</v>
      </c>
      <c r="C2731" s="24">
        <v>5027</v>
      </c>
      <c r="D2731" s="24" t="s">
        <v>4335</v>
      </c>
      <c r="E2731" s="63" t="s">
        <v>4336</v>
      </c>
      <c r="F2731" s="24" t="s">
        <v>4336</v>
      </c>
      <c r="G2731" s="108" t="s">
        <v>4339</v>
      </c>
      <c r="H2731" s="171" t="s">
        <v>4340</v>
      </c>
      <c r="I2731" s="86"/>
      <c r="J2731" s="157">
        <v>1</v>
      </c>
      <c r="K2731" s="86">
        <v>1</v>
      </c>
      <c r="L2731" s="24"/>
      <c r="M2731" s="24"/>
      <c r="N2731" s="16">
        <v>1</v>
      </c>
      <c r="O2731" s="24"/>
      <c r="P2731" s="25"/>
    </row>
    <row r="2732" spans="1:16" ht="15.75" hidden="1" thickBot="1" x14ac:dyDescent="0.3">
      <c r="A2732" s="158" t="s">
        <v>4333</v>
      </c>
      <c r="B2732" s="44" t="s">
        <v>4334</v>
      </c>
      <c r="C2732" s="44" t="s">
        <v>39</v>
      </c>
      <c r="D2732" s="44" t="s">
        <v>4335</v>
      </c>
      <c r="E2732" s="59" t="s">
        <v>4336</v>
      </c>
      <c r="F2732" s="44" t="s">
        <v>39</v>
      </c>
      <c r="G2732" s="119" t="s">
        <v>39</v>
      </c>
      <c r="H2732" s="159" t="s">
        <v>39</v>
      </c>
      <c r="I2732" s="81">
        <f>SUM(I2730:I2731)</f>
        <v>0</v>
      </c>
      <c r="J2732" s="159">
        <f>SUM(J2730:J2731)</f>
        <v>2</v>
      </c>
      <c r="K2732" s="81">
        <f>SUM(K2730:K2731)</f>
        <v>2</v>
      </c>
      <c r="L2732" s="44">
        <f t="shared" ref="L2732:P2732" si="312">SUM(L2730:L2731)</f>
        <v>0</v>
      </c>
      <c r="M2732" s="44">
        <f t="shared" si="312"/>
        <v>0</v>
      </c>
      <c r="N2732" s="44">
        <f t="shared" si="312"/>
        <v>2</v>
      </c>
      <c r="O2732" s="44">
        <f t="shared" si="312"/>
        <v>0</v>
      </c>
      <c r="P2732" s="45">
        <f t="shared" si="312"/>
        <v>0</v>
      </c>
    </row>
    <row r="2733" spans="1:16" ht="15" hidden="1" customHeight="1" x14ac:dyDescent="0.25">
      <c r="A2733" s="166" t="s">
        <v>4333</v>
      </c>
      <c r="B2733" s="20" t="s">
        <v>4341</v>
      </c>
      <c r="C2733" s="20">
        <v>5815</v>
      </c>
      <c r="D2733" s="20" t="s">
        <v>4335</v>
      </c>
      <c r="E2733" s="61" t="s">
        <v>4342</v>
      </c>
      <c r="F2733" s="20" t="s">
        <v>4342</v>
      </c>
      <c r="G2733" s="112" t="s">
        <v>4343</v>
      </c>
      <c r="H2733" s="167" t="s">
        <v>4344</v>
      </c>
      <c r="I2733" s="84"/>
      <c r="J2733" s="153">
        <v>1</v>
      </c>
      <c r="K2733" s="84">
        <v>1</v>
      </c>
      <c r="L2733" s="20"/>
      <c r="M2733" s="20">
        <v>1</v>
      </c>
      <c r="N2733" s="20"/>
      <c r="O2733" s="20"/>
      <c r="P2733" s="21"/>
    </row>
    <row r="2734" spans="1:16" ht="15" hidden="1" customHeight="1" x14ac:dyDescent="0.25">
      <c r="A2734" s="168" t="s">
        <v>4333</v>
      </c>
      <c r="B2734" s="22" t="s">
        <v>4341</v>
      </c>
      <c r="C2734" s="22">
        <v>5815</v>
      </c>
      <c r="D2734" s="22" t="s">
        <v>4335</v>
      </c>
      <c r="E2734" s="62" t="s">
        <v>4342</v>
      </c>
      <c r="F2734" s="22" t="s">
        <v>4342</v>
      </c>
      <c r="G2734" s="104" t="s">
        <v>4345</v>
      </c>
      <c r="H2734" s="169" t="s">
        <v>4346</v>
      </c>
      <c r="I2734" s="85"/>
      <c r="J2734" s="155">
        <v>1</v>
      </c>
      <c r="K2734" s="85">
        <v>1</v>
      </c>
      <c r="L2734" s="22"/>
      <c r="M2734" s="22">
        <v>1</v>
      </c>
      <c r="N2734" s="14">
        <v>1</v>
      </c>
      <c r="O2734" s="22">
        <v>1</v>
      </c>
      <c r="P2734" s="23">
        <v>1</v>
      </c>
    </row>
    <row r="2735" spans="1:16" ht="15" hidden="1" customHeight="1" x14ac:dyDescent="0.25">
      <c r="A2735" s="168" t="s">
        <v>4333</v>
      </c>
      <c r="B2735" s="22" t="s">
        <v>4341</v>
      </c>
      <c r="C2735" s="22">
        <v>5815</v>
      </c>
      <c r="D2735" s="22" t="s">
        <v>4335</v>
      </c>
      <c r="E2735" s="62" t="s">
        <v>4342</v>
      </c>
      <c r="F2735" s="22" t="s">
        <v>4342</v>
      </c>
      <c r="G2735" s="104" t="s">
        <v>4347</v>
      </c>
      <c r="H2735" s="169" t="s">
        <v>4348</v>
      </c>
      <c r="I2735" s="85"/>
      <c r="J2735" s="155">
        <v>1</v>
      </c>
      <c r="K2735" s="85"/>
      <c r="L2735" s="22">
        <v>1</v>
      </c>
      <c r="M2735" s="22">
        <v>1</v>
      </c>
      <c r="N2735" s="14">
        <v>1</v>
      </c>
      <c r="O2735" s="22">
        <v>1</v>
      </c>
      <c r="P2735" s="23">
        <v>1</v>
      </c>
    </row>
    <row r="2736" spans="1:16" ht="15" hidden="1" customHeight="1" x14ac:dyDescent="0.25">
      <c r="A2736" s="168" t="s">
        <v>4333</v>
      </c>
      <c r="B2736" s="22" t="s">
        <v>4341</v>
      </c>
      <c r="C2736" s="22">
        <v>5815</v>
      </c>
      <c r="D2736" s="22" t="s">
        <v>4335</v>
      </c>
      <c r="E2736" s="62" t="s">
        <v>4342</v>
      </c>
      <c r="F2736" s="22" t="s">
        <v>4342</v>
      </c>
      <c r="G2736" s="104" t="s">
        <v>4349</v>
      </c>
      <c r="H2736" s="169" t="s">
        <v>4350</v>
      </c>
      <c r="I2736" s="85"/>
      <c r="J2736" s="155">
        <v>1</v>
      </c>
      <c r="K2736" s="85">
        <v>1</v>
      </c>
      <c r="L2736" s="22"/>
      <c r="M2736" s="22"/>
      <c r="N2736" s="14">
        <v>1</v>
      </c>
      <c r="O2736" s="22"/>
      <c r="P2736" s="23"/>
    </row>
    <row r="2737" spans="1:16" ht="15" hidden="1" customHeight="1" x14ac:dyDescent="0.25">
      <c r="A2737" s="168" t="s">
        <v>4333</v>
      </c>
      <c r="B2737" s="22" t="s">
        <v>4341</v>
      </c>
      <c r="C2737" s="22">
        <v>5815</v>
      </c>
      <c r="D2737" s="22" t="s">
        <v>4335</v>
      </c>
      <c r="E2737" s="62" t="s">
        <v>4342</v>
      </c>
      <c r="F2737" s="22" t="s">
        <v>4342</v>
      </c>
      <c r="G2737" s="104" t="s">
        <v>4351</v>
      </c>
      <c r="H2737" s="169" t="s">
        <v>4352</v>
      </c>
      <c r="I2737" s="85"/>
      <c r="J2737" s="155">
        <v>1</v>
      </c>
      <c r="K2737" s="85"/>
      <c r="L2737" s="22">
        <v>1</v>
      </c>
      <c r="M2737" s="22">
        <v>1</v>
      </c>
      <c r="N2737" s="14">
        <v>1</v>
      </c>
      <c r="O2737" s="22"/>
      <c r="P2737" s="23"/>
    </row>
    <row r="2738" spans="1:16" ht="15" hidden="1" customHeight="1" x14ac:dyDescent="0.25">
      <c r="A2738" s="168" t="s">
        <v>4333</v>
      </c>
      <c r="B2738" s="22" t="s">
        <v>4341</v>
      </c>
      <c r="C2738" s="22">
        <v>5815</v>
      </c>
      <c r="D2738" s="22" t="s">
        <v>4335</v>
      </c>
      <c r="E2738" s="62" t="s">
        <v>4342</v>
      </c>
      <c r="F2738" s="22" t="s">
        <v>4342</v>
      </c>
      <c r="G2738" s="104" t="s">
        <v>4353</v>
      </c>
      <c r="H2738" s="169" t="s">
        <v>4354</v>
      </c>
      <c r="I2738" s="85"/>
      <c r="J2738" s="155">
        <v>1</v>
      </c>
      <c r="K2738" s="85">
        <v>1</v>
      </c>
      <c r="L2738" s="22"/>
      <c r="M2738" s="22">
        <v>1</v>
      </c>
      <c r="N2738" s="14">
        <v>1</v>
      </c>
      <c r="O2738" s="22"/>
      <c r="P2738" s="23"/>
    </row>
    <row r="2739" spans="1:16" ht="15" hidden="1" customHeight="1" x14ac:dyDescent="0.25">
      <c r="A2739" s="168" t="s">
        <v>4333</v>
      </c>
      <c r="B2739" s="22" t="s">
        <v>4341</v>
      </c>
      <c r="C2739" s="22">
        <v>5815</v>
      </c>
      <c r="D2739" s="22" t="s">
        <v>4335</v>
      </c>
      <c r="E2739" s="62" t="s">
        <v>4342</v>
      </c>
      <c r="F2739" s="22" t="s">
        <v>4342</v>
      </c>
      <c r="G2739" s="104" t="s">
        <v>4355</v>
      </c>
      <c r="H2739" s="169" t="s">
        <v>4356</v>
      </c>
      <c r="I2739" s="85"/>
      <c r="J2739" s="155">
        <v>1</v>
      </c>
      <c r="K2739" s="85">
        <v>1</v>
      </c>
      <c r="L2739" s="22"/>
      <c r="M2739" s="22"/>
      <c r="N2739" s="14">
        <v>1</v>
      </c>
      <c r="O2739" s="22"/>
      <c r="P2739" s="23"/>
    </row>
    <row r="2740" spans="1:16" ht="15" hidden="1" customHeight="1" x14ac:dyDescent="0.25">
      <c r="A2740" s="168" t="s">
        <v>4333</v>
      </c>
      <c r="B2740" s="22" t="s">
        <v>4341</v>
      </c>
      <c r="C2740" s="22">
        <v>5815</v>
      </c>
      <c r="D2740" s="22" t="s">
        <v>4335</v>
      </c>
      <c r="E2740" s="62" t="s">
        <v>4342</v>
      </c>
      <c r="F2740" s="22" t="s">
        <v>4342</v>
      </c>
      <c r="G2740" s="104" t="s">
        <v>4357</v>
      </c>
      <c r="H2740" s="169" t="s">
        <v>4358</v>
      </c>
      <c r="I2740" s="85"/>
      <c r="J2740" s="155">
        <v>1</v>
      </c>
      <c r="K2740" s="85">
        <v>1</v>
      </c>
      <c r="L2740" s="22"/>
      <c r="M2740" s="22"/>
      <c r="N2740" s="14">
        <v>1</v>
      </c>
      <c r="O2740" s="22"/>
      <c r="P2740" s="23"/>
    </row>
    <row r="2741" spans="1:16" ht="15" hidden="1" customHeight="1" x14ac:dyDescent="0.25">
      <c r="A2741" s="168" t="s">
        <v>4333</v>
      </c>
      <c r="B2741" s="22" t="s">
        <v>4341</v>
      </c>
      <c r="C2741" s="22">
        <v>5815</v>
      </c>
      <c r="D2741" s="22" t="s">
        <v>4335</v>
      </c>
      <c r="E2741" s="62" t="s">
        <v>4342</v>
      </c>
      <c r="F2741" s="22" t="s">
        <v>4342</v>
      </c>
      <c r="G2741" s="104" t="s">
        <v>4359</v>
      </c>
      <c r="H2741" s="169" t="s">
        <v>4360</v>
      </c>
      <c r="I2741" s="85"/>
      <c r="J2741" s="155">
        <v>1</v>
      </c>
      <c r="K2741" s="85">
        <v>1</v>
      </c>
      <c r="L2741" s="22"/>
      <c r="M2741" s="22"/>
      <c r="N2741" s="14">
        <v>1</v>
      </c>
      <c r="O2741" s="22"/>
      <c r="P2741" s="23"/>
    </row>
    <row r="2742" spans="1:16" ht="15" hidden="1" customHeight="1" x14ac:dyDescent="0.25">
      <c r="A2742" s="168" t="s">
        <v>4333</v>
      </c>
      <c r="B2742" s="22" t="s">
        <v>4341</v>
      </c>
      <c r="C2742" s="22">
        <v>5815</v>
      </c>
      <c r="D2742" s="22" t="s">
        <v>4335</v>
      </c>
      <c r="E2742" s="62" t="s">
        <v>4342</v>
      </c>
      <c r="F2742" s="22" t="s">
        <v>4342</v>
      </c>
      <c r="G2742" s="104" t="s">
        <v>4361</v>
      </c>
      <c r="H2742" s="169" t="s">
        <v>4362</v>
      </c>
      <c r="I2742" s="85"/>
      <c r="J2742" s="155">
        <v>1</v>
      </c>
      <c r="K2742" s="85">
        <v>1</v>
      </c>
      <c r="L2742" s="22"/>
      <c r="M2742" s="22">
        <v>1</v>
      </c>
      <c r="N2742" s="14">
        <v>1</v>
      </c>
      <c r="O2742" s="22">
        <v>1</v>
      </c>
      <c r="P2742" s="23">
        <v>1</v>
      </c>
    </row>
    <row r="2743" spans="1:16" ht="15" hidden="1" customHeight="1" x14ac:dyDescent="0.25">
      <c r="A2743" s="168" t="s">
        <v>4333</v>
      </c>
      <c r="B2743" s="22" t="s">
        <v>4341</v>
      </c>
      <c r="C2743" s="22">
        <v>5815</v>
      </c>
      <c r="D2743" s="22" t="s">
        <v>4335</v>
      </c>
      <c r="E2743" s="62" t="s">
        <v>4342</v>
      </c>
      <c r="F2743" s="22" t="s">
        <v>4342</v>
      </c>
      <c r="G2743" s="104" t="s">
        <v>4363</v>
      </c>
      <c r="H2743" s="169" t="s">
        <v>4364</v>
      </c>
      <c r="I2743" s="85"/>
      <c r="J2743" s="155">
        <v>1</v>
      </c>
      <c r="K2743" s="85">
        <v>1</v>
      </c>
      <c r="L2743" s="22"/>
      <c r="M2743" s="22"/>
      <c r="N2743" s="14">
        <v>1</v>
      </c>
      <c r="O2743" s="22"/>
      <c r="P2743" s="23"/>
    </row>
    <row r="2744" spans="1:16" ht="15" hidden="1" customHeight="1" x14ac:dyDescent="0.25">
      <c r="A2744" s="168" t="s">
        <v>4333</v>
      </c>
      <c r="B2744" s="22" t="s">
        <v>4341</v>
      </c>
      <c r="C2744" s="22">
        <v>12283</v>
      </c>
      <c r="D2744" s="22" t="s">
        <v>4335</v>
      </c>
      <c r="E2744" s="62" t="s">
        <v>4342</v>
      </c>
      <c r="F2744" s="22" t="s">
        <v>4365</v>
      </c>
      <c r="G2744" s="104" t="s">
        <v>4366</v>
      </c>
      <c r="H2744" s="169" t="s">
        <v>4367</v>
      </c>
      <c r="I2744" s="85"/>
      <c r="J2744" s="155">
        <v>1</v>
      </c>
      <c r="K2744" s="85">
        <v>1</v>
      </c>
      <c r="L2744" s="22"/>
      <c r="M2744" s="22"/>
      <c r="N2744" s="14">
        <v>1</v>
      </c>
      <c r="O2744" s="22"/>
      <c r="P2744" s="23"/>
    </row>
    <row r="2745" spans="1:16" ht="15" hidden="1" customHeight="1" x14ac:dyDescent="0.25">
      <c r="A2745" s="168" t="s">
        <v>4333</v>
      </c>
      <c r="B2745" s="22" t="s">
        <v>4341</v>
      </c>
      <c r="C2745" s="22">
        <v>43904</v>
      </c>
      <c r="D2745" s="22" t="s">
        <v>4335</v>
      </c>
      <c r="E2745" s="62" t="s">
        <v>4342</v>
      </c>
      <c r="F2745" s="22" t="s">
        <v>4368</v>
      </c>
      <c r="G2745" s="104" t="s">
        <v>4369</v>
      </c>
      <c r="H2745" s="169" t="s">
        <v>4370</v>
      </c>
      <c r="I2745" s="85"/>
      <c r="J2745" s="155">
        <v>1</v>
      </c>
      <c r="K2745" s="85">
        <v>1</v>
      </c>
      <c r="L2745" s="22"/>
      <c r="M2745" s="22"/>
      <c r="N2745" s="14">
        <v>1</v>
      </c>
      <c r="O2745" s="22"/>
      <c r="P2745" s="23"/>
    </row>
    <row r="2746" spans="1:16" ht="15" hidden="1" customHeight="1" x14ac:dyDescent="0.25">
      <c r="A2746" s="168" t="s">
        <v>4333</v>
      </c>
      <c r="B2746" s="22" t="s">
        <v>4341</v>
      </c>
      <c r="C2746" s="22">
        <v>66860</v>
      </c>
      <c r="D2746" s="22" t="s">
        <v>4335</v>
      </c>
      <c r="E2746" s="62" t="s">
        <v>4342</v>
      </c>
      <c r="F2746" s="22" t="s">
        <v>4371</v>
      </c>
      <c r="G2746" s="104" t="s">
        <v>4372</v>
      </c>
      <c r="H2746" s="169" t="s">
        <v>4373</v>
      </c>
      <c r="I2746" s="85"/>
      <c r="J2746" s="155">
        <v>1</v>
      </c>
      <c r="K2746" s="85">
        <v>1</v>
      </c>
      <c r="L2746" s="22"/>
      <c r="M2746" s="22">
        <v>1</v>
      </c>
      <c r="N2746" s="14">
        <v>1</v>
      </c>
      <c r="O2746" s="22"/>
      <c r="P2746" s="23"/>
    </row>
    <row r="2747" spans="1:16" ht="15" hidden="1" customHeight="1" thickBot="1" x14ac:dyDescent="0.25">
      <c r="A2747" s="170" t="s">
        <v>4333</v>
      </c>
      <c r="B2747" s="24" t="s">
        <v>4341</v>
      </c>
      <c r="C2747" s="24">
        <v>73256</v>
      </c>
      <c r="D2747" s="24" t="s">
        <v>4335</v>
      </c>
      <c r="E2747" s="63" t="s">
        <v>4342</v>
      </c>
      <c r="F2747" s="24" t="s">
        <v>4374</v>
      </c>
      <c r="G2747" s="108" t="s">
        <v>4375</v>
      </c>
      <c r="H2747" s="171" t="s">
        <v>4376</v>
      </c>
      <c r="I2747" s="86"/>
      <c r="J2747" s="157">
        <v>1</v>
      </c>
      <c r="K2747" s="86">
        <v>1</v>
      </c>
      <c r="L2747" s="24"/>
      <c r="M2747" s="24"/>
      <c r="N2747" s="16">
        <v>1</v>
      </c>
      <c r="O2747" s="24"/>
      <c r="P2747" s="25"/>
    </row>
    <row r="2748" spans="1:16" ht="15.75" hidden="1" thickBot="1" x14ac:dyDescent="0.3">
      <c r="A2748" s="158" t="s">
        <v>4333</v>
      </c>
      <c r="B2748" s="44" t="s">
        <v>4341</v>
      </c>
      <c r="C2748" s="44" t="s">
        <v>39</v>
      </c>
      <c r="D2748" s="44" t="s">
        <v>4335</v>
      </c>
      <c r="E2748" s="59" t="s">
        <v>4342</v>
      </c>
      <c r="F2748" s="44" t="s">
        <v>39</v>
      </c>
      <c r="G2748" s="119" t="s">
        <v>39</v>
      </c>
      <c r="H2748" s="159" t="s">
        <v>39</v>
      </c>
      <c r="I2748" s="81">
        <f>SUM(I2733:I2747)</f>
        <v>0</v>
      </c>
      <c r="J2748" s="159">
        <f>SUM(J2733:J2747)</f>
        <v>15</v>
      </c>
      <c r="K2748" s="81">
        <f>SUM(K2733:K2747)</f>
        <v>13</v>
      </c>
      <c r="L2748" s="44">
        <f t="shared" ref="L2748:P2748" si="313">SUM(L2733:L2747)</f>
        <v>2</v>
      </c>
      <c r="M2748" s="44">
        <f t="shared" si="313"/>
        <v>7</v>
      </c>
      <c r="N2748" s="44">
        <f t="shared" si="313"/>
        <v>14</v>
      </c>
      <c r="O2748" s="44">
        <f t="shared" si="313"/>
        <v>3</v>
      </c>
      <c r="P2748" s="45">
        <f t="shared" si="313"/>
        <v>3</v>
      </c>
    </row>
    <row r="2749" spans="1:16" ht="15" hidden="1" customHeight="1" x14ac:dyDescent="0.25">
      <c r="A2749" s="166" t="s">
        <v>4333</v>
      </c>
      <c r="B2749" s="20" t="s">
        <v>4377</v>
      </c>
      <c r="C2749" s="20">
        <v>15309</v>
      </c>
      <c r="D2749" s="20" t="s">
        <v>4335</v>
      </c>
      <c r="E2749" s="61" t="s">
        <v>4378</v>
      </c>
      <c r="F2749" s="20" t="s">
        <v>4378</v>
      </c>
      <c r="G2749" s="112" t="s">
        <v>4379</v>
      </c>
      <c r="H2749" s="167" t="s">
        <v>4380</v>
      </c>
      <c r="I2749" s="84"/>
      <c r="J2749" s="153">
        <v>1</v>
      </c>
      <c r="K2749" s="84">
        <v>1</v>
      </c>
      <c r="L2749" s="20"/>
      <c r="M2749" s="20">
        <v>1</v>
      </c>
      <c r="N2749" s="12">
        <v>1</v>
      </c>
      <c r="O2749" s="20"/>
      <c r="P2749" s="21"/>
    </row>
    <row r="2750" spans="1:16" ht="15" hidden="1" customHeight="1" thickBot="1" x14ac:dyDescent="0.25">
      <c r="A2750" s="170" t="s">
        <v>4333</v>
      </c>
      <c r="B2750" s="24" t="s">
        <v>4377</v>
      </c>
      <c r="C2750" s="24">
        <v>15309</v>
      </c>
      <c r="D2750" s="24" t="s">
        <v>4335</v>
      </c>
      <c r="E2750" s="63" t="s">
        <v>4378</v>
      </c>
      <c r="F2750" s="24" t="s">
        <v>4378</v>
      </c>
      <c r="G2750" s="108" t="s">
        <v>4381</v>
      </c>
      <c r="H2750" s="171" t="s">
        <v>4382</v>
      </c>
      <c r="I2750" s="86"/>
      <c r="J2750" s="157">
        <v>1</v>
      </c>
      <c r="K2750" s="86">
        <v>1</v>
      </c>
      <c r="L2750" s="24"/>
      <c r="M2750" s="24"/>
      <c r="N2750" s="24"/>
      <c r="O2750" s="24"/>
      <c r="P2750" s="25"/>
    </row>
    <row r="2751" spans="1:16" ht="15.75" hidden="1" thickBot="1" x14ac:dyDescent="0.3">
      <c r="A2751" s="158" t="s">
        <v>4333</v>
      </c>
      <c r="B2751" s="44" t="s">
        <v>4377</v>
      </c>
      <c r="C2751" s="44" t="s">
        <v>39</v>
      </c>
      <c r="D2751" s="44" t="s">
        <v>4335</v>
      </c>
      <c r="E2751" s="59" t="s">
        <v>4378</v>
      </c>
      <c r="F2751" s="44" t="s">
        <v>39</v>
      </c>
      <c r="G2751" s="119" t="s">
        <v>39</v>
      </c>
      <c r="H2751" s="159" t="s">
        <v>39</v>
      </c>
      <c r="I2751" s="81">
        <f>SUM(I2749:I2750)</f>
        <v>0</v>
      </c>
      <c r="J2751" s="159">
        <f>SUM(J2749:J2750)</f>
        <v>2</v>
      </c>
      <c r="K2751" s="81">
        <f>SUM(K2749:K2750)</f>
        <v>2</v>
      </c>
      <c r="L2751" s="44">
        <f t="shared" ref="L2751:P2751" si="314">SUM(L2749:L2750)</f>
        <v>0</v>
      </c>
      <c r="M2751" s="44">
        <f t="shared" si="314"/>
        <v>1</v>
      </c>
      <c r="N2751" s="44">
        <f t="shared" si="314"/>
        <v>1</v>
      </c>
      <c r="O2751" s="44">
        <f t="shared" si="314"/>
        <v>0</v>
      </c>
      <c r="P2751" s="45">
        <f t="shared" si="314"/>
        <v>0</v>
      </c>
    </row>
    <row r="2752" spans="1:16" ht="15" hidden="1" customHeight="1" thickBot="1" x14ac:dyDescent="0.25">
      <c r="A2752" s="188" t="s">
        <v>4333</v>
      </c>
      <c r="B2752" s="34" t="s">
        <v>4383</v>
      </c>
      <c r="C2752" s="34">
        <v>549</v>
      </c>
      <c r="D2752" s="34" t="s">
        <v>4335</v>
      </c>
      <c r="E2752" s="69" t="s">
        <v>4384</v>
      </c>
      <c r="F2752" s="34" t="s">
        <v>4385</v>
      </c>
      <c r="G2752" s="116" t="s">
        <v>4386</v>
      </c>
      <c r="H2752" s="189" t="s">
        <v>4387</v>
      </c>
      <c r="I2752" s="92"/>
      <c r="J2752" s="162">
        <v>1</v>
      </c>
      <c r="K2752" s="92">
        <v>1</v>
      </c>
      <c r="L2752" s="34"/>
      <c r="M2752" s="34"/>
      <c r="N2752" s="18">
        <v>1</v>
      </c>
      <c r="O2752" s="34"/>
      <c r="P2752" s="35"/>
    </row>
    <row r="2753" spans="1:16" ht="15.75" hidden="1" thickBot="1" x14ac:dyDescent="0.3">
      <c r="A2753" s="158" t="s">
        <v>4333</v>
      </c>
      <c r="B2753" s="44" t="s">
        <v>4383</v>
      </c>
      <c r="C2753" s="44" t="s">
        <v>39</v>
      </c>
      <c r="D2753" s="44" t="s">
        <v>4335</v>
      </c>
      <c r="E2753" s="59" t="s">
        <v>4384</v>
      </c>
      <c r="F2753" s="44" t="s">
        <v>39</v>
      </c>
      <c r="G2753" s="119" t="s">
        <v>39</v>
      </c>
      <c r="H2753" s="159" t="s">
        <v>39</v>
      </c>
      <c r="I2753" s="81">
        <f>SUM(I2752)</f>
        <v>0</v>
      </c>
      <c r="J2753" s="159">
        <f>SUM(J2752)</f>
        <v>1</v>
      </c>
      <c r="K2753" s="81">
        <f>SUM(K2752)</f>
        <v>1</v>
      </c>
      <c r="L2753" s="44">
        <f t="shared" ref="L2753:P2753" si="315">SUM(L2752)</f>
        <v>0</v>
      </c>
      <c r="M2753" s="44">
        <f t="shared" si="315"/>
        <v>0</v>
      </c>
      <c r="N2753" s="44">
        <f t="shared" si="315"/>
        <v>1</v>
      </c>
      <c r="O2753" s="44">
        <f t="shared" si="315"/>
        <v>0</v>
      </c>
      <c r="P2753" s="45">
        <f t="shared" si="315"/>
        <v>0</v>
      </c>
    </row>
    <row r="2754" spans="1:16" ht="15" hidden="1" customHeight="1" x14ac:dyDescent="0.25">
      <c r="A2754" s="166" t="s">
        <v>4333</v>
      </c>
      <c r="B2754" s="20" t="s">
        <v>4388</v>
      </c>
      <c r="C2754" s="20">
        <v>23409</v>
      </c>
      <c r="D2754" s="20" t="s">
        <v>4335</v>
      </c>
      <c r="E2754" s="61" t="s">
        <v>4389</v>
      </c>
      <c r="F2754" s="20" t="s">
        <v>4389</v>
      </c>
      <c r="G2754" s="112" t="s">
        <v>4390</v>
      </c>
      <c r="H2754" s="167" t="s">
        <v>4391</v>
      </c>
      <c r="I2754" s="84"/>
      <c r="J2754" s="153">
        <v>1</v>
      </c>
      <c r="K2754" s="84">
        <v>1</v>
      </c>
      <c r="L2754" s="20"/>
      <c r="M2754" s="20"/>
      <c r="N2754" s="20"/>
      <c r="O2754" s="20"/>
      <c r="P2754" s="21"/>
    </row>
    <row r="2755" spans="1:16" ht="15" hidden="1" customHeight="1" x14ac:dyDescent="0.25">
      <c r="A2755" s="168" t="s">
        <v>4333</v>
      </c>
      <c r="B2755" s="22" t="s">
        <v>4388</v>
      </c>
      <c r="C2755" s="22">
        <v>23409</v>
      </c>
      <c r="D2755" s="22" t="s">
        <v>4335</v>
      </c>
      <c r="E2755" s="62" t="s">
        <v>4389</v>
      </c>
      <c r="F2755" s="22" t="s">
        <v>4389</v>
      </c>
      <c r="G2755" s="104" t="s">
        <v>4392</v>
      </c>
      <c r="H2755" s="169" t="s">
        <v>4393</v>
      </c>
      <c r="I2755" s="85"/>
      <c r="J2755" s="155">
        <v>1</v>
      </c>
      <c r="K2755" s="85">
        <v>1</v>
      </c>
      <c r="L2755" s="22"/>
      <c r="M2755" s="22">
        <v>1</v>
      </c>
      <c r="N2755" s="14">
        <v>1</v>
      </c>
      <c r="O2755" s="22"/>
      <c r="P2755" s="23"/>
    </row>
    <row r="2756" spans="1:16" ht="15" hidden="1" customHeight="1" thickBot="1" x14ac:dyDescent="0.25">
      <c r="A2756" s="170" t="s">
        <v>4333</v>
      </c>
      <c r="B2756" s="24" t="s">
        <v>4388</v>
      </c>
      <c r="C2756" s="24">
        <v>23409</v>
      </c>
      <c r="D2756" s="24" t="s">
        <v>4335</v>
      </c>
      <c r="E2756" s="63" t="s">
        <v>4389</v>
      </c>
      <c r="F2756" s="24" t="s">
        <v>4389</v>
      </c>
      <c r="G2756" s="108" t="s">
        <v>4394</v>
      </c>
      <c r="H2756" s="171" t="s">
        <v>4395</v>
      </c>
      <c r="I2756" s="86"/>
      <c r="J2756" s="157">
        <v>1</v>
      </c>
      <c r="K2756" s="86">
        <v>1</v>
      </c>
      <c r="L2756" s="24"/>
      <c r="M2756" s="24"/>
      <c r="N2756" s="24"/>
      <c r="O2756" s="24"/>
      <c r="P2756" s="25"/>
    </row>
    <row r="2757" spans="1:16" ht="15.75" hidden="1" thickBot="1" x14ac:dyDescent="0.3">
      <c r="A2757" s="158" t="s">
        <v>4333</v>
      </c>
      <c r="B2757" s="44" t="s">
        <v>4388</v>
      </c>
      <c r="C2757" s="44" t="s">
        <v>39</v>
      </c>
      <c r="D2757" s="44" t="s">
        <v>4335</v>
      </c>
      <c r="E2757" s="59" t="s">
        <v>4389</v>
      </c>
      <c r="F2757" s="44" t="s">
        <v>39</v>
      </c>
      <c r="G2757" s="119" t="s">
        <v>39</v>
      </c>
      <c r="H2757" s="159" t="s">
        <v>39</v>
      </c>
      <c r="I2757" s="81">
        <f>SUM(I2754:I2756)</f>
        <v>0</v>
      </c>
      <c r="J2757" s="159">
        <f>SUM(J2754:J2756)</f>
        <v>3</v>
      </c>
      <c r="K2757" s="81">
        <f>SUM(K2754:K2756)</f>
        <v>3</v>
      </c>
      <c r="L2757" s="44">
        <f t="shared" ref="L2757:P2757" si="316">SUM(L2754:L2756)</f>
        <v>0</v>
      </c>
      <c r="M2757" s="44">
        <f t="shared" si="316"/>
        <v>1</v>
      </c>
      <c r="N2757" s="44">
        <f t="shared" si="316"/>
        <v>1</v>
      </c>
      <c r="O2757" s="44">
        <f t="shared" si="316"/>
        <v>0</v>
      </c>
      <c r="P2757" s="45">
        <f t="shared" si="316"/>
        <v>0</v>
      </c>
    </row>
    <row r="2758" spans="1:16" ht="15" hidden="1" customHeight="1" x14ac:dyDescent="0.25">
      <c r="A2758" s="166" t="s">
        <v>4333</v>
      </c>
      <c r="B2758" s="20" t="s">
        <v>4396</v>
      </c>
      <c r="C2758" s="20">
        <v>18490</v>
      </c>
      <c r="D2758" s="20" t="s">
        <v>4335</v>
      </c>
      <c r="E2758" s="61" t="s">
        <v>4397</v>
      </c>
      <c r="F2758" s="20" t="s">
        <v>4397</v>
      </c>
      <c r="G2758" s="112" t="s">
        <v>4398</v>
      </c>
      <c r="H2758" s="167" t="s">
        <v>4399</v>
      </c>
      <c r="I2758" s="84"/>
      <c r="J2758" s="153">
        <v>1</v>
      </c>
      <c r="K2758" s="84">
        <v>1</v>
      </c>
      <c r="L2758" s="20"/>
      <c r="M2758" s="20"/>
      <c r="N2758" s="12">
        <v>1</v>
      </c>
      <c r="O2758" s="20"/>
      <c r="P2758" s="21"/>
    </row>
    <row r="2759" spans="1:16" ht="15" hidden="1" customHeight="1" x14ac:dyDescent="0.25">
      <c r="A2759" s="168" t="s">
        <v>4333</v>
      </c>
      <c r="B2759" s="22" t="s">
        <v>4396</v>
      </c>
      <c r="C2759" s="22">
        <v>18490</v>
      </c>
      <c r="D2759" s="22" t="s">
        <v>4335</v>
      </c>
      <c r="E2759" s="62" t="s">
        <v>4397</v>
      </c>
      <c r="F2759" s="22" t="s">
        <v>4397</v>
      </c>
      <c r="G2759" s="104" t="s">
        <v>4400</v>
      </c>
      <c r="H2759" s="169" t="s">
        <v>4401</v>
      </c>
      <c r="I2759" s="85"/>
      <c r="J2759" s="155">
        <v>1</v>
      </c>
      <c r="K2759" s="85">
        <v>1</v>
      </c>
      <c r="L2759" s="22"/>
      <c r="M2759" s="22">
        <v>1</v>
      </c>
      <c r="N2759" s="14">
        <v>1</v>
      </c>
      <c r="O2759" s="22"/>
      <c r="P2759" s="23"/>
    </row>
    <row r="2760" spans="1:16" ht="15" hidden="1" customHeight="1" x14ac:dyDescent="0.25">
      <c r="A2760" s="168" t="s">
        <v>4333</v>
      </c>
      <c r="B2760" s="22" t="s">
        <v>4396</v>
      </c>
      <c r="C2760" s="22">
        <v>18490</v>
      </c>
      <c r="D2760" s="22" t="s">
        <v>4335</v>
      </c>
      <c r="E2760" s="62" t="s">
        <v>4397</v>
      </c>
      <c r="F2760" s="22" t="s">
        <v>4397</v>
      </c>
      <c r="G2760" s="104" t="s">
        <v>4402</v>
      </c>
      <c r="H2760" s="169" t="s">
        <v>4403</v>
      </c>
      <c r="I2760" s="85"/>
      <c r="J2760" s="155">
        <v>1</v>
      </c>
      <c r="K2760" s="85">
        <v>1</v>
      </c>
      <c r="L2760" s="22"/>
      <c r="M2760" s="22">
        <v>1</v>
      </c>
      <c r="N2760" s="14">
        <v>1</v>
      </c>
      <c r="O2760" s="22"/>
      <c r="P2760" s="23"/>
    </row>
    <row r="2761" spans="1:16" ht="15" hidden="1" customHeight="1" x14ac:dyDescent="0.25">
      <c r="A2761" s="168" t="s">
        <v>4333</v>
      </c>
      <c r="B2761" s="22" t="s">
        <v>4396</v>
      </c>
      <c r="C2761" s="22">
        <v>18490</v>
      </c>
      <c r="D2761" s="22" t="s">
        <v>4335</v>
      </c>
      <c r="E2761" s="62" t="s">
        <v>4397</v>
      </c>
      <c r="F2761" s="22" t="s">
        <v>4397</v>
      </c>
      <c r="G2761" s="104" t="s">
        <v>4404</v>
      </c>
      <c r="H2761" s="169" t="s">
        <v>4405</v>
      </c>
      <c r="I2761" s="85"/>
      <c r="J2761" s="155">
        <v>1</v>
      </c>
      <c r="K2761" s="85">
        <v>1</v>
      </c>
      <c r="L2761" s="22"/>
      <c r="M2761" s="22"/>
      <c r="N2761" s="14">
        <v>1</v>
      </c>
      <c r="O2761" s="22"/>
      <c r="P2761" s="23"/>
    </row>
    <row r="2762" spans="1:16" ht="15" hidden="1" customHeight="1" x14ac:dyDescent="0.25">
      <c r="A2762" s="168" t="s">
        <v>4333</v>
      </c>
      <c r="B2762" s="22" t="s">
        <v>4396</v>
      </c>
      <c r="C2762" s="22">
        <v>18490</v>
      </c>
      <c r="D2762" s="22" t="s">
        <v>4335</v>
      </c>
      <c r="E2762" s="62" t="s">
        <v>4397</v>
      </c>
      <c r="F2762" s="22" t="s">
        <v>4397</v>
      </c>
      <c r="G2762" s="104" t="s">
        <v>4406</v>
      </c>
      <c r="H2762" s="169" t="s">
        <v>4407</v>
      </c>
      <c r="I2762" s="85"/>
      <c r="J2762" s="155">
        <v>1</v>
      </c>
      <c r="K2762" s="85">
        <v>1</v>
      </c>
      <c r="L2762" s="22"/>
      <c r="M2762" s="22"/>
      <c r="N2762" s="14">
        <v>1</v>
      </c>
      <c r="O2762" s="22"/>
      <c r="P2762" s="23"/>
    </row>
    <row r="2763" spans="1:16" ht="15" hidden="1" customHeight="1" x14ac:dyDescent="0.25">
      <c r="A2763" s="168" t="s">
        <v>4333</v>
      </c>
      <c r="B2763" s="22" t="s">
        <v>4396</v>
      </c>
      <c r="C2763" s="22">
        <v>27303</v>
      </c>
      <c r="D2763" s="22" t="s">
        <v>4335</v>
      </c>
      <c r="E2763" s="62" t="s">
        <v>4397</v>
      </c>
      <c r="F2763" s="22" t="s">
        <v>4397</v>
      </c>
      <c r="G2763" s="104" t="s">
        <v>4408</v>
      </c>
      <c r="H2763" s="169" t="s">
        <v>4409</v>
      </c>
      <c r="I2763" s="85"/>
      <c r="J2763" s="155">
        <v>1</v>
      </c>
      <c r="K2763" s="85">
        <v>1</v>
      </c>
      <c r="L2763" s="22"/>
      <c r="M2763" s="22">
        <v>1</v>
      </c>
      <c r="N2763" s="14">
        <v>1</v>
      </c>
      <c r="O2763" s="22"/>
      <c r="P2763" s="23"/>
    </row>
    <row r="2764" spans="1:16" ht="15" hidden="1" customHeight="1" x14ac:dyDescent="0.25">
      <c r="A2764" s="168" t="s">
        <v>4333</v>
      </c>
      <c r="B2764" s="22" t="s">
        <v>4396</v>
      </c>
      <c r="C2764" s="22">
        <v>27303</v>
      </c>
      <c r="D2764" s="22" t="s">
        <v>4335</v>
      </c>
      <c r="E2764" s="62" t="s">
        <v>4397</v>
      </c>
      <c r="F2764" s="22" t="s">
        <v>4397</v>
      </c>
      <c r="G2764" s="104" t="s">
        <v>4410</v>
      </c>
      <c r="H2764" s="169" t="s">
        <v>4411</v>
      </c>
      <c r="I2764" s="85"/>
      <c r="J2764" s="155">
        <v>1</v>
      </c>
      <c r="K2764" s="85"/>
      <c r="L2764" s="22">
        <v>1</v>
      </c>
      <c r="M2764" s="22">
        <v>1</v>
      </c>
      <c r="N2764" s="14">
        <v>1</v>
      </c>
      <c r="O2764" s="22"/>
      <c r="P2764" s="23"/>
    </row>
    <row r="2765" spans="1:16" ht="15" hidden="1" customHeight="1" x14ac:dyDescent="0.25">
      <c r="A2765" s="168" t="s">
        <v>4333</v>
      </c>
      <c r="B2765" s="22" t="s">
        <v>4396</v>
      </c>
      <c r="C2765" s="22">
        <v>27303</v>
      </c>
      <c r="D2765" s="22" t="s">
        <v>4335</v>
      </c>
      <c r="E2765" s="62" t="s">
        <v>4397</v>
      </c>
      <c r="F2765" s="22" t="s">
        <v>4397</v>
      </c>
      <c r="G2765" s="104" t="s">
        <v>4412</v>
      </c>
      <c r="H2765" s="169" t="s">
        <v>4413</v>
      </c>
      <c r="I2765" s="85"/>
      <c r="J2765" s="155">
        <v>1</v>
      </c>
      <c r="K2765" s="85">
        <v>1</v>
      </c>
      <c r="L2765" s="22"/>
      <c r="M2765" s="22">
        <v>1</v>
      </c>
      <c r="N2765" s="14">
        <v>1</v>
      </c>
      <c r="O2765" s="22"/>
      <c r="P2765" s="23"/>
    </row>
    <row r="2766" spans="1:16" ht="15" hidden="1" customHeight="1" x14ac:dyDescent="0.25">
      <c r="A2766" s="168" t="s">
        <v>4333</v>
      </c>
      <c r="B2766" s="22" t="s">
        <v>4396</v>
      </c>
      <c r="C2766" s="22">
        <v>27303</v>
      </c>
      <c r="D2766" s="22" t="s">
        <v>4335</v>
      </c>
      <c r="E2766" s="62" t="s">
        <v>4397</v>
      </c>
      <c r="F2766" s="22" t="s">
        <v>4397</v>
      </c>
      <c r="G2766" s="104" t="s">
        <v>4414</v>
      </c>
      <c r="H2766" s="169" t="s">
        <v>4415</v>
      </c>
      <c r="I2766" s="85"/>
      <c r="J2766" s="155">
        <v>1</v>
      </c>
      <c r="K2766" s="85">
        <v>1</v>
      </c>
      <c r="L2766" s="22"/>
      <c r="M2766" s="22"/>
      <c r="N2766" s="14">
        <v>1</v>
      </c>
      <c r="O2766" s="22"/>
      <c r="P2766" s="23"/>
    </row>
    <row r="2767" spans="1:16" ht="15" hidden="1" customHeight="1" x14ac:dyDescent="0.25">
      <c r="A2767" s="168" t="s">
        <v>4333</v>
      </c>
      <c r="B2767" s="22" t="s">
        <v>4396</v>
      </c>
      <c r="C2767" s="22">
        <v>27303</v>
      </c>
      <c r="D2767" s="22" t="s">
        <v>4335</v>
      </c>
      <c r="E2767" s="62" t="s">
        <v>4397</v>
      </c>
      <c r="F2767" s="22" t="s">
        <v>4397</v>
      </c>
      <c r="G2767" s="104" t="s">
        <v>4416</v>
      </c>
      <c r="H2767" s="169" t="s">
        <v>4417</v>
      </c>
      <c r="I2767" s="85"/>
      <c r="J2767" s="155">
        <v>1</v>
      </c>
      <c r="K2767" s="85">
        <v>1</v>
      </c>
      <c r="L2767" s="22"/>
      <c r="M2767" s="22"/>
      <c r="N2767" s="14">
        <v>1</v>
      </c>
      <c r="O2767" s="22"/>
      <c r="P2767" s="23"/>
    </row>
    <row r="2768" spans="1:16" ht="15" hidden="1" customHeight="1" x14ac:dyDescent="0.25">
      <c r="A2768" s="168" t="s">
        <v>4333</v>
      </c>
      <c r="B2768" s="22" t="s">
        <v>4396</v>
      </c>
      <c r="C2768" s="22">
        <v>52012</v>
      </c>
      <c r="D2768" s="22" t="s">
        <v>4335</v>
      </c>
      <c r="E2768" s="62" t="s">
        <v>4397</v>
      </c>
      <c r="F2768" s="22" t="s">
        <v>4418</v>
      </c>
      <c r="G2768" s="104" t="s">
        <v>4419</v>
      </c>
      <c r="H2768" s="169" t="s">
        <v>4420</v>
      </c>
      <c r="I2768" s="85"/>
      <c r="J2768" s="155">
        <v>1</v>
      </c>
      <c r="K2768" s="85">
        <v>1</v>
      </c>
      <c r="L2768" s="22"/>
      <c r="M2768" s="22">
        <v>1</v>
      </c>
      <c r="N2768" s="14">
        <v>1</v>
      </c>
      <c r="O2768" s="22"/>
      <c r="P2768" s="23"/>
    </row>
    <row r="2769" spans="1:16" ht="15" hidden="1" customHeight="1" x14ac:dyDescent="0.25">
      <c r="A2769" s="168" t="s">
        <v>4333</v>
      </c>
      <c r="B2769" s="22" t="s">
        <v>4396</v>
      </c>
      <c r="C2769" s="22">
        <v>52012</v>
      </c>
      <c r="D2769" s="22" t="s">
        <v>4335</v>
      </c>
      <c r="E2769" s="62" t="s">
        <v>4397</v>
      </c>
      <c r="F2769" s="22" t="s">
        <v>4418</v>
      </c>
      <c r="G2769" s="104" t="s">
        <v>4421</v>
      </c>
      <c r="H2769" s="169" t="s">
        <v>4422</v>
      </c>
      <c r="I2769" s="85"/>
      <c r="J2769" s="155">
        <v>1</v>
      </c>
      <c r="K2769" s="85">
        <v>1</v>
      </c>
      <c r="L2769" s="22"/>
      <c r="M2769" s="22"/>
      <c r="N2769" s="14">
        <v>1</v>
      </c>
      <c r="O2769" s="22"/>
      <c r="P2769" s="23"/>
    </row>
    <row r="2770" spans="1:16" ht="15" hidden="1" customHeight="1" thickBot="1" x14ac:dyDescent="0.25">
      <c r="A2770" s="170" t="s">
        <v>4333</v>
      </c>
      <c r="B2770" s="24" t="s">
        <v>4396</v>
      </c>
      <c r="C2770" s="24">
        <v>61248</v>
      </c>
      <c r="D2770" s="24" t="s">
        <v>4335</v>
      </c>
      <c r="E2770" s="63" t="s">
        <v>4397</v>
      </c>
      <c r="F2770" s="24" t="s">
        <v>4423</v>
      </c>
      <c r="G2770" s="108" t="s">
        <v>4424</v>
      </c>
      <c r="H2770" s="171" t="s">
        <v>4425</v>
      </c>
      <c r="I2770" s="86"/>
      <c r="J2770" s="157">
        <v>1</v>
      </c>
      <c r="K2770" s="86">
        <v>1</v>
      </c>
      <c r="L2770" s="24"/>
      <c r="M2770" s="24"/>
      <c r="N2770" s="16">
        <v>1</v>
      </c>
      <c r="O2770" s="24"/>
      <c r="P2770" s="25"/>
    </row>
    <row r="2771" spans="1:16" ht="15.75" hidden="1" thickBot="1" x14ac:dyDescent="0.3">
      <c r="A2771" s="158" t="s">
        <v>4333</v>
      </c>
      <c r="B2771" s="44" t="s">
        <v>4396</v>
      </c>
      <c r="C2771" s="44" t="s">
        <v>39</v>
      </c>
      <c r="D2771" s="44" t="s">
        <v>4335</v>
      </c>
      <c r="E2771" s="59" t="s">
        <v>4397</v>
      </c>
      <c r="F2771" s="44" t="s">
        <v>39</v>
      </c>
      <c r="G2771" s="119" t="s">
        <v>39</v>
      </c>
      <c r="H2771" s="159" t="s">
        <v>39</v>
      </c>
      <c r="I2771" s="81">
        <f>SUM(I2758:I2770)</f>
        <v>0</v>
      </c>
      <c r="J2771" s="159">
        <f>SUM(J2758:J2770)</f>
        <v>13</v>
      </c>
      <c r="K2771" s="81">
        <f>SUM(K2758:K2770)</f>
        <v>12</v>
      </c>
      <c r="L2771" s="44">
        <f t="shared" ref="L2771:P2771" si="317">SUM(L2758:L2770)</f>
        <v>1</v>
      </c>
      <c r="M2771" s="44">
        <f t="shared" si="317"/>
        <v>6</v>
      </c>
      <c r="N2771" s="44">
        <f t="shared" si="317"/>
        <v>13</v>
      </c>
      <c r="O2771" s="44">
        <f t="shared" si="317"/>
        <v>0</v>
      </c>
      <c r="P2771" s="45">
        <f t="shared" si="317"/>
        <v>0</v>
      </c>
    </row>
    <row r="2772" spans="1:16" ht="15" hidden="1" customHeight="1" x14ac:dyDescent="0.25">
      <c r="A2772" s="166" t="s">
        <v>4333</v>
      </c>
      <c r="B2772" s="20" t="s">
        <v>4426</v>
      </c>
      <c r="C2772" s="20">
        <v>27632</v>
      </c>
      <c r="D2772" s="20" t="s">
        <v>4335</v>
      </c>
      <c r="E2772" s="61" t="s">
        <v>4427</v>
      </c>
      <c r="F2772" s="20" t="s">
        <v>4427</v>
      </c>
      <c r="G2772" s="112" t="s">
        <v>4428</v>
      </c>
      <c r="H2772" s="167" t="s">
        <v>4429</v>
      </c>
      <c r="I2772" s="84"/>
      <c r="J2772" s="153">
        <v>1</v>
      </c>
      <c r="K2772" s="84">
        <v>1</v>
      </c>
      <c r="L2772" s="20"/>
      <c r="M2772" s="20">
        <v>1</v>
      </c>
      <c r="N2772" s="12">
        <v>1</v>
      </c>
      <c r="O2772" s="20"/>
      <c r="P2772" s="21"/>
    </row>
    <row r="2773" spans="1:16" ht="15" hidden="1" customHeight="1" x14ac:dyDescent="0.25">
      <c r="A2773" s="168" t="s">
        <v>4333</v>
      </c>
      <c r="B2773" s="22" t="s">
        <v>4426</v>
      </c>
      <c r="C2773" s="22">
        <v>27632</v>
      </c>
      <c r="D2773" s="22" t="s">
        <v>4335</v>
      </c>
      <c r="E2773" s="62" t="s">
        <v>4427</v>
      </c>
      <c r="F2773" s="22" t="s">
        <v>4427</v>
      </c>
      <c r="G2773" s="104" t="s">
        <v>4430</v>
      </c>
      <c r="H2773" s="169" t="s">
        <v>4431</v>
      </c>
      <c r="I2773" s="85"/>
      <c r="J2773" s="155">
        <v>1</v>
      </c>
      <c r="K2773" s="85"/>
      <c r="L2773" s="22">
        <v>1</v>
      </c>
      <c r="M2773" s="22">
        <v>1</v>
      </c>
      <c r="N2773" s="14">
        <v>1</v>
      </c>
      <c r="O2773" s="22"/>
      <c r="P2773" s="23"/>
    </row>
    <row r="2774" spans="1:16" ht="15" hidden="1" customHeight="1" x14ac:dyDescent="0.25">
      <c r="A2774" s="168" t="s">
        <v>4333</v>
      </c>
      <c r="B2774" s="22" t="s">
        <v>4426</v>
      </c>
      <c r="C2774" s="22">
        <v>27632</v>
      </c>
      <c r="D2774" s="22" t="s">
        <v>4335</v>
      </c>
      <c r="E2774" s="62" t="s">
        <v>4427</v>
      </c>
      <c r="F2774" s="22" t="s">
        <v>4427</v>
      </c>
      <c r="G2774" s="104" t="s">
        <v>4432</v>
      </c>
      <c r="H2774" s="169" t="s">
        <v>4433</v>
      </c>
      <c r="I2774" s="85"/>
      <c r="J2774" s="155">
        <v>1</v>
      </c>
      <c r="K2774" s="85">
        <v>1</v>
      </c>
      <c r="L2774" s="22"/>
      <c r="M2774" s="22">
        <v>1</v>
      </c>
      <c r="N2774" s="14">
        <v>1</v>
      </c>
      <c r="O2774" s="22"/>
      <c r="P2774" s="23"/>
    </row>
    <row r="2775" spans="1:16" ht="15" hidden="1" customHeight="1" thickBot="1" x14ac:dyDescent="0.25">
      <c r="A2775" s="170" t="s">
        <v>4333</v>
      </c>
      <c r="B2775" s="24" t="s">
        <v>4426</v>
      </c>
      <c r="C2775" s="24">
        <v>27632</v>
      </c>
      <c r="D2775" s="24" t="s">
        <v>4335</v>
      </c>
      <c r="E2775" s="63" t="s">
        <v>4427</v>
      </c>
      <c r="F2775" s="24" t="s">
        <v>4427</v>
      </c>
      <c r="G2775" s="108" t="s">
        <v>4434</v>
      </c>
      <c r="H2775" s="171" t="s">
        <v>4435</v>
      </c>
      <c r="I2775" s="86"/>
      <c r="J2775" s="157">
        <v>1</v>
      </c>
      <c r="K2775" s="86">
        <v>1</v>
      </c>
      <c r="L2775" s="24"/>
      <c r="M2775" s="24"/>
      <c r="N2775" s="24"/>
      <c r="O2775" s="24"/>
      <c r="P2775" s="25"/>
    </row>
    <row r="2776" spans="1:16" ht="15.75" hidden="1" thickBot="1" x14ac:dyDescent="0.3">
      <c r="A2776" s="158" t="s">
        <v>4333</v>
      </c>
      <c r="B2776" s="44" t="s">
        <v>4426</v>
      </c>
      <c r="C2776" s="44" t="s">
        <v>39</v>
      </c>
      <c r="D2776" s="44" t="s">
        <v>4335</v>
      </c>
      <c r="E2776" s="59" t="s">
        <v>4427</v>
      </c>
      <c r="F2776" s="44" t="s">
        <v>39</v>
      </c>
      <c r="G2776" s="119" t="s">
        <v>39</v>
      </c>
      <c r="H2776" s="159" t="s">
        <v>39</v>
      </c>
      <c r="I2776" s="81">
        <f>SUM(I2772:I2775)</f>
        <v>0</v>
      </c>
      <c r="J2776" s="159">
        <f>SUM(J2772:J2775)</f>
        <v>4</v>
      </c>
      <c r="K2776" s="81">
        <f>SUM(K2772:K2775)</f>
        <v>3</v>
      </c>
      <c r="L2776" s="44">
        <f t="shared" ref="L2776:P2776" si="318">SUM(L2772:L2775)</f>
        <v>1</v>
      </c>
      <c r="M2776" s="44">
        <f t="shared" si="318"/>
        <v>3</v>
      </c>
      <c r="N2776" s="44">
        <f t="shared" si="318"/>
        <v>3</v>
      </c>
      <c r="O2776" s="44">
        <f t="shared" si="318"/>
        <v>0</v>
      </c>
      <c r="P2776" s="45">
        <f t="shared" si="318"/>
        <v>0</v>
      </c>
    </row>
    <row r="2777" spans="1:16" ht="15" hidden="1" customHeight="1" x14ac:dyDescent="0.25">
      <c r="A2777" s="166" t="s">
        <v>4333</v>
      </c>
      <c r="B2777" s="20" t="s">
        <v>4436</v>
      </c>
      <c r="C2777" s="20">
        <v>32901</v>
      </c>
      <c r="D2777" s="20" t="s">
        <v>4335</v>
      </c>
      <c r="E2777" s="61" t="s">
        <v>4437</v>
      </c>
      <c r="F2777" s="20" t="s">
        <v>4437</v>
      </c>
      <c r="G2777" s="112" t="s">
        <v>4438</v>
      </c>
      <c r="H2777" s="167" t="s">
        <v>4439</v>
      </c>
      <c r="I2777" s="84"/>
      <c r="J2777" s="153">
        <v>1</v>
      </c>
      <c r="K2777" s="84"/>
      <c r="L2777" s="20">
        <v>1</v>
      </c>
      <c r="M2777" s="20">
        <v>1</v>
      </c>
      <c r="N2777" s="12">
        <v>1</v>
      </c>
      <c r="O2777" s="20"/>
      <c r="P2777" s="21"/>
    </row>
    <row r="2778" spans="1:16" ht="15" hidden="1" customHeight="1" x14ac:dyDescent="0.25">
      <c r="A2778" s="168" t="s">
        <v>4333</v>
      </c>
      <c r="B2778" s="22" t="s">
        <v>4436</v>
      </c>
      <c r="C2778" s="22">
        <v>32901</v>
      </c>
      <c r="D2778" s="22" t="s">
        <v>4335</v>
      </c>
      <c r="E2778" s="62" t="s">
        <v>4437</v>
      </c>
      <c r="F2778" s="22" t="s">
        <v>4437</v>
      </c>
      <c r="G2778" s="104" t="s">
        <v>4440</v>
      </c>
      <c r="H2778" s="169" t="s">
        <v>4441</v>
      </c>
      <c r="I2778" s="85"/>
      <c r="J2778" s="155">
        <v>1</v>
      </c>
      <c r="K2778" s="85">
        <v>1</v>
      </c>
      <c r="L2778" s="22"/>
      <c r="M2778" s="22">
        <v>1</v>
      </c>
      <c r="N2778" s="14">
        <v>1</v>
      </c>
      <c r="O2778" s="22"/>
      <c r="P2778" s="23"/>
    </row>
    <row r="2779" spans="1:16" ht="15" hidden="1" customHeight="1" x14ac:dyDescent="0.25">
      <c r="A2779" s="168" t="s">
        <v>4333</v>
      </c>
      <c r="B2779" s="22" t="s">
        <v>4436</v>
      </c>
      <c r="C2779" s="22">
        <v>32901</v>
      </c>
      <c r="D2779" s="22" t="s">
        <v>4335</v>
      </c>
      <c r="E2779" s="62" t="s">
        <v>4437</v>
      </c>
      <c r="F2779" s="22" t="s">
        <v>4437</v>
      </c>
      <c r="G2779" s="104" t="s">
        <v>4442</v>
      </c>
      <c r="H2779" s="169" t="s">
        <v>4443</v>
      </c>
      <c r="I2779" s="85"/>
      <c r="J2779" s="155">
        <v>1</v>
      </c>
      <c r="K2779" s="85">
        <v>1</v>
      </c>
      <c r="L2779" s="22"/>
      <c r="M2779" s="22"/>
      <c r="N2779" s="22"/>
      <c r="O2779" s="22"/>
      <c r="P2779" s="23"/>
    </row>
    <row r="2780" spans="1:16" ht="15" hidden="1" customHeight="1" x14ac:dyDescent="0.25">
      <c r="A2780" s="168" t="s">
        <v>4333</v>
      </c>
      <c r="B2780" s="22" t="s">
        <v>4436</v>
      </c>
      <c r="C2780" s="22">
        <v>32901</v>
      </c>
      <c r="D2780" s="22" t="s">
        <v>4335</v>
      </c>
      <c r="E2780" s="62" t="s">
        <v>4437</v>
      </c>
      <c r="F2780" s="22" t="s">
        <v>4437</v>
      </c>
      <c r="G2780" s="104" t="s">
        <v>4444</v>
      </c>
      <c r="H2780" s="169" t="s">
        <v>4445</v>
      </c>
      <c r="I2780" s="85"/>
      <c r="J2780" s="155">
        <v>1</v>
      </c>
      <c r="K2780" s="85">
        <v>1</v>
      </c>
      <c r="L2780" s="22"/>
      <c r="M2780" s="22">
        <v>1</v>
      </c>
      <c r="N2780" s="14">
        <v>1</v>
      </c>
      <c r="O2780" s="22"/>
      <c r="P2780" s="23"/>
    </row>
    <row r="2781" spans="1:16" ht="15" hidden="1" customHeight="1" x14ac:dyDescent="0.25">
      <c r="A2781" s="168" t="s">
        <v>4333</v>
      </c>
      <c r="B2781" s="22" t="s">
        <v>4436</v>
      </c>
      <c r="C2781" s="22">
        <v>32901</v>
      </c>
      <c r="D2781" s="22" t="s">
        <v>4335</v>
      </c>
      <c r="E2781" s="62" t="s">
        <v>4437</v>
      </c>
      <c r="F2781" s="22" t="s">
        <v>4437</v>
      </c>
      <c r="G2781" s="104" t="s">
        <v>4446</v>
      </c>
      <c r="H2781" s="169" t="s">
        <v>4447</v>
      </c>
      <c r="I2781" s="85"/>
      <c r="J2781" s="155">
        <v>1</v>
      </c>
      <c r="K2781" s="85">
        <v>1</v>
      </c>
      <c r="L2781" s="22"/>
      <c r="M2781" s="22"/>
      <c r="N2781" s="22"/>
      <c r="O2781" s="22"/>
      <c r="P2781" s="23"/>
    </row>
    <row r="2782" spans="1:16" ht="15" hidden="1" customHeight="1" thickBot="1" x14ac:dyDescent="0.25">
      <c r="A2782" s="170" t="s">
        <v>4333</v>
      </c>
      <c r="B2782" s="24" t="s">
        <v>4436</v>
      </c>
      <c r="C2782" s="24">
        <v>32901</v>
      </c>
      <c r="D2782" s="24" t="s">
        <v>4335</v>
      </c>
      <c r="E2782" s="63" t="s">
        <v>4437</v>
      </c>
      <c r="F2782" s="24" t="s">
        <v>4437</v>
      </c>
      <c r="G2782" s="108" t="s">
        <v>4448</v>
      </c>
      <c r="H2782" s="171" t="s">
        <v>4449</v>
      </c>
      <c r="I2782" s="86"/>
      <c r="J2782" s="157">
        <v>1</v>
      </c>
      <c r="K2782" s="86">
        <v>1</v>
      </c>
      <c r="L2782" s="24"/>
      <c r="M2782" s="24"/>
      <c r="N2782" s="16">
        <v>1</v>
      </c>
      <c r="O2782" s="24"/>
      <c r="P2782" s="25"/>
    </row>
    <row r="2783" spans="1:16" ht="15.75" hidden="1" thickBot="1" x14ac:dyDescent="0.3">
      <c r="A2783" s="158" t="s">
        <v>4333</v>
      </c>
      <c r="B2783" s="44" t="s">
        <v>4436</v>
      </c>
      <c r="C2783" s="44" t="s">
        <v>39</v>
      </c>
      <c r="D2783" s="44" t="s">
        <v>4335</v>
      </c>
      <c r="E2783" s="59" t="s">
        <v>4437</v>
      </c>
      <c r="F2783" s="44" t="s">
        <v>39</v>
      </c>
      <c r="G2783" s="119" t="s">
        <v>39</v>
      </c>
      <c r="H2783" s="159" t="s">
        <v>39</v>
      </c>
      <c r="I2783" s="81">
        <f>SUM(I2777:I2782)</f>
        <v>0</v>
      </c>
      <c r="J2783" s="159">
        <f>SUM(J2777:J2782)</f>
        <v>6</v>
      </c>
      <c r="K2783" s="81">
        <f t="shared" ref="K2783:P2783" si="319">SUM(K2777:K2782)</f>
        <v>5</v>
      </c>
      <c r="L2783" s="44">
        <f t="shared" si="319"/>
        <v>1</v>
      </c>
      <c r="M2783" s="44">
        <f t="shared" si="319"/>
        <v>3</v>
      </c>
      <c r="N2783" s="44">
        <f t="shared" si="319"/>
        <v>4</v>
      </c>
      <c r="O2783" s="44">
        <f t="shared" si="319"/>
        <v>0</v>
      </c>
      <c r="P2783" s="45">
        <f t="shared" si="319"/>
        <v>0</v>
      </c>
    </row>
    <row r="2784" spans="1:16" ht="15" hidden="1" customHeight="1" x14ac:dyDescent="0.25">
      <c r="A2784" s="166" t="s">
        <v>4333</v>
      </c>
      <c r="B2784" s="20" t="s">
        <v>4450</v>
      </c>
      <c r="C2784" s="20">
        <v>38558</v>
      </c>
      <c r="D2784" s="20" t="s">
        <v>4335</v>
      </c>
      <c r="E2784" s="61" t="s">
        <v>4451</v>
      </c>
      <c r="F2784" s="20" t="s">
        <v>4451</v>
      </c>
      <c r="G2784" s="112" t="s">
        <v>4452</v>
      </c>
      <c r="H2784" s="167" t="s">
        <v>4453</v>
      </c>
      <c r="I2784" s="84"/>
      <c r="J2784" s="153">
        <v>1</v>
      </c>
      <c r="K2784" s="84">
        <v>1</v>
      </c>
      <c r="L2784" s="20"/>
      <c r="M2784" s="20">
        <v>1</v>
      </c>
      <c r="N2784" s="12">
        <v>1</v>
      </c>
      <c r="O2784" s="20"/>
      <c r="P2784" s="21"/>
    </row>
    <row r="2785" spans="1:16" ht="15" hidden="1" customHeight="1" thickBot="1" x14ac:dyDescent="0.25">
      <c r="A2785" s="170" t="s">
        <v>4333</v>
      </c>
      <c r="B2785" s="24" t="s">
        <v>4450</v>
      </c>
      <c r="C2785" s="24">
        <v>38558</v>
      </c>
      <c r="D2785" s="24" t="s">
        <v>4335</v>
      </c>
      <c r="E2785" s="63" t="s">
        <v>4451</v>
      </c>
      <c r="F2785" s="24" t="s">
        <v>4451</v>
      </c>
      <c r="G2785" s="108" t="s">
        <v>4454</v>
      </c>
      <c r="H2785" s="171" t="s">
        <v>4455</v>
      </c>
      <c r="I2785" s="86"/>
      <c r="J2785" s="157">
        <v>1</v>
      </c>
      <c r="K2785" s="86">
        <v>1</v>
      </c>
      <c r="L2785" s="24"/>
      <c r="M2785" s="24">
        <v>1</v>
      </c>
      <c r="N2785" s="16">
        <v>1</v>
      </c>
      <c r="O2785" s="24"/>
      <c r="P2785" s="25"/>
    </row>
    <row r="2786" spans="1:16" ht="15.75" hidden="1" thickBot="1" x14ac:dyDescent="0.3">
      <c r="A2786" s="158" t="s">
        <v>4333</v>
      </c>
      <c r="B2786" s="44" t="s">
        <v>4450</v>
      </c>
      <c r="C2786" s="44" t="s">
        <v>39</v>
      </c>
      <c r="D2786" s="44" t="s">
        <v>4335</v>
      </c>
      <c r="E2786" s="59" t="s">
        <v>4451</v>
      </c>
      <c r="F2786" s="44" t="s">
        <v>39</v>
      </c>
      <c r="G2786" s="119" t="s">
        <v>39</v>
      </c>
      <c r="H2786" s="159" t="s">
        <v>39</v>
      </c>
      <c r="I2786" s="81">
        <f>SUM(I2784:I2785)</f>
        <v>0</v>
      </c>
      <c r="J2786" s="159">
        <f>SUM(J2784:J2785)</f>
        <v>2</v>
      </c>
      <c r="K2786" s="81">
        <f>SUM(K2784:K2785)</f>
        <v>2</v>
      </c>
      <c r="L2786" s="44">
        <f t="shared" ref="L2786:P2786" si="320">SUM(L2784:L2785)</f>
        <v>0</v>
      </c>
      <c r="M2786" s="44">
        <f t="shared" si="320"/>
        <v>2</v>
      </c>
      <c r="N2786" s="44">
        <f t="shared" si="320"/>
        <v>2</v>
      </c>
      <c r="O2786" s="44">
        <f t="shared" si="320"/>
        <v>0</v>
      </c>
      <c r="P2786" s="45">
        <f t="shared" si="320"/>
        <v>0</v>
      </c>
    </row>
    <row r="2787" spans="1:16" ht="15" hidden="1" customHeight="1" x14ac:dyDescent="0.25">
      <c r="A2787" s="166" t="s">
        <v>4333</v>
      </c>
      <c r="B2787" s="20" t="s">
        <v>4456</v>
      </c>
      <c r="C2787" s="20">
        <v>38902</v>
      </c>
      <c r="D2787" s="20" t="s">
        <v>4335</v>
      </c>
      <c r="E2787" s="61" t="s">
        <v>4457</v>
      </c>
      <c r="F2787" s="20" t="s">
        <v>4457</v>
      </c>
      <c r="G2787" s="112" t="s">
        <v>4458</v>
      </c>
      <c r="H2787" s="167" t="s">
        <v>4459</v>
      </c>
      <c r="I2787" s="84"/>
      <c r="J2787" s="153">
        <v>1</v>
      </c>
      <c r="K2787" s="84">
        <v>1</v>
      </c>
      <c r="L2787" s="20"/>
      <c r="M2787" s="20"/>
      <c r="N2787" s="12">
        <v>1</v>
      </c>
      <c r="O2787" s="20"/>
      <c r="P2787" s="21"/>
    </row>
    <row r="2788" spans="1:16" ht="15" hidden="1" customHeight="1" x14ac:dyDescent="0.25">
      <c r="A2788" s="168" t="s">
        <v>4333</v>
      </c>
      <c r="B2788" s="22" t="s">
        <v>4456</v>
      </c>
      <c r="C2788" s="22">
        <v>38916</v>
      </c>
      <c r="D2788" s="22" t="s">
        <v>4335</v>
      </c>
      <c r="E2788" s="62" t="s">
        <v>4457</v>
      </c>
      <c r="F2788" s="22" t="s">
        <v>4457</v>
      </c>
      <c r="G2788" s="104" t="s">
        <v>4460</v>
      </c>
      <c r="H2788" s="169" t="s">
        <v>4461</v>
      </c>
      <c r="I2788" s="85"/>
      <c r="J2788" s="155">
        <v>1</v>
      </c>
      <c r="K2788" s="85">
        <v>1</v>
      </c>
      <c r="L2788" s="22"/>
      <c r="M2788" s="22"/>
      <c r="N2788" s="14">
        <v>1</v>
      </c>
      <c r="O2788" s="22"/>
      <c r="P2788" s="23">
        <v>1</v>
      </c>
    </row>
    <row r="2789" spans="1:16" ht="15" hidden="1" customHeight="1" x14ac:dyDescent="0.25">
      <c r="A2789" s="168" t="s">
        <v>4333</v>
      </c>
      <c r="B2789" s="22" t="s">
        <v>4456</v>
      </c>
      <c r="C2789" s="22">
        <v>38916</v>
      </c>
      <c r="D2789" s="22" t="s">
        <v>4335</v>
      </c>
      <c r="E2789" s="62" t="s">
        <v>4457</v>
      </c>
      <c r="F2789" s="22" t="s">
        <v>4457</v>
      </c>
      <c r="G2789" s="104" t="s">
        <v>4462</v>
      </c>
      <c r="H2789" s="169" t="s">
        <v>4463</v>
      </c>
      <c r="I2789" s="85"/>
      <c r="J2789" s="155">
        <v>1</v>
      </c>
      <c r="K2789" s="85"/>
      <c r="L2789" s="22">
        <v>1</v>
      </c>
      <c r="M2789" s="22"/>
      <c r="N2789" s="14">
        <v>1</v>
      </c>
      <c r="O2789" s="22"/>
      <c r="P2789" s="23"/>
    </row>
    <row r="2790" spans="1:16" ht="15" hidden="1" customHeight="1" x14ac:dyDescent="0.25">
      <c r="A2790" s="168" t="s">
        <v>4333</v>
      </c>
      <c r="B2790" s="22" t="s">
        <v>4456</v>
      </c>
      <c r="C2790" s="22">
        <v>38916</v>
      </c>
      <c r="D2790" s="22" t="s">
        <v>4335</v>
      </c>
      <c r="E2790" s="62" t="s">
        <v>4457</v>
      </c>
      <c r="F2790" s="22" t="s">
        <v>4457</v>
      </c>
      <c r="G2790" s="104" t="s">
        <v>4464</v>
      </c>
      <c r="H2790" s="169" t="s">
        <v>4465</v>
      </c>
      <c r="I2790" s="85"/>
      <c r="J2790" s="155">
        <v>1</v>
      </c>
      <c r="K2790" s="85">
        <v>1</v>
      </c>
      <c r="L2790" s="22"/>
      <c r="M2790" s="22">
        <v>1</v>
      </c>
      <c r="N2790" s="14">
        <v>1</v>
      </c>
      <c r="O2790" s="22"/>
      <c r="P2790" s="23"/>
    </row>
    <row r="2791" spans="1:16" ht="15" hidden="1" customHeight="1" thickBot="1" x14ac:dyDescent="0.25">
      <c r="A2791" s="170" t="s">
        <v>4333</v>
      </c>
      <c r="B2791" s="24" t="s">
        <v>4456</v>
      </c>
      <c r="C2791" s="24">
        <v>38916</v>
      </c>
      <c r="D2791" s="24" t="s">
        <v>4335</v>
      </c>
      <c r="E2791" s="71" t="s">
        <v>4457</v>
      </c>
      <c r="F2791" s="24" t="s">
        <v>4457</v>
      </c>
      <c r="G2791" s="108" t="s">
        <v>156</v>
      </c>
      <c r="H2791" s="171" t="s">
        <v>4466</v>
      </c>
      <c r="I2791" s="86"/>
      <c r="J2791" s="157">
        <v>1</v>
      </c>
      <c r="K2791" s="86">
        <v>1</v>
      </c>
      <c r="L2791" s="24"/>
      <c r="M2791" s="24">
        <v>1</v>
      </c>
      <c r="N2791" s="16">
        <v>1</v>
      </c>
      <c r="O2791" s="24"/>
      <c r="P2791" s="25"/>
    </row>
    <row r="2792" spans="1:16" s="1" customFormat="1" ht="15" hidden="1" customHeight="1" thickBot="1" x14ac:dyDescent="0.3">
      <c r="A2792" s="158" t="s">
        <v>4333</v>
      </c>
      <c r="B2792" s="44" t="s">
        <v>4456</v>
      </c>
      <c r="C2792" s="44" t="s">
        <v>39</v>
      </c>
      <c r="D2792" s="44" t="s">
        <v>4335</v>
      </c>
      <c r="E2792" s="59" t="s">
        <v>4457</v>
      </c>
      <c r="F2792" s="44" t="s">
        <v>39</v>
      </c>
      <c r="G2792" s="119" t="s">
        <v>39</v>
      </c>
      <c r="H2792" s="159" t="s">
        <v>39</v>
      </c>
      <c r="I2792" s="81">
        <f t="shared" ref="I2792:P2792" si="321">SUM(I2787:I2791)</f>
        <v>0</v>
      </c>
      <c r="J2792" s="159">
        <f t="shared" si="321"/>
        <v>5</v>
      </c>
      <c r="K2792" s="81">
        <f t="shared" si="321"/>
        <v>4</v>
      </c>
      <c r="L2792" s="44">
        <f t="shared" si="321"/>
        <v>1</v>
      </c>
      <c r="M2792" s="44">
        <f t="shared" si="321"/>
        <v>2</v>
      </c>
      <c r="N2792" s="44">
        <f t="shared" si="321"/>
        <v>5</v>
      </c>
      <c r="O2792" s="44">
        <f t="shared" si="321"/>
        <v>0</v>
      </c>
      <c r="P2792" s="45">
        <f t="shared" si="321"/>
        <v>1</v>
      </c>
    </row>
    <row r="2793" spans="1:16" ht="15" hidden="1" customHeight="1" x14ac:dyDescent="0.25">
      <c r="A2793" s="166" t="s">
        <v>4333</v>
      </c>
      <c r="B2793" s="20" t="s">
        <v>4467</v>
      </c>
      <c r="C2793" s="20">
        <v>38978</v>
      </c>
      <c r="D2793" s="20" t="s">
        <v>4335</v>
      </c>
      <c r="E2793" s="61" t="s">
        <v>4468</v>
      </c>
      <c r="F2793" s="20" t="s">
        <v>4468</v>
      </c>
      <c r="G2793" s="112" t="s">
        <v>4469</v>
      </c>
      <c r="H2793" s="167" t="s">
        <v>4470</v>
      </c>
      <c r="I2793" s="84"/>
      <c r="J2793" s="153">
        <v>1</v>
      </c>
      <c r="K2793" s="84">
        <v>1</v>
      </c>
      <c r="L2793" s="20"/>
      <c r="M2793" s="20"/>
      <c r="N2793" s="12">
        <v>1</v>
      </c>
      <c r="O2793" s="20"/>
      <c r="P2793" s="21"/>
    </row>
    <row r="2794" spans="1:16" ht="15" hidden="1" customHeight="1" x14ac:dyDescent="0.25">
      <c r="A2794" s="168" t="s">
        <v>4333</v>
      </c>
      <c r="B2794" s="22" t="s">
        <v>4467</v>
      </c>
      <c r="C2794" s="22">
        <v>38978</v>
      </c>
      <c r="D2794" s="22" t="s">
        <v>4335</v>
      </c>
      <c r="E2794" s="62" t="s">
        <v>4468</v>
      </c>
      <c r="F2794" s="22" t="s">
        <v>4468</v>
      </c>
      <c r="G2794" s="104" t="s">
        <v>4471</v>
      </c>
      <c r="H2794" s="169" t="s">
        <v>4472</v>
      </c>
      <c r="I2794" s="85"/>
      <c r="J2794" s="155">
        <v>1</v>
      </c>
      <c r="K2794" s="85"/>
      <c r="L2794" s="22">
        <v>1</v>
      </c>
      <c r="M2794" s="22">
        <v>1</v>
      </c>
      <c r="N2794" s="14">
        <v>1</v>
      </c>
      <c r="O2794" s="22"/>
      <c r="P2794" s="23"/>
    </row>
    <row r="2795" spans="1:16" ht="15" hidden="1" customHeight="1" x14ac:dyDescent="0.25">
      <c r="A2795" s="168" t="s">
        <v>4333</v>
      </c>
      <c r="B2795" s="22" t="s">
        <v>4467</v>
      </c>
      <c r="C2795" s="22">
        <v>38978</v>
      </c>
      <c r="D2795" s="22" t="s">
        <v>4335</v>
      </c>
      <c r="E2795" s="62" t="s">
        <v>4468</v>
      </c>
      <c r="F2795" s="22" t="s">
        <v>4468</v>
      </c>
      <c r="G2795" s="104" t="s">
        <v>4473</v>
      </c>
      <c r="H2795" s="169" t="s">
        <v>4474</v>
      </c>
      <c r="I2795" s="85"/>
      <c r="J2795" s="155">
        <v>1</v>
      </c>
      <c r="K2795" s="85">
        <v>1</v>
      </c>
      <c r="L2795" s="22"/>
      <c r="M2795" s="22"/>
      <c r="N2795" s="22"/>
      <c r="O2795" s="22"/>
      <c r="P2795" s="23"/>
    </row>
    <row r="2796" spans="1:16" ht="15" hidden="1" customHeight="1" x14ac:dyDescent="0.25">
      <c r="A2796" s="168" t="s">
        <v>4333</v>
      </c>
      <c r="B2796" s="22" t="s">
        <v>4467</v>
      </c>
      <c r="C2796" s="22">
        <v>38978</v>
      </c>
      <c r="D2796" s="22" t="s">
        <v>4335</v>
      </c>
      <c r="E2796" s="62" t="s">
        <v>4468</v>
      </c>
      <c r="F2796" s="22" t="s">
        <v>4468</v>
      </c>
      <c r="G2796" s="104" t="s">
        <v>4475</v>
      </c>
      <c r="H2796" s="169" t="s">
        <v>4476</v>
      </c>
      <c r="I2796" s="85"/>
      <c r="J2796" s="155">
        <v>1</v>
      </c>
      <c r="K2796" s="85">
        <v>1</v>
      </c>
      <c r="L2796" s="22"/>
      <c r="M2796" s="22"/>
      <c r="N2796" s="22"/>
      <c r="O2796" s="22"/>
      <c r="P2796" s="23"/>
    </row>
    <row r="2797" spans="1:16" ht="15" hidden="1" customHeight="1" x14ac:dyDescent="0.25">
      <c r="A2797" s="168" t="s">
        <v>4333</v>
      </c>
      <c r="B2797" s="22" t="s">
        <v>4467</v>
      </c>
      <c r="C2797" s="22">
        <v>38978</v>
      </c>
      <c r="D2797" s="22" t="s">
        <v>4335</v>
      </c>
      <c r="E2797" s="62" t="s">
        <v>4468</v>
      </c>
      <c r="F2797" s="22" t="s">
        <v>4468</v>
      </c>
      <c r="G2797" s="104" t="s">
        <v>4477</v>
      </c>
      <c r="H2797" s="169" t="s">
        <v>4478</v>
      </c>
      <c r="I2797" s="85"/>
      <c r="J2797" s="155">
        <v>1</v>
      </c>
      <c r="K2797" s="85">
        <v>1</v>
      </c>
      <c r="L2797" s="22"/>
      <c r="M2797" s="22">
        <v>1</v>
      </c>
      <c r="N2797" s="14">
        <v>1</v>
      </c>
      <c r="O2797" s="22"/>
      <c r="P2797" s="23"/>
    </row>
    <row r="2798" spans="1:16" ht="15" hidden="1" customHeight="1" x14ac:dyDescent="0.25">
      <c r="A2798" s="168" t="s">
        <v>4333</v>
      </c>
      <c r="B2798" s="22" t="s">
        <v>4467</v>
      </c>
      <c r="C2798" s="22">
        <v>38978</v>
      </c>
      <c r="D2798" s="22" t="s">
        <v>4335</v>
      </c>
      <c r="E2798" s="62" t="s">
        <v>4468</v>
      </c>
      <c r="F2798" s="22" t="s">
        <v>4468</v>
      </c>
      <c r="G2798" s="104" t="s">
        <v>4479</v>
      </c>
      <c r="H2798" s="169" t="s">
        <v>4480</v>
      </c>
      <c r="I2798" s="85"/>
      <c r="J2798" s="155">
        <v>1</v>
      </c>
      <c r="K2798" s="85">
        <v>1</v>
      </c>
      <c r="L2798" s="22"/>
      <c r="M2798" s="22"/>
      <c r="N2798" s="14">
        <v>1</v>
      </c>
      <c r="O2798" s="22"/>
      <c r="P2798" s="23"/>
    </row>
    <row r="2799" spans="1:16" ht="15" hidden="1" customHeight="1" x14ac:dyDescent="0.25">
      <c r="A2799" s="168" t="s">
        <v>4333</v>
      </c>
      <c r="B2799" s="22" t="s">
        <v>4467</v>
      </c>
      <c r="C2799" s="22">
        <v>38978</v>
      </c>
      <c r="D2799" s="22" t="s">
        <v>4335</v>
      </c>
      <c r="E2799" s="62" t="s">
        <v>4468</v>
      </c>
      <c r="F2799" s="22" t="s">
        <v>4468</v>
      </c>
      <c r="G2799" s="104" t="s">
        <v>4481</v>
      </c>
      <c r="H2799" s="169" t="s">
        <v>4482</v>
      </c>
      <c r="I2799" s="85"/>
      <c r="J2799" s="155">
        <v>1</v>
      </c>
      <c r="K2799" s="85">
        <v>1</v>
      </c>
      <c r="L2799" s="22"/>
      <c r="M2799" s="22">
        <v>1</v>
      </c>
      <c r="N2799" s="14">
        <v>1</v>
      </c>
      <c r="O2799" s="22"/>
      <c r="P2799" s="23"/>
    </row>
    <row r="2800" spans="1:16" ht="15" hidden="1" customHeight="1" thickBot="1" x14ac:dyDescent="0.25">
      <c r="A2800" s="170" t="s">
        <v>4333</v>
      </c>
      <c r="B2800" s="24" t="s">
        <v>4467</v>
      </c>
      <c r="C2800" s="24">
        <v>56215</v>
      </c>
      <c r="D2800" s="24" t="s">
        <v>4335</v>
      </c>
      <c r="E2800" s="63" t="s">
        <v>4468</v>
      </c>
      <c r="F2800" s="24" t="s">
        <v>4483</v>
      </c>
      <c r="G2800" s="108" t="s">
        <v>4484</v>
      </c>
      <c r="H2800" s="171" t="s">
        <v>4485</v>
      </c>
      <c r="I2800" s="86"/>
      <c r="J2800" s="157">
        <v>1</v>
      </c>
      <c r="K2800" s="86">
        <v>1</v>
      </c>
      <c r="L2800" s="24"/>
      <c r="M2800" s="24"/>
      <c r="N2800" s="16">
        <v>1</v>
      </c>
      <c r="O2800" s="24"/>
      <c r="P2800" s="25"/>
    </row>
    <row r="2801" spans="1:16" s="1" customFormat="1" ht="15.75" hidden="1" thickBot="1" x14ac:dyDescent="0.3">
      <c r="A2801" s="158" t="s">
        <v>4333</v>
      </c>
      <c r="B2801" s="44" t="s">
        <v>4467</v>
      </c>
      <c r="C2801" s="44" t="s">
        <v>39</v>
      </c>
      <c r="D2801" s="44" t="s">
        <v>4335</v>
      </c>
      <c r="E2801" s="59" t="s">
        <v>4468</v>
      </c>
      <c r="F2801" s="44" t="s">
        <v>39</v>
      </c>
      <c r="G2801" s="119" t="s">
        <v>39</v>
      </c>
      <c r="H2801" s="159" t="s">
        <v>39</v>
      </c>
      <c r="I2801" s="81">
        <f>SUM(I2793:I2800)</f>
        <v>0</v>
      </c>
      <c r="J2801" s="159">
        <f>SUM(J2793:J2800)</f>
        <v>8</v>
      </c>
      <c r="K2801" s="81">
        <f>SUM(K2793:K2800)</f>
        <v>7</v>
      </c>
      <c r="L2801" s="44">
        <f t="shared" ref="L2801:P2801" si="322">SUM(L2793:L2800)</f>
        <v>1</v>
      </c>
      <c r="M2801" s="44">
        <f t="shared" si="322"/>
        <v>3</v>
      </c>
      <c r="N2801" s="44">
        <f t="shared" si="322"/>
        <v>6</v>
      </c>
      <c r="O2801" s="44">
        <f t="shared" si="322"/>
        <v>0</v>
      </c>
      <c r="P2801" s="45">
        <f t="shared" si="322"/>
        <v>0</v>
      </c>
    </row>
    <row r="2802" spans="1:16" ht="15" hidden="1" customHeight="1" thickBot="1" x14ac:dyDescent="0.25">
      <c r="A2802" s="188" t="s">
        <v>4333</v>
      </c>
      <c r="B2802" s="34" t="s">
        <v>4486</v>
      </c>
      <c r="C2802" s="34">
        <v>58030</v>
      </c>
      <c r="D2802" s="34" t="s">
        <v>4335</v>
      </c>
      <c r="E2802" s="69" t="s">
        <v>4487</v>
      </c>
      <c r="F2802" s="34" t="s">
        <v>4487</v>
      </c>
      <c r="G2802" s="116" t="s">
        <v>4488</v>
      </c>
      <c r="H2802" s="189" t="s">
        <v>4489</v>
      </c>
      <c r="I2802" s="92"/>
      <c r="J2802" s="162">
        <v>1</v>
      </c>
      <c r="K2802" s="92">
        <v>1</v>
      </c>
      <c r="L2802" s="34"/>
      <c r="M2802" s="34">
        <v>1</v>
      </c>
      <c r="N2802" s="18">
        <v>1</v>
      </c>
      <c r="O2802" s="34"/>
      <c r="P2802" s="35"/>
    </row>
    <row r="2803" spans="1:16" ht="15.75" hidden="1" thickBot="1" x14ac:dyDescent="0.3">
      <c r="A2803" s="158" t="s">
        <v>4333</v>
      </c>
      <c r="B2803" s="44" t="s">
        <v>4486</v>
      </c>
      <c r="C2803" s="44" t="s">
        <v>39</v>
      </c>
      <c r="D2803" s="44" t="s">
        <v>4335</v>
      </c>
      <c r="E2803" s="59" t="s">
        <v>4487</v>
      </c>
      <c r="F2803" s="44" t="s">
        <v>39</v>
      </c>
      <c r="G2803" s="119" t="s">
        <v>39</v>
      </c>
      <c r="H2803" s="159" t="s">
        <v>39</v>
      </c>
      <c r="I2803" s="81">
        <f>SUM(I2802)</f>
        <v>0</v>
      </c>
      <c r="J2803" s="159">
        <f>SUM(J2802)</f>
        <v>1</v>
      </c>
      <c r="K2803" s="81">
        <f>SUM(K2802)</f>
        <v>1</v>
      </c>
      <c r="L2803" s="44">
        <f t="shared" ref="L2803:P2803" si="323">SUM(L2802)</f>
        <v>0</v>
      </c>
      <c r="M2803" s="44">
        <f t="shared" si="323"/>
        <v>1</v>
      </c>
      <c r="N2803" s="44">
        <f t="shared" si="323"/>
        <v>1</v>
      </c>
      <c r="O2803" s="44">
        <f t="shared" si="323"/>
        <v>0</v>
      </c>
      <c r="P2803" s="45">
        <f t="shared" si="323"/>
        <v>0</v>
      </c>
    </row>
    <row r="2804" spans="1:16" ht="15" hidden="1" customHeight="1" x14ac:dyDescent="0.25">
      <c r="A2804" s="166" t="s">
        <v>4333</v>
      </c>
      <c r="B2804" s="20" t="s">
        <v>4490</v>
      </c>
      <c r="C2804" s="75" t="s">
        <v>6639</v>
      </c>
      <c r="D2804" s="20" t="s">
        <v>4335</v>
      </c>
      <c r="E2804" s="61" t="s">
        <v>4491</v>
      </c>
      <c r="F2804" s="20" t="s">
        <v>4492</v>
      </c>
      <c r="G2804" s="112" t="s">
        <v>4493</v>
      </c>
      <c r="H2804" s="167" t="s">
        <v>4494</v>
      </c>
      <c r="I2804" s="84"/>
      <c r="J2804" s="153">
        <v>1</v>
      </c>
      <c r="K2804" s="84">
        <v>1</v>
      </c>
      <c r="L2804" s="20"/>
      <c r="M2804" s="20"/>
      <c r="N2804" s="20"/>
      <c r="O2804" s="20"/>
      <c r="P2804" s="21"/>
    </row>
    <row r="2805" spans="1:16" ht="15" hidden="1" customHeight="1" x14ac:dyDescent="0.25">
      <c r="A2805" s="168" t="s">
        <v>4333</v>
      </c>
      <c r="B2805" s="22" t="s">
        <v>4490</v>
      </c>
      <c r="C2805" s="22">
        <v>65231</v>
      </c>
      <c r="D2805" s="22" t="s">
        <v>4335</v>
      </c>
      <c r="E2805" s="62" t="s">
        <v>4491</v>
      </c>
      <c r="F2805" s="22" t="s">
        <v>4491</v>
      </c>
      <c r="G2805" s="104" t="s">
        <v>4495</v>
      </c>
      <c r="H2805" s="169" t="s">
        <v>4496</v>
      </c>
      <c r="I2805" s="85"/>
      <c r="J2805" s="155">
        <v>1</v>
      </c>
      <c r="K2805" s="85"/>
      <c r="L2805" s="22">
        <v>1</v>
      </c>
      <c r="M2805" s="22"/>
      <c r="N2805" s="22"/>
      <c r="O2805" s="22"/>
      <c r="P2805" s="23"/>
    </row>
    <row r="2806" spans="1:16" ht="15" hidden="1" customHeight="1" x14ac:dyDescent="0.25">
      <c r="A2806" s="168" t="s">
        <v>4333</v>
      </c>
      <c r="B2806" s="22" t="s">
        <v>4490</v>
      </c>
      <c r="C2806" s="22">
        <v>65231</v>
      </c>
      <c r="D2806" s="22" t="s">
        <v>4335</v>
      </c>
      <c r="E2806" s="62" t="s">
        <v>4491</v>
      </c>
      <c r="F2806" s="22" t="s">
        <v>4491</v>
      </c>
      <c r="G2806" s="104" t="s">
        <v>4497</v>
      </c>
      <c r="H2806" s="169" t="s">
        <v>4498</v>
      </c>
      <c r="I2806" s="85"/>
      <c r="J2806" s="155">
        <v>1</v>
      </c>
      <c r="K2806" s="85">
        <v>1</v>
      </c>
      <c r="L2806" s="22"/>
      <c r="M2806" s="22"/>
      <c r="N2806" s="14">
        <v>1</v>
      </c>
      <c r="O2806" s="22"/>
      <c r="P2806" s="23"/>
    </row>
    <row r="2807" spans="1:16" ht="15" hidden="1" customHeight="1" x14ac:dyDescent="0.25">
      <c r="A2807" s="168" t="s">
        <v>4333</v>
      </c>
      <c r="B2807" s="22" t="s">
        <v>4490</v>
      </c>
      <c r="C2807" s="22">
        <v>65231</v>
      </c>
      <c r="D2807" s="22" t="s">
        <v>4335</v>
      </c>
      <c r="E2807" s="62" t="s">
        <v>4491</v>
      </c>
      <c r="F2807" s="22" t="s">
        <v>4491</v>
      </c>
      <c r="G2807" s="104" t="s">
        <v>4499</v>
      </c>
      <c r="H2807" s="169" t="s">
        <v>4500</v>
      </c>
      <c r="I2807" s="85"/>
      <c r="J2807" s="155">
        <v>1</v>
      </c>
      <c r="K2807" s="85">
        <v>1</v>
      </c>
      <c r="L2807" s="22"/>
      <c r="M2807" s="22"/>
      <c r="N2807" s="14">
        <v>1</v>
      </c>
      <c r="O2807" s="22"/>
      <c r="P2807" s="23"/>
    </row>
    <row r="2808" spans="1:16" ht="15" hidden="1" customHeight="1" x14ac:dyDescent="0.25">
      <c r="A2808" s="168" t="s">
        <v>4333</v>
      </c>
      <c r="B2808" s="22" t="s">
        <v>4490</v>
      </c>
      <c r="C2808" s="22">
        <v>65231</v>
      </c>
      <c r="D2808" s="22" t="s">
        <v>4335</v>
      </c>
      <c r="E2808" s="62" t="s">
        <v>4491</v>
      </c>
      <c r="F2808" s="22" t="s">
        <v>4491</v>
      </c>
      <c r="G2808" s="104" t="s">
        <v>4501</v>
      </c>
      <c r="H2808" s="169" t="s">
        <v>4502</v>
      </c>
      <c r="I2808" s="85"/>
      <c r="J2808" s="155">
        <v>1</v>
      </c>
      <c r="K2808" s="85">
        <v>1</v>
      </c>
      <c r="L2808" s="22"/>
      <c r="M2808" s="22">
        <v>1</v>
      </c>
      <c r="N2808" s="14">
        <v>1</v>
      </c>
      <c r="O2808" s="22"/>
      <c r="P2808" s="23"/>
    </row>
    <row r="2809" spans="1:16" ht="15" hidden="1" customHeight="1" x14ac:dyDescent="0.25">
      <c r="A2809" s="168" t="s">
        <v>4333</v>
      </c>
      <c r="B2809" s="22" t="s">
        <v>4490</v>
      </c>
      <c r="C2809" s="22">
        <v>65231</v>
      </c>
      <c r="D2809" s="22" t="s">
        <v>4335</v>
      </c>
      <c r="E2809" s="62" t="s">
        <v>4491</v>
      </c>
      <c r="F2809" s="22" t="s">
        <v>4491</v>
      </c>
      <c r="G2809" s="104" t="s">
        <v>4503</v>
      </c>
      <c r="H2809" s="169" t="s">
        <v>4504</v>
      </c>
      <c r="I2809" s="85"/>
      <c r="J2809" s="155">
        <v>1</v>
      </c>
      <c r="K2809" s="85">
        <v>1</v>
      </c>
      <c r="L2809" s="22"/>
      <c r="M2809" s="22"/>
      <c r="N2809" s="14">
        <v>1</v>
      </c>
      <c r="O2809" s="22"/>
      <c r="P2809" s="23"/>
    </row>
    <row r="2810" spans="1:16" ht="15" hidden="1" customHeight="1" x14ac:dyDescent="0.25">
      <c r="A2810" s="168" t="s">
        <v>4333</v>
      </c>
      <c r="B2810" s="22" t="s">
        <v>4490</v>
      </c>
      <c r="C2810" s="22">
        <v>65231</v>
      </c>
      <c r="D2810" s="22" t="s">
        <v>4335</v>
      </c>
      <c r="E2810" s="62" t="s">
        <v>4491</v>
      </c>
      <c r="F2810" s="22" t="s">
        <v>4491</v>
      </c>
      <c r="G2810" s="104" t="s">
        <v>4505</v>
      </c>
      <c r="H2810" s="169" t="s">
        <v>4506</v>
      </c>
      <c r="I2810" s="85"/>
      <c r="J2810" s="155">
        <v>1</v>
      </c>
      <c r="K2810" s="85">
        <v>1</v>
      </c>
      <c r="L2810" s="22"/>
      <c r="M2810" s="22">
        <v>1</v>
      </c>
      <c r="N2810" s="22"/>
      <c r="O2810" s="22"/>
      <c r="P2810" s="23"/>
    </row>
    <row r="2811" spans="1:16" ht="15" hidden="1" customHeight="1" x14ac:dyDescent="0.25">
      <c r="A2811" s="168" t="s">
        <v>4333</v>
      </c>
      <c r="B2811" s="22" t="s">
        <v>4490</v>
      </c>
      <c r="C2811" s="22">
        <v>65231</v>
      </c>
      <c r="D2811" s="22" t="s">
        <v>4335</v>
      </c>
      <c r="E2811" s="62" t="s">
        <v>4491</v>
      </c>
      <c r="F2811" s="22" t="s">
        <v>4491</v>
      </c>
      <c r="G2811" s="104" t="s">
        <v>4507</v>
      </c>
      <c r="H2811" s="169" t="s">
        <v>4508</v>
      </c>
      <c r="I2811" s="85"/>
      <c r="J2811" s="155">
        <v>1</v>
      </c>
      <c r="K2811" s="85">
        <v>1</v>
      </c>
      <c r="L2811" s="22"/>
      <c r="M2811" s="22">
        <v>1</v>
      </c>
      <c r="N2811" s="14">
        <v>1</v>
      </c>
      <c r="O2811" s="22"/>
      <c r="P2811" s="23"/>
    </row>
    <row r="2812" spans="1:16" ht="15" hidden="1" customHeight="1" x14ac:dyDescent="0.25">
      <c r="A2812" s="168" t="s">
        <v>4333</v>
      </c>
      <c r="B2812" s="22" t="s">
        <v>4490</v>
      </c>
      <c r="C2812" s="22">
        <v>65231</v>
      </c>
      <c r="D2812" s="22" t="s">
        <v>4335</v>
      </c>
      <c r="E2812" s="62" t="s">
        <v>4491</v>
      </c>
      <c r="F2812" s="22" t="s">
        <v>4491</v>
      </c>
      <c r="G2812" s="104" t="s">
        <v>4509</v>
      </c>
      <c r="H2812" s="169" t="s">
        <v>4510</v>
      </c>
      <c r="I2812" s="85"/>
      <c r="J2812" s="155">
        <v>1</v>
      </c>
      <c r="K2812" s="85">
        <v>1</v>
      </c>
      <c r="L2812" s="22"/>
      <c r="M2812" s="22">
        <v>1</v>
      </c>
      <c r="N2812" s="14">
        <v>1</v>
      </c>
      <c r="O2812" s="22">
        <v>1</v>
      </c>
      <c r="P2812" s="23">
        <v>1</v>
      </c>
    </row>
    <row r="2813" spans="1:16" ht="15" hidden="1" customHeight="1" x14ac:dyDescent="0.25">
      <c r="A2813" s="168" t="s">
        <v>4333</v>
      </c>
      <c r="B2813" s="22" t="s">
        <v>4490</v>
      </c>
      <c r="C2813" s="22">
        <v>65231</v>
      </c>
      <c r="D2813" s="22" t="s">
        <v>4335</v>
      </c>
      <c r="E2813" s="62" t="s">
        <v>4491</v>
      </c>
      <c r="F2813" s="22" t="s">
        <v>4491</v>
      </c>
      <c r="G2813" s="104" t="s">
        <v>4511</v>
      </c>
      <c r="H2813" s="169" t="s">
        <v>4512</v>
      </c>
      <c r="I2813" s="85"/>
      <c r="J2813" s="155">
        <v>1</v>
      </c>
      <c r="K2813" s="85">
        <v>1</v>
      </c>
      <c r="L2813" s="22"/>
      <c r="M2813" s="22">
        <v>1</v>
      </c>
      <c r="N2813" s="14">
        <v>1</v>
      </c>
      <c r="O2813" s="22"/>
      <c r="P2813" s="23"/>
    </row>
    <row r="2814" spans="1:16" ht="15" hidden="1" customHeight="1" x14ac:dyDescent="0.25">
      <c r="A2814" s="168" t="s">
        <v>4333</v>
      </c>
      <c r="B2814" s="22" t="s">
        <v>4490</v>
      </c>
      <c r="C2814" s="22">
        <v>65231</v>
      </c>
      <c r="D2814" s="22" t="s">
        <v>4335</v>
      </c>
      <c r="E2814" s="62" t="s">
        <v>4491</v>
      </c>
      <c r="F2814" s="22" t="s">
        <v>4491</v>
      </c>
      <c r="G2814" s="104" t="s">
        <v>4513</v>
      </c>
      <c r="H2814" s="169" t="s">
        <v>4514</v>
      </c>
      <c r="I2814" s="85"/>
      <c r="J2814" s="155">
        <v>1</v>
      </c>
      <c r="K2814" s="85">
        <v>1</v>
      </c>
      <c r="L2814" s="22"/>
      <c r="M2814" s="22"/>
      <c r="N2814" s="14">
        <v>1</v>
      </c>
      <c r="O2814" s="22"/>
      <c r="P2814" s="23"/>
    </row>
    <row r="2815" spans="1:16" ht="15" hidden="1" customHeight="1" x14ac:dyDescent="0.25">
      <c r="A2815" s="168" t="s">
        <v>4333</v>
      </c>
      <c r="B2815" s="22" t="s">
        <v>4490</v>
      </c>
      <c r="C2815" s="22">
        <v>65231</v>
      </c>
      <c r="D2815" s="22" t="s">
        <v>4335</v>
      </c>
      <c r="E2815" s="62" t="s">
        <v>4491</v>
      </c>
      <c r="F2815" s="22" t="s">
        <v>4491</v>
      </c>
      <c r="G2815" s="104" t="s">
        <v>4515</v>
      </c>
      <c r="H2815" s="169" t="s">
        <v>4516</v>
      </c>
      <c r="I2815" s="85"/>
      <c r="J2815" s="155">
        <v>1</v>
      </c>
      <c r="K2815" s="85">
        <v>1</v>
      </c>
      <c r="L2815" s="22"/>
      <c r="M2815" s="22">
        <v>1</v>
      </c>
      <c r="N2815" s="14">
        <v>1</v>
      </c>
      <c r="O2815" s="22"/>
      <c r="P2815" s="23"/>
    </row>
    <row r="2816" spans="1:16" ht="15" hidden="1" customHeight="1" thickBot="1" x14ac:dyDescent="0.25">
      <c r="A2816" s="170" t="s">
        <v>4333</v>
      </c>
      <c r="B2816" s="24" t="s">
        <v>4490</v>
      </c>
      <c r="C2816" s="24">
        <v>65231</v>
      </c>
      <c r="D2816" s="24" t="s">
        <v>4335</v>
      </c>
      <c r="E2816" s="63" t="s">
        <v>4491</v>
      </c>
      <c r="F2816" s="24" t="s">
        <v>4491</v>
      </c>
      <c r="G2816" s="108" t="s">
        <v>4517</v>
      </c>
      <c r="H2816" s="171" t="s">
        <v>4518</v>
      </c>
      <c r="I2816" s="86"/>
      <c r="J2816" s="157">
        <v>1</v>
      </c>
      <c r="K2816" s="86">
        <v>1</v>
      </c>
      <c r="L2816" s="24"/>
      <c r="M2816" s="24"/>
      <c r="N2816" s="16">
        <v>1</v>
      </c>
      <c r="O2816" s="24"/>
      <c r="P2816" s="25"/>
    </row>
    <row r="2817" spans="1:16" ht="15.75" hidden="1" thickBot="1" x14ac:dyDescent="0.3">
      <c r="A2817" s="158" t="s">
        <v>4333</v>
      </c>
      <c r="B2817" s="44" t="s">
        <v>4490</v>
      </c>
      <c r="C2817" s="44" t="s">
        <v>39</v>
      </c>
      <c r="D2817" s="44" t="s">
        <v>4335</v>
      </c>
      <c r="E2817" s="59" t="s">
        <v>4491</v>
      </c>
      <c r="F2817" s="44" t="s">
        <v>39</v>
      </c>
      <c r="G2817" s="119" t="s">
        <v>39</v>
      </c>
      <c r="H2817" s="159" t="s">
        <v>39</v>
      </c>
      <c r="I2817" s="81">
        <f>SUM(I2804:I2816)</f>
        <v>0</v>
      </c>
      <c r="J2817" s="159">
        <f>SUM(J2804:J2816)</f>
        <v>13</v>
      </c>
      <c r="K2817" s="81">
        <f>SUM(K2804:K2816)</f>
        <v>12</v>
      </c>
      <c r="L2817" s="44">
        <f t="shared" ref="L2817:P2817" si="324">SUM(L2804:L2816)</f>
        <v>1</v>
      </c>
      <c r="M2817" s="44">
        <f t="shared" si="324"/>
        <v>6</v>
      </c>
      <c r="N2817" s="44">
        <f t="shared" si="324"/>
        <v>10</v>
      </c>
      <c r="O2817" s="44">
        <f t="shared" si="324"/>
        <v>1</v>
      </c>
      <c r="P2817" s="45">
        <f t="shared" si="324"/>
        <v>1</v>
      </c>
    </row>
    <row r="2818" spans="1:16" ht="15" hidden="1" customHeight="1" x14ac:dyDescent="0.25">
      <c r="A2818" s="166" t="s">
        <v>4333</v>
      </c>
      <c r="B2818" s="20" t="s">
        <v>4519</v>
      </c>
      <c r="C2818" s="20">
        <v>65869</v>
      </c>
      <c r="D2818" s="20" t="s">
        <v>4335</v>
      </c>
      <c r="E2818" s="61" t="s">
        <v>4520</v>
      </c>
      <c r="F2818" s="20" t="s">
        <v>4520</v>
      </c>
      <c r="G2818" s="112" t="s">
        <v>4521</v>
      </c>
      <c r="H2818" s="167" t="s">
        <v>4522</v>
      </c>
      <c r="I2818" s="84"/>
      <c r="J2818" s="153">
        <v>1</v>
      </c>
      <c r="K2818" s="84"/>
      <c r="L2818" s="20">
        <v>1</v>
      </c>
      <c r="M2818" s="20">
        <v>1</v>
      </c>
      <c r="N2818" s="12">
        <v>1</v>
      </c>
      <c r="O2818" s="20"/>
      <c r="P2818" s="21"/>
    </row>
    <row r="2819" spans="1:16" ht="15" hidden="1" customHeight="1" x14ac:dyDescent="0.25">
      <c r="A2819" s="168" t="s">
        <v>4333</v>
      </c>
      <c r="B2819" s="22" t="s">
        <v>4519</v>
      </c>
      <c r="C2819" s="22">
        <v>65869</v>
      </c>
      <c r="D2819" s="22" t="s">
        <v>4335</v>
      </c>
      <c r="E2819" s="62" t="s">
        <v>4520</v>
      </c>
      <c r="F2819" s="22" t="s">
        <v>4520</v>
      </c>
      <c r="G2819" s="104" t="s">
        <v>4523</v>
      </c>
      <c r="H2819" s="169" t="s">
        <v>4524</v>
      </c>
      <c r="I2819" s="85"/>
      <c r="J2819" s="155">
        <v>1</v>
      </c>
      <c r="K2819" s="85">
        <v>1</v>
      </c>
      <c r="L2819" s="22"/>
      <c r="M2819" s="22"/>
      <c r="N2819" s="14">
        <v>1</v>
      </c>
      <c r="O2819" s="22"/>
      <c r="P2819" s="23"/>
    </row>
    <row r="2820" spans="1:16" ht="15" hidden="1" customHeight="1" x14ac:dyDescent="0.25">
      <c r="A2820" s="168" t="s">
        <v>4333</v>
      </c>
      <c r="B2820" s="22" t="s">
        <v>4519</v>
      </c>
      <c r="C2820" s="22">
        <v>65869</v>
      </c>
      <c r="D2820" s="22" t="s">
        <v>4335</v>
      </c>
      <c r="E2820" s="62" t="s">
        <v>4520</v>
      </c>
      <c r="F2820" s="22" t="s">
        <v>4520</v>
      </c>
      <c r="G2820" s="104" t="s">
        <v>4525</v>
      </c>
      <c r="H2820" s="169" t="s">
        <v>4526</v>
      </c>
      <c r="I2820" s="85"/>
      <c r="J2820" s="155">
        <v>1</v>
      </c>
      <c r="K2820" s="85">
        <v>1</v>
      </c>
      <c r="L2820" s="22"/>
      <c r="M2820" s="22"/>
      <c r="N2820" s="14">
        <v>1</v>
      </c>
      <c r="O2820" s="22">
        <v>1</v>
      </c>
      <c r="P2820" s="23">
        <v>1</v>
      </c>
    </row>
    <row r="2821" spans="1:16" ht="15" hidden="1" customHeight="1" x14ac:dyDescent="0.25">
      <c r="A2821" s="168" t="s">
        <v>4333</v>
      </c>
      <c r="B2821" s="22" t="s">
        <v>4519</v>
      </c>
      <c r="C2821" s="22">
        <v>65869</v>
      </c>
      <c r="D2821" s="22" t="s">
        <v>4335</v>
      </c>
      <c r="E2821" s="62" t="s">
        <v>4520</v>
      </c>
      <c r="F2821" s="22" t="s">
        <v>4520</v>
      </c>
      <c r="G2821" s="104" t="s">
        <v>4527</v>
      </c>
      <c r="H2821" s="169" t="s">
        <v>4528</v>
      </c>
      <c r="I2821" s="85"/>
      <c r="J2821" s="155">
        <v>1</v>
      </c>
      <c r="K2821" s="85"/>
      <c r="L2821" s="22">
        <v>1</v>
      </c>
      <c r="M2821" s="22">
        <v>1</v>
      </c>
      <c r="N2821" s="14">
        <v>1</v>
      </c>
      <c r="O2821" s="22"/>
      <c r="P2821" s="23"/>
    </row>
    <row r="2822" spans="1:16" ht="15" hidden="1" customHeight="1" thickBot="1" x14ac:dyDescent="0.25">
      <c r="A2822" s="170" t="s">
        <v>4333</v>
      </c>
      <c r="B2822" s="24" t="s">
        <v>4519</v>
      </c>
      <c r="C2822" s="24">
        <v>65869</v>
      </c>
      <c r="D2822" s="24" t="s">
        <v>4335</v>
      </c>
      <c r="E2822" s="63" t="s">
        <v>4520</v>
      </c>
      <c r="F2822" s="24" t="s">
        <v>4520</v>
      </c>
      <c r="G2822" s="108" t="s">
        <v>4529</v>
      </c>
      <c r="H2822" s="171" t="s">
        <v>4530</v>
      </c>
      <c r="I2822" s="86"/>
      <c r="J2822" s="157">
        <v>1</v>
      </c>
      <c r="K2822" s="86"/>
      <c r="L2822" s="24">
        <v>1</v>
      </c>
      <c r="M2822" s="24"/>
      <c r="N2822" s="16">
        <v>1</v>
      </c>
      <c r="O2822" s="24"/>
      <c r="P2822" s="25"/>
    </row>
    <row r="2823" spans="1:16" ht="15.75" hidden="1" thickBot="1" x14ac:dyDescent="0.3">
      <c r="A2823" s="158" t="s">
        <v>4333</v>
      </c>
      <c r="B2823" s="44" t="s">
        <v>4519</v>
      </c>
      <c r="C2823" s="44" t="s">
        <v>39</v>
      </c>
      <c r="D2823" s="44" t="s">
        <v>4335</v>
      </c>
      <c r="E2823" s="59" t="s">
        <v>4520</v>
      </c>
      <c r="F2823" s="44" t="s">
        <v>39</v>
      </c>
      <c r="G2823" s="119" t="s">
        <v>39</v>
      </c>
      <c r="H2823" s="159" t="s">
        <v>39</v>
      </c>
      <c r="I2823" s="81">
        <f>SUM(I2818:I2822)</f>
        <v>0</v>
      </c>
      <c r="J2823" s="159">
        <f>SUM(J2818:J2822)</f>
        <v>5</v>
      </c>
      <c r="K2823" s="81">
        <f>SUM(K2818:K2822)</f>
        <v>2</v>
      </c>
      <c r="L2823" s="44">
        <f t="shared" ref="L2823:P2823" si="325">SUM(L2818:L2822)</f>
        <v>3</v>
      </c>
      <c r="M2823" s="44">
        <f t="shared" si="325"/>
        <v>2</v>
      </c>
      <c r="N2823" s="44">
        <f t="shared" si="325"/>
        <v>5</v>
      </c>
      <c r="O2823" s="44">
        <f t="shared" si="325"/>
        <v>1</v>
      </c>
      <c r="P2823" s="45">
        <f t="shared" si="325"/>
        <v>1</v>
      </c>
    </row>
    <row r="2824" spans="1:16" ht="15" hidden="1" customHeight="1" x14ac:dyDescent="0.25">
      <c r="A2824" s="166" t="s">
        <v>4333</v>
      </c>
      <c r="B2824" s="20" t="s">
        <v>4531</v>
      </c>
      <c r="C2824" s="20">
        <v>67372</v>
      </c>
      <c r="D2824" s="20" t="s">
        <v>4335</v>
      </c>
      <c r="E2824" s="61" t="s">
        <v>4532</v>
      </c>
      <c r="F2824" s="20" t="s">
        <v>4532</v>
      </c>
      <c r="G2824" s="112" t="s">
        <v>4533</v>
      </c>
      <c r="H2824" s="167" t="s">
        <v>4534</v>
      </c>
      <c r="I2824" s="84"/>
      <c r="J2824" s="153">
        <v>1</v>
      </c>
      <c r="K2824" s="84">
        <v>1</v>
      </c>
      <c r="L2824" s="20"/>
      <c r="M2824" s="20"/>
      <c r="N2824" s="12">
        <v>1</v>
      </c>
      <c r="O2824" s="20"/>
      <c r="P2824" s="21"/>
    </row>
    <row r="2825" spans="1:16" ht="15" hidden="1" customHeight="1" x14ac:dyDescent="0.25">
      <c r="A2825" s="168" t="s">
        <v>4333</v>
      </c>
      <c r="B2825" s="22" t="s">
        <v>4531</v>
      </c>
      <c r="C2825" s="22">
        <v>67372</v>
      </c>
      <c r="D2825" s="22" t="s">
        <v>4335</v>
      </c>
      <c r="E2825" s="62" t="s">
        <v>4532</v>
      </c>
      <c r="F2825" s="22" t="s">
        <v>4532</v>
      </c>
      <c r="G2825" s="104" t="s">
        <v>4535</v>
      </c>
      <c r="H2825" s="169" t="s">
        <v>4536</v>
      </c>
      <c r="I2825" s="85"/>
      <c r="J2825" s="155">
        <v>1</v>
      </c>
      <c r="K2825" s="85">
        <v>1</v>
      </c>
      <c r="L2825" s="22"/>
      <c r="M2825" s="22">
        <v>1</v>
      </c>
      <c r="N2825" s="14">
        <v>1</v>
      </c>
      <c r="O2825" s="22"/>
      <c r="P2825" s="23"/>
    </row>
    <row r="2826" spans="1:16" ht="15" hidden="1" customHeight="1" x14ac:dyDescent="0.25">
      <c r="A2826" s="168" t="s">
        <v>4333</v>
      </c>
      <c r="B2826" s="22" t="s">
        <v>4531</v>
      </c>
      <c r="C2826" s="22">
        <v>67372</v>
      </c>
      <c r="D2826" s="22" t="s">
        <v>4335</v>
      </c>
      <c r="E2826" s="62" t="s">
        <v>4532</v>
      </c>
      <c r="F2826" s="22" t="s">
        <v>4532</v>
      </c>
      <c r="G2826" s="104" t="s">
        <v>4537</v>
      </c>
      <c r="H2826" s="169" t="s">
        <v>4538</v>
      </c>
      <c r="I2826" s="85"/>
      <c r="J2826" s="155">
        <v>1</v>
      </c>
      <c r="K2826" s="85">
        <v>1</v>
      </c>
      <c r="L2826" s="22"/>
      <c r="M2826" s="22"/>
      <c r="N2826" s="14">
        <v>1</v>
      </c>
      <c r="O2826" s="22"/>
      <c r="P2826" s="23"/>
    </row>
    <row r="2827" spans="1:16" ht="15" hidden="1" customHeight="1" thickBot="1" x14ac:dyDescent="0.25">
      <c r="A2827" s="170" t="s">
        <v>4333</v>
      </c>
      <c r="B2827" s="24" t="s">
        <v>4531</v>
      </c>
      <c r="C2827" s="24">
        <v>67372</v>
      </c>
      <c r="D2827" s="24" t="s">
        <v>4335</v>
      </c>
      <c r="E2827" s="63" t="s">
        <v>4532</v>
      </c>
      <c r="F2827" s="24" t="s">
        <v>4532</v>
      </c>
      <c r="G2827" s="108" t="s">
        <v>4539</v>
      </c>
      <c r="H2827" s="171" t="s">
        <v>4540</v>
      </c>
      <c r="I2827" s="86"/>
      <c r="J2827" s="157">
        <v>1</v>
      </c>
      <c r="K2827" s="86">
        <v>1</v>
      </c>
      <c r="L2827" s="24"/>
      <c r="M2827" s="24"/>
      <c r="N2827" s="16">
        <v>1</v>
      </c>
      <c r="O2827" s="24"/>
      <c r="P2827" s="25"/>
    </row>
    <row r="2828" spans="1:16" ht="15.75" hidden="1" thickBot="1" x14ac:dyDescent="0.3">
      <c r="A2828" s="158" t="s">
        <v>4333</v>
      </c>
      <c r="B2828" s="44" t="s">
        <v>4531</v>
      </c>
      <c r="C2828" s="44" t="s">
        <v>39</v>
      </c>
      <c r="D2828" s="44" t="s">
        <v>4335</v>
      </c>
      <c r="E2828" s="59" t="s">
        <v>4532</v>
      </c>
      <c r="F2828" s="44" t="s">
        <v>39</v>
      </c>
      <c r="G2828" s="119" t="s">
        <v>39</v>
      </c>
      <c r="H2828" s="159" t="s">
        <v>39</v>
      </c>
      <c r="I2828" s="81">
        <f>SUM(I2824:I2827)</f>
        <v>0</v>
      </c>
      <c r="J2828" s="159">
        <f>SUM(J2824:J2827)</f>
        <v>4</v>
      </c>
      <c r="K2828" s="81">
        <f>SUM(K2824:K2827)</f>
        <v>4</v>
      </c>
      <c r="L2828" s="44">
        <f t="shared" ref="L2828:P2828" si="326">SUM(L2824:L2827)</f>
        <v>0</v>
      </c>
      <c r="M2828" s="44">
        <f t="shared" si="326"/>
        <v>1</v>
      </c>
      <c r="N2828" s="44">
        <f t="shared" si="326"/>
        <v>4</v>
      </c>
      <c r="O2828" s="44">
        <f t="shared" si="326"/>
        <v>0</v>
      </c>
      <c r="P2828" s="45">
        <f t="shared" si="326"/>
        <v>0</v>
      </c>
    </row>
    <row r="2829" spans="1:16" ht="15" hidden="1" customHeight="1" x14ac:dyDescent="0.25">
      <c r="A2829" s="166" t="s">
        <v>4333</v>
      </c>
      <c r="B2829" s="20" t="s">
        <v>4541</v>
      </c>
      <c r="C2829" s="20">
        <v>31044</v>
      </c>
      <c r="D2829" s="20" t="s">
        <v>4335</v>
      </c>
      <c r="E2829" s="61" t="s">
        <v>4542</v>
      </c>
      <c r="F2829" s="20" t="s">
        <v>4542</v>
      </c>
      <c r="G2829" s="112" t="s">
        <v>4543</v>
      </c>
      <c r="H2829" s="167" t="s">
        <v>4544</v>
      </c>
      <c r="I2829" s="84"/>
      <c r="J2829" s="153">
        <v>1</v>
      </c>
      <c r="K2829" s="84">
        <v>1</v>
      </c>
      <c r="L2829" s="20"/>
      <c r="M2829" s="20">
        <v>1</v>
      </c>
      <c r="N2829" s="12">
        <v>1</v>
      </c>
      <c r="O2829" s="20"/>
      <c r="P2829" s="21"/>
    </row>
    <row r="2830" spans="1:16" ht="15" hidden="1" customHeight="1" x14ac:dyDescent="0.25">
      <c r="A2830" s="168" t="s">
        <v>4333</v>
      </c>
      <c r="B2830" s="22" t="s">
        <v>4541</v>
      </c>
      <c r="C2830" s="22">
        <v>31044</v>
      </c>
      <c r="D2830" s="22" t="s">
        <v>4335</v>
      </c>
      <c r="E2830" s="62" t="s">
        <v>4542</v>
      </c>
      <c r="F2830" s="22" t="s">
        <v>4542</v>
      </c>
      <c r="G2830" s="104" t="s">
        <v>4545</v>
      </c>
      <c r="H2830" s="169" t="s">
        <v>4546</v>
      </c>
      <c r="I2830" s="85"/>
      <c r="J2830" s="155">
        <v>1</v>
      </c>
      <c r="K2830" s="85">
        <v>1</v>
      </c>
      <c r="L2830" s="22"/>
      <c r="M2830" s="22"/>
      <c r="N2830" s="14">
        <v>1</v>
      </c>
      <c r="O2830" s="22"/>
      <c r="P2830" s="23"/>
    </row>
    <row r="2831" spans="1:16" ht="15" hidden="1" customHeight="1" thickBot="1" x14ac:dyDescent="0.25">
      <c r="A2831" s="170" t="s">
        <v>4333</v>
      </c>
      <c r="B2831" s="24" t="s">
        <v>4541</v>
      </c>
      <c r="C2831" s="24">
        <v>31044</v>
      </c>
      <c r="D2831" s="24" t="s">
        <v>4335</v>
      </c>
      <c r="E2831" s="63" t="s">
        <v>4542</v>
      </c>
      <c r="F2831" s="24" t="s">
        <v>4542</v>
      </c>
      <c r="G2831" s="108" t="s">
        <v>1542</v>
      </c>
      <c r="H2831" s="171" t="s">
        <v>4547</v>
      </c>
      <c r="I2831" s="86"/>
      <c r="J2831" s="157">
        <v>1</v>
      </c>
      <c r="K2831" s="86">
        <v>1</v>
      </c>
      <c r="L2831" s="24"/>
      <c r="M2831" s="24"/>
      <c r="N2831" s="16">
        <v>1</v>
      </c>
      <c r="O2831" s="24"/>
      <c r="P2831" s="25"/>
    </row>
    <row r="2832" spans="1:16" ht="15.75" hidden="1" thickBot="1" x14ac:dyDescent="0.3">
      <c r="A2832" s="158" t="s">
        <v>4333</v>
      </c>
      <c r="B2832" s="44" t="s">
        <v>4541</v>
      </c>
      <c r="C2832" s="44" t="s">
        <v>39</v>
      </c>
      <c r="D2832" s="44" t="s">
        <v>4335</v>
      </c>
      <c r="E2832" s="59" t="s">
        <v>4542</v>
      </c>
      <c r="F2832" s="44" t="s">
        <v>39</v>
      </c>
      <c r="G2832" s="119" t="s">
        <v>39</v>
      </c>
      <c r="H2832" s="159" t="s">
        <v>39</v>
      </c>
      <c r="I2832" s="81">
        <f>SUM(I2829:I2831)</f>
        <v>0</v>
      </c>
      <c r="J2832" s="159">
        <f>SUM(J2829:J2831)</f>
        <v>3</v>
      </c>
      <c r="K2832" s="81">
        <f>SUM(K2829:K2831)</f>
        <v>3</v>
      </c>
      <c r="L2832" s="44">
        <f t="shared" ref="L2832:P2832" si="327">SUM(L2829:L2831)</f>
        <v>0</v>
      </c>
      <c r="M2832" s="44">
        <f t="shared" si="327"/>
        <v>1</v>
      </c>
      <c r="N2832" s="44">
        <f t="shared" si="327"/>
        <v>3</v>
      </c>
      <c r="O2832" s="44">
        <f t="shared" si="327"/>
        <v>0</v>
      </c>
      <c r="P2832" s="45">
        <f t="shared" si="327"/>
        <v>0</v>
      </c>
    </row>
    <row r="2833" spans="1:16" ht="15" hidden="1" customHeight="1" thickBot="1" x14ac:dyDescent="0.25">
      <c r="A2833" s="188" t="s">
        <v>4333</v>
      </c>
      <c r="B2833" s="34" t="s">
        <v>4548</v>
      </c>
      <c r="C2833" s="34">
        <v>504</v>
      </c>
      <c r="D2833" s="34" t="s">
        <v>4335</v>
      </c>
      <c r="E2833" s="69" t="s">
        <v>4549</v>
      </c>
      <c r="F2833" s="34" t="s">
        <v>4549</v>
      </c>
      <c r="G2833" s="116" t="s">
        <v>4550</v>
      </c>
      <c r="H2833" s="189" t="s">
        <v>4551</v>
      </c>
      <c r="I2833" s="92">
        <v>1</v>
      </c>
      <c r="J2833" s="189"/>
      <c r="K2833" s="92"/>
      <c r="L2833" s="34"/>
      <c r="M2833" s="34"/>
      <c r="N2833" s="34"/>
      <c r="O2833" s="34"/>
      <c r="P2833" s="35"/>
    </row>
    <row r="2834" spans="1:16" ht="15.75" hidden="1" thickBot="1" x14ac:dyDescent="0.3">
      <c r="A2834" s="158" t="s">
        <v>4333</v>
      </c>
      <c r="B2834" s="44" t="s">
        <v>4548</v>
      </c>
      <c r="C2834" s="44" t="s">
        <v>39</v>
      </c>
      <c r="D2834" s="44" t="s">
        <v>4335</v>
      </c>
      <c r="E2834" s="59" t="s">
        <v>4549</v>
      </c>
      <c r="F2834" s="44" t="s">
        <v>39</v>
      </c>
      <c r="G2834" s="119" t="s">
        <v>39</v>
      </c>
      <c r="H2834" s="159" t="s">
        <v>39</v>
      </c>
      <c r="I2834" s="81">
        <f>SUM(I2833)</f>
        <v>1</v>
      </c>
      <c r="J2834" s="159">
        <f>SUM(J2833)</f>
        <v>0</v>
      </c>
      <c r="K2834" s="81">
        <f>SUM(K2833)</f>
        <v>0</v>
      </c>
      <c r="L2834" s="44">
        <f t="shared" ref="L2834:P2834" si="328">SUM(L2833)</f>
        <v>0</v>
      </c>
      <c r="M2834" s="44">
        <f t="shared" si="328"/>
        <v>0</v>
      </c>
      <c r="N2834" s="44">
        <f t="shared" si="328"/>
        <v>0</v>
      </c>
      <c r="O2834" s="44">
        <f t="shared" si="328"/>
        <v>0</v>
      </c>
      <c r="P2834" s="45">
        <f t="shared" si="328"/>
        <v>0</v>
      </c>
    </row>
    <row r="2835" spans="1:16" ht="15" hidden="1" customHeight="1" x14ac:dyDescent="0.25">
      <c r="A2835" s="166" t="s">
        <v>4333</v>
      </c>
      <c r="B2835" s="20" t="s">
        <v>4552</v>
      </c>
      <c r="C2835" s="20">
        <v>56407</v>
      </c>
      <c r="D2835" s="20" t="s">
        <v>4335</v>
      </c>
      <c r="E2835" s="61" t="s">
        <v>4553</v>
      </c>
      <c r="F2835" s="20" t="s">
        <v>4553</v>
      </c>
      <c r="G2835" s="112" t="s">
        <v>4554</v>
      </c>
      <c r="H2835" s="167" t="s">
        <v>4555</v>
      </c>
      <c r="I2835" s="84"/>
      <c r="J2835" s="153">
        <v>1</v>
      </c>
      <c r="K2835" s="84"/>
      <c r="L2835" s="20">
        <v>1</v>
      </c>
      <c r="M2835" s="20">
        <v>1</v>
      </c>
      <c r="N2835" s="12">
        <v>1</v>
      </c>
      <c r="O2835" s="20"/>
      <c r="P2835" s="21"/>
    </row>
    <row r="2836" spans="1:16" ht="15" hidden="1" customHeight="1" x14ac:dyDescent="0.25">
      <c r="A2836" s="168" t="s">
        <v>4333</v>
      </c>
      <c r="B2836" s="22" t="s">
        <v>4552</v>
      </c>
      <c r="C2836" s="22">
        <v>56407</v>
      </c>
      <c r="D2836" s="22" t="s">
        <v>4335</v>
      </c>
      <c r="E2836" s="62" t="s">
        <v>4553</v>
      </c>
      <c r="F2836" s="22" t="s">
        <v>4553</v>
      </c>
      <c r="G2836" s="104" t="s">
        <v>4556</v>
      </c>
      <c r="H2836" s="169" t="s">
        <v>4557</v>
      </c>
      <c r="I2836" s="85"/>
      <c r="J2836" s="155">
        <v>1</v>
      </c>
      <c r="K2836" s="85">
        <v>1</v>
      </c>
      <c r="L2836" s="22"/>
      <c r="M2836" s="22"/>
      <c r="N2836" s="14">
        <v>1</v>
      </c>
      <c r="O2836" s="22"/>
      <c r="P2836" s="23"/>
    </row>
    <row r="2837" spans="1:16" ht="15" hidden="1" customHeight="1" x14ac:dyDescent="0.25">
      <c r="A2837" s="168" t="s">
        <v>4333</v>
      </c>
      <c r="B2837" s="22" t="s">
        <v>4552</v>
      </c>
      <c r="C2837" s="22">
        <v>56407</v>
      </c>
      <c r="D2837" s="22" t="s">
        <v>4335</v>
      </c>
      <c r="E2837" s="62" t="s">
        <v>4553</v>
      </c>
      <c r="F2837" s="22" t="s">
        <v>4553</v>
      </c>
      <c r="G2837" s="104" t="s">
        <v>4558</v>
      </c>
      <c r="H2837" s="169" t="s">
        <v>4559</v>
      </c>
      <c r="I2837" s="85"/>
      <c r="J2837" s="155">
        <v>1</v>
      </c>
      <c r="K2837" s="85">
        <v>1</v>
      </c>
      <c r="L2837" s="22"/>
      <c r="M2837" s="22"/>
      <c r="N2837" s="22"/>
      <c r="O2837" s="22"/>
      <c r="P2837" s="23"/>
    </row>
    <row r="2838" spans="1:16" ht="15" hidden="1" customHeight="1" x14ac:dyDescent="0.25">
      <c r="A2838" s="168" t="s">
        <v>4333</v>
      </c>
      <c r="B2838" s="22" t="s">
        <v>4552</v>
      </c>
      <c r="C2838" s="22">
        <v>56407</v>
      </c>
      <c r="D2838" s="22" t="s">
        <v>4335</v>
      </c>
      <c r="E2838" s="62" t="s">
        <v>4553</v>
      </c>
      <c r="F2838" s="22" t="s">
        <v>4553</v>
      </c>
      <c r="G2838" s="104" t="s">
        <v>4560</v>
      </c>
      <c r="H2838" s="169" t="s">
        <v>4561</v>
      </c>
      <c r="I2838" s="85"/>
      <c r="J2838" s="155">
        <v>1</v>
      </c>
      <c r="K2838" s="85">
        <v>1</v>
      </c>
      <c r="L2838" s="22"/>
      <c r="M2838" s="22">
        <v>1</v>
      </c>
      <c r="N2838" s="14">
        <v>1</v>
      </c>
      <c r="O2838" s="22"/>
      <c r="P2838" s="23"/>
    </row>
    <row r="2839" spans="1:16" ht="15" hidden="1" customHeight="1" thickBot="1" x14ac:dyDescent="0.25">
      <c r="A2839" s="170" t="s">
        <v>4333</v>
      </c>
      <c r="B2839" s="24" t="s">
        <v>4552</v>
      </c>
      <c r="C2839" s="24">
        <v>56407</v>
      </c>
      <c r="D2839" s="24" t="s">
        <v>4335</v>
      </c>
      <c r="E2839" s="63" t="s">
        <v>4553</v>
      </c>
      <c r="F2839" s="24" t="s">
        <v>4553</v>
      </c>
      <c r="G2839" s="108" t="s">
        <v>4562</v>
      </c>
      <c r="H2839" s="171" t="s">
        <v>4563</v>
      </c>
      <c r="I2839" s="86"/>
      <c r="J2839" s="157">
        <v>1</v>
      </c>
      <c r="K2839" s="86">
        <v>1</v>
      </c>
      <c r="L2839" s="24"/>
      <c r="M2839" s="24">
        <v>1</v>
      </c>
      <c r="N2839" s="16">
        <v>1</v>
      </c>
      <c r="O2839" s="24"/>
      <c r="P2839" s="25"/>
    </row>
    <row r="2840" spans="1:16" ht="15.75" hidden="1" thickBot="1" x14ac:dyDescent="0.3">
      <c r="A2840" s="158" t="s">
        <v>4333</v>
      </c>
      <c r="B2840" s="44" t="s">
        <v>4552</v>
      </c>
      <c r="C2840" s="44" t="s">
        <v>39</v>
      </c>
      <c r="D2840" s="44" t="s">
        <v>4335</v>
      </c>
      <c r="E2840" s="59" t="s">
        <v>4553</v>
      </c>
      <c r="F2840" s="44" t="s">
        <v>39</v>
      </c>
      <c r="G2840" s="119" t="s">
        <v>39</v>
      </c>
      <c r="H2840" s="159" t="s">
        <v>39</v>
      </c>
      <c r="I2840" s="81">
        <f>SUM(I2835:I2839)</f>
        <v>0</v>
      </c>
      <c r="J2840" s="159">
        <f>SUM(J2835:J2839)</f>
        <v>5</v>
      </c>
      <c r="K2840" s="81">
        <f>SUM(K2835:K2839)</f>
        <v>4</v>
      </c>
      <c r="L2840" s="44">
        <f t="shared" ref="L2840:P2840" si="329">SUM(L2835:L2839)</f>
        <v>1</v>
      </c>
      <c r="M2840" s="44">
        <f t="shared" si="329"/>
        <v>3</v>
      </c>
      <c r="N2840" s="44">
        <f t="shared" si="329"/>
        <v>4</v>
      </c>
      <c r="O2840" s="44">
        <f t="shared" si="329"/>
        <v>0</v>
      </c>
      <c r="P2840" s="45">
        <f t="shared" si="329"/>
        <v>0</v>
      </c>
    </row>
    <row r="2841" spans="1:16" ht="15" hidden="1" customHeight="1" thickBot="1" x14ac:dyDescent="0.25">
      <c r="A2841" s="188" t="s">
        <v>4333</v>
      </c>
      <c r="B2841" s="34" t="s">
        <v>4564</v>
      </c>
      <c r="C2841" s="34">
        <v>48324</v>
      </c>
      <c r="D2841" s="34" t="s">
        <v>4335</v>
      </c>
      <c r="E2841" s="69" t="s">
        <v>4565</v>
      </c>
      <c r="F2841" s="34" t="s">
        <v>4565</v>
      </c>
      <c r="G2841" s="116" t="s">
        <v>4566</v>
      </c>
      <c r="H2841" s="189" t="s">
        <v>4567</v>
      </c>
      <c r="I2841" s="92"/>
      <c r="J2841" s="162">
        <v>1</v>
      </c>
      <c r="K2841" s="92">
        <v>1</v>
      </c>
      <c r="L2841" s="34"/>
      <c r="M2841" s="34"/>
      <c r="N2841" s="18">
        <v>1</v>
      </c>
      <c r="O2841" s="34"/>
      <c r="P2841" s="35"/>
    </row>
    <row r="2842" spans="1:16" ht="15.75" hidden="1" thickBot="1" x14ac:dyDescent="0.3">
      <c r="A2842" s="158" t="s">
        <v>4333</v>
      </c>
      <c r="B2842" s="44" t="s">
        <v>4564</v>
      </c>
      <c r="C2842" s="44" t="s">
        <v>39</v>
      </c>
      <c r="D2842" s="44" t="s">
        <v>4335</v>
      </c>
      <c r="E2842" s="59" t="s">
        <v>4565</v>
      </c>
      <c r="F2842" s="44" t="s">
        <v>39</v>
      </c>
      <c r="G2842" s="119" t="s">
        <v>39</v>
      </c>
      <c r="H2842" s="159" t="s">
        <v>39</v>
      </c>
      <c r="I2842" s="81">
        <f>SUM(I2841)</f>
        <v>0</v>
      </c>
      <c r="J2842" s="159">
        <f>SUM(J2841)</f>
        <v>1</v>
      </c>
      <c r="K2842" s="81">
        <f>SUM(K2841)</f>
        <v>1</v>
      </c>
      <c r="L2842" s="44">
        <f t="shared" ref="L2842:P2842" si="330">SUM(L2841)</f>
        <v>0</v>
      </c>
      <c r="M2842" s="44">
        <f t="shared" si="330"/>
        <v>0</v>
      </c>
      <c r="N2842" s="44">
        <f t="shared" si="330"/>
        <v>1</v>
      </c>
      <c r="O2842" s="44">
        <f t="shared" si="330"/>
        <v>0</v>
      </c>
      <c r="P2842" s="45">
        <f t="shared" si="330"/>
        <v>0</v>
      </c>
    </row>
    <row r="2843" spans="1:16" ht="15" hidden="1" customHeight="1" thickBot="1" x14ac:dyDescent="0.25">
      <c r="A2843" s="188" t="s">
        <v>4333</v>
      </c>
      <c r="B2843" s="34" t="s">
        <v>4568</v>
      </c>
      <c r="C2843" s="34">
        <v>80011</v>
      </c>
      <c r="D2843" s="34" t="s">
        <v>4335</v>
      </c>
      <c r="E2843" s="69" t="s">
        <v>4569</v>
      </c>
      <c r="F2843" s="34" t="s">
        <v>4569</v>
      </c>
      <c r="G2843" s="116" t="s">
        <v>4570</v>
      </c>
      <c r="H2843" s="189" t="s">
        <v>4571</v>
      </c>
      <c r="I2843" s="92"/>
      <c r="J2843" s="162">
        <v>1</v>
      </c>
      <c r="K2843" s="92">
        <v>1</v>
      </c>
      <c r="L2843" s="34"/>
      <c r="M2843" s="34"/>
      <c r="N2843" s="34"/>
      <c r="O2843" s="34"/>
      <c r="P2843" s="35"/>
    </row>
    <row r="2844" spans="1:16" ht="15.75" hidden="1" thickBot="1" x14ac:dyDescent="0.3">
      <c r="A2844" s="158" t="s">
        <v>4333</v>
      </c>
      <c r="B2844" s="44" t="s">
        <v>4568</v>
      </c>
      <c r="C2844" s="44" t="s">
        <v>39</v>
      </c>
      <c r="D2844" s="44" t="s">
        <v>4335</v>
      </c>
      <c r="E2844" s="59" t="s">
        <v>4569</v>
      </c>
      <c r="F2844" s="44" t="s">
        <v>39</v>
      </c>
      <c r="G2844" s="119" t="s">
        <v>39</v>
      </c>
      <c r="H2844" s="159" t="s">
        <v>39</v>
      </c>
      <c r="I2844" s="81">
        <f>SUM(I2843)</f>
        <v>0</v>
      </c>
      <c r="J2844" s="159">
        <f>SUM(J2843)</f>
        <v>1</v>
      </c>
      <c r="K2844" s="81">
        <f>SUM(K2843)</f>
        <v>1</v>
      </c>
      <c r="L2844" s="44">
        <f t="shared" ref="L2844:P2844" si="331">SUM(L2843)</f>
        <v>0</v>
      </c>
      <c r="M2844" s="44">
        <f t="shared" si="331"/>
        <v>0</v>
      </c>
      <c r="N2844" s="44">
        <f t="shared" si="331"/>
        <v>0</v>
      </c>
      <c r="O2844" s="44">
        <f t="shared" si="331"/>
        <v>0</v>
      </c>
      <c r="P2844" s="45">
        <f t="shared" si="331"/>
        <v>0</v>
      </c>
    </row>
    <row r="2845" spans="1:16" ht="15" hidden="1" customHeight="1" thickBot="1" x14ac:dyDescent="0.25">
      <c r="A2845" s="188" t="s">
        <v>4333</v>
      </c>
      <c r="B2845" s="34" t="s">
        <v>4572</v>
      </c>
      <c r="C2845" s="34">
        <v>80323</v>
      </c>
      <c r="D2845" s="34" t="s">
        <v>4335</v>
      </c>
      <c r="E2845" s="69" t="s">
        <v>4573</v>
      </c>
      <c r="F2845" s="34" t="s">
        <v>4573</v>
      </c>
      <c r="G2845" s="116" t="s">
        <v>4574</v>
      </c>
      <c r="H2845" s="189" t="s">
        <v>4575</v>
      </c>
      <c r="I2845" s="92">
        <v>1</v>
      </c>
      <c r="J2845" s="189"/>
      <c r="K2845" s="92"/>
      <c r="L2845" s="34"/>
      <c r="M2845" s="34"/>
      <c r="N2845" s="34"/>
      <c r="O2845" s="34"/>
      <c r="P2845" s="35"/>
    </row>
    <row r="2846" spans="1:16" ht="15.75" hidden="1" thickBot="1" x14ac:dyDescent="0.3">
      <c r="A2846" s="158" t="s">
        <v>4333</v>
      </c>
      <c r="B2846" s="44" t="s">
        <v>4572</v>
      </c>
      <c r="C2846" s="44" t="s">
        <v>39</v>
      </c>
      <c r="D2846" s="44" t="s">
        <v>4335</v>
      </c>
      <c r="E2846" s="59" t="s">
        <v>4573</v>
      </c>
      <c r="F2846" s="44" t="s">
        <v>39</v>
      </c>
      <c r="G2846" s="119" t="s">
        <v>39</v>
      </c>
      <c r="H2846" s="159" t="s">
        <v>39</v>
      </c>
      <c r="I2846" s="81">
        <f>SUM(I2845)</f>
        <v>1</v>
      </c>
      <c r="J2846" s="159">
        <f>SUM(J2845)</f>
        <v>0</v>
      </c>
      <c r="K2846" s="81">
        <f>SUM(K2845)</f>
        <v>0</v>
      </c>
      <c r="L2846" s="44">
        <f t="shared" ref="L2846:P2846" si="332">SUM(L2845)</f>
        <v>0</v>
      </c>
      <c r="M2846" s="44">
        <f t="shared" si="332"/>
        <v>0</v>
      </c>
      <c r="N2846" s="44">
        <f t="shared" si="332"/>
        <v>0</v>
      </c>
      <c r="O2846" s="44">
        <f t="shared" si="332"/>
        <v>0</v>
      </c>
      <c r="P2846" s="45">
        <f t="shared" si="332"/>
        <v>0</v>
      </c>
    </row>
    <row r="2847" spans="1:16" ht="15" hidden="1" customHeight="1" thickBot="1" x14ac:dyDescent="0.25">
      <c r="A2847" s="188" t="s">
        <v>4333</v>
      </c>
      <c r="B2847" s="34" t="s">
        <v>4576</v>
      </c>
      <c r="C2847" s="34">
        <v>22006</v>
      </c>
      <c r="D2847" s="34" t="s">
        <v>4335</v>
      </c>
      <c r="E2847" s="69" t="s">
        <v>4577</v>
      </c>
      <c r="F2847" s="34" t="s">
        <v>4577</v>
      </c>
      <c r="G2847" s="116" t="s">
        <v>4578</v>
      </c>
      <c r="H2847" s="189" t="s">
        <v>4579</v>
      </c>
      <c r="I2847" s="92"/>
      <c r="J2847" s="162">
        <v>1</v>
      </c>
      <c r="K2847" s="92">
        <v>1</v>
      </c>
      <c r="L2847" s="34"/>
      <c r="M2847" s="34"/>
      <c r="N2847" s="18">
        <v>1</v>
      </c>
      <c r="O2847" s="34"/>
      <c r="P2847" s="35"/>
    </row>
    <row r="2848" spans="1:16" ht="15" hidden="1" customHeight="1" thickBot="1" x14ac:dyDescent="0.25">
      <c r="A2848" s="163" t="s">
        <v>4333</v>
      </c>
      <c r="B2848" s="95" t="s">
        <v>4576</v>
      </c>
      <c r="C2848" s="95" t="s">
        <v>39</v>
      </c>
      <c r="D2848" s="95" t="s">
        <v>4335</v>
      </c>
      <c r="E2848" s="96" t="s">
        <v>4577</v>
      </c>
      <c r="F2848" s="95" t="s">
        <v>39</v>
      </c>
      <c r="G2848" s="123" t="s">
        <v>39</v>
      </c>
      <c r="H2848" s="164" t="s">
        <v>39</v>
      </c>
      <c r="I2848" s="97">
        <f>SUM(I2847)</f>
        <v>0</v>
      </c>
      <c r="J2848" s="164">
        <f>SUM(J2847)</f>
        <v>1</v>
      </c>
      <c r="K2848" s="97">
        <f>SUM(K2847)</f>
        <v>1</v>
      </c>
      <c r="L2848" s="95">
        <f t="shared" ref="L2848:P2848" si="333">SUM(L2847)</f>
        <v>0</v>
      </c>
      <c r="M2848" s="95">
        <f t="shared" si="333"/>
        <v>0</v>
      </c>
      <c r="N2848" s="95">
        <f t="shared" ref="N2848" si="334">SUM(N2847)</f>
        <v>1</v>
      </c>
      <c r="O2848" s="95">
        <f t="shared" si="333"/>
        <v>0</v>
      </c>
      <c r="P2848" s="98">
        <f t="shared" si="333"/>
        <v>0</v>
      </c>
    </row>
    <row r="2849" spans="1:16" ht="15" hidden="1" customHeight="1" thickTop="1" thickBot="1" x14ac:dyDescent="0.3">
      <c r="A2849" s="130" t="s">
        <v>4333</v>
      </c>
      <c r="B2849" s="131" t="s">
        <v>39</v>
      </c>
      <c r="C2849" s="131" t="s">
        <v>39</v>
      </c>
      <c r="D2849" s="131" t="s">
        <v>4335</v>
      </c>
      <c r="E2849" s="132" t="s">
        <v>39</v>
      </c>
      <c r="F2849" s="131" t="s">
        <v>39</v>
      </c>
      <c r="G2849" s="131" t="s">
        <v>39</v>
      </c>
      <c r="H2849" s="165" t="s">
        <v>39</v>
      </c>
      <c r="I2849" s="142">
        <f>I2732+I2748+I2751+I2753+I2757+I2771+I2776+I2783+I2786+I2792+I2801+I2803+I2817+I2823+I2828+I2832+I2834+I2840+I2842+I2844+I2846+I2848</f>
        <v>2</v>
      </c>
      <c r="J2849" s="165">
        <f t="shared" ref="J2849:P2849" si="335">J2732+J2748+J2751+J2753+J2757+J2771+J2776+J2783+J2786+J2792+J2801+J2803+J2817+J2823+J2828+J2832+J2834+J2840+J2842+J2844+J2846+J2848</f>
        <v>95</v>
      </c>
      <c r="K2849" s="142">
        <f t="shared" si="335"/>
        <v>83</v>
      </c>
      <c r="L2849" s="131">
        <f t="shared" si="335"/>
        <v>12</v>
      </c>
      <c r="M2849" s="131">
        <f t="shared" si="335"/>
        <v>42</v>
      </c>
      <c r="N2849" s="131">
        <f t="shared" si="335"/>
        <v>81</v>
      </c>
      <c r="O2849" s="131">
        <f t="shared" si="335"/>
        <v>5</v>
      </c>
      <c r="P2849" s="133">
        <f t="shared" si="335"/>
        <v>6</v>
      </c>
    </row>
    <row r="2850" spans="1:16" ht="15" hidden="1" customHeight="1" thickTop="1" thickBot="1" x14ac:dyDescent="0.3">
      <c r="A2850" s="204" t="s">
        <v>4580</v>
      </c>
      <c r="B2850" s="127" t="s">
        <v>6643</v>
      </c>
      <c r="C2850" s="127" t="s">
        <v>39</v>
      </c>
      <c r="D2850" s="127" t="s">
        <v>4582</v>
      </c>
      <c r="E2850" s="128" t="s">
        <v>6644</v>
      </c>
      <c r="F2850" s="127" t="s">
        <v>39</v>
      </c>
      <c r="G2850" s="129" t="s">
        <v>39</v>
      </c>
      <c r="H2850" s="205" t="s">
        <v>39</v>
      </c>
      <c r="I2850" s="126">
        <v>0</v>
      </c>
      <c r="J2850" s="205">
        <v>0</v>
      </c>
      <c r="K2850" s="126">
        <v>0</v>
      </c>
      <c r="L2850" s="127">
        <v>0</v>
      </c>
      <c r="M2850" s="127">
        <v>0</v>
      </c>
      <c r="N2850" s="127">
        <v>0</v>
      </c>
      <c r="O2850" s="127">
        <v>0</v>
      </c>
      <c r="P2850" s="146">
        <v>0</v>
      </c>
    </row>
    <row r="2851" spans="1:16" ht="15" hidden="1" customHeight="1" x14ac:dyDescent="0.25">
      <c r="A2851" s="166" t="s">
        <v>4580</v>
      </c>
      <c r="B2851" s="20" t="s">
        <v>4581</v>
      </c>
      <c r="C2851" s="20">
        <v>18280</v>
      </c>
      <c r="D2851" s="20" t="s">
        <v>4582</v>
      </c>
      <c r="E2851" s="61" t="s">
        <v>4583</v>
      </c>
      <c r="F2851" s="20" t="s">
        <v>4583</v>
      </c>
      <c r="G2851" s="112" t="s">
        <v>4584</v>
      </c>
      <c r="H2851" s="167" t="s">
        <v>4585</v>
      </c>
      <c r="I2851" s="84"/>
      <c r="J2851" s="153">
        <v>1</v>
      </c>
      <c r="K2851" s="84">
        <v>1</v>
      </c>
      <c r="L2851" s="20"/>
      <c r="M2851" s="20"/>
      <c r="N2851" s="20"/>
      <c r="O2851" s="20"/>
      <c r="P2851" s="21"/>
    </row>
    <row r="2852" spans="1:16" ht="15" hidden="1" customHeight="1" x14ac:dyDescent="0.25">
      <c r="A2852" s="168" t="s">
        <v>4580</v>
      </c>
      <c r="B2852" s="22" t="s">
        <v>4581</v>
      </c>
      <c r="C2852" s="22">
        <v>18280</v>
      </c>
      <c r="D2852" s="22" t="s">
        <v>4582</v>
      </c>
      <c r="E2852" s="62" t="s">
        <v>4583</v>
      </c>
      <c r="F2852" s="22" t="s">
        <v>4583</v>
      </c>
      <c r="G2852" s="104" t="s">
        <v>4586</v>
      </c>
      <c r="H2852" s="169" t="s">
        <v>4587</v>
      </c>
      <c r="I2852" s="85"/>
      <c r="J2852" s="155">
        <v>1</v>
      </c>
      <c r="K2852" s="85">
        <v>1</v>
      </c>
      <c r="L2852" s="22"/>
      <c r="M2852" s="22">
        <v>1</v>
      </c>
      <c r="N2852" s="14">
        <v>1</v>
      </c>
      <c r="O2852" s="22"/>
      <c r="P2852" s="23"/>
    </row>
    <row r="2853" spans="1:16" ht="15" hidden="1" customHeight="1" x14ac:dyDescent="0.25">
      <c r="A2853" s="168" t="s">
        <v>4580</v>
      </c>
      <c r="B2853" s="22" t="s">
        <v>4581</v>
      </c>
      <c r="C2853" s="22">
        <v>18280</v>
      </c>
      <c r="D2853" s="22" t="s">
        <v>4582</v>
      </c>
      <c r="E2853" s="62" t="s">
        <v>4583</v>
      </c>
      <c r="F2853" s="22" t="s">
        <v>4583</v>
      </c>
      <c r="G2853" s="104" t="s">
        <v>4404</v>
      </c>
      <c r="H2853" s="169" t="s">
        <v>4588</v>
      </c>
      <c r="I2853" s="85"/>
      <c r="J2853" s="155">
        <v>1</v>
      </c>
      <c r="K2853" s="85">
        <v>1</v>
      </c>
      <c r="L2853" s="22"/>
      <c r="M2853" s="22"/>
      <c r="N2853" s="14">
        <v>1</v>
      </c>
      <c r="O2853" s="22"/>
      <c r="P2853" s="23"/>
    </row>
    <row r="2854" spans="1:16" ht="15" hidden="1" customHeight="1" x14ac:dyDescent="0.25">
      <c r="A2854" s="168" t="s">
        <v>4580</v>
      </c>
      <c r="B2854" s="22" t="s">
        <v>4581</v>
      </c>
      <c r="C2854" s="22">
        <v>18280</v>
      </c>
      <c r="D2854" s="22" t="s">
        <v>4582</v>
      </c>
      <c r="E2854" s="62" t="s">
        <v>4583</v>
      </c>
      <c r="F2854" s="22" t="s">
        <v>4583</v>
      </c>
      <c r="G2854" s="104" t="s">
        <v>4589</v>
      </c>
      <c r="H2854" s="169" t="s">
        <v>4590</v>
      </c>
      <c r="I2854" s="85"/>
      <c r="J2854" s="155">
        <v>1</v>
      </c>
      <c r="K2854" s="85">
        <v>1</v>
      </c>
      <c r="L2854" s="22"/>
      <c r="M2854" s="22"/>
      <c r="N2854" s="14">
        <v>1</v>
      </c>
      <c r="O2854" s="22"/>
      <c r="P2854" s="23"/>
    </row>
    <row r="2855" spans="1:16" ht="15" hidden="1" customHeight="1" thickBot="1" x14ac:dyDescent="0.25">
      <c r="A2855" s="170" t="s">
        <v>4580</v>
      </c>
      <c r="B2855" s="24" t="s">
        <v>4581</v>
      </c>
      <c r="C2855" s="24">
        <v>18280</v>
      </c>
      <c r="D2855" s="24" t="s">
        <v>4582</v>
      </c>
      <c r="E2855" s="63" t="s">
        <v>4583</v>
      </c>
      <c r="F2855" s="24" t="s">
        <v>4583</v>
      </c>
      <c r="G2855" s="108" t="s">
        <v>4591</v>
      </c>
      <c r="H2855" s="171" t="s">
        <v>4592</v>
      </c>
      <c r="I2855" s="86"/>
      <c r="J2855" s="157">
        <v>1</v>
      </c>
      <c r="K2855" s="86">
        <v>1</v>
      </c>
      <c r="L2855" s="24"/>
      <c r="M2855" s="24">
        <v>1</v>
      </c>
      <c r="N2855" s="16">
        <v>1</v>
      </c>
      <c r="O2855" s="24"/>
      <c r="P2855" s="25"/>
    </row>
    <row r="2856" spans="1:16" ht="15.75" hidden="1" thickBot="1" x14ac:dyDescent="0.3">
      <c r="A2856" s="158" t="s">
        <v>4580</v>
      </c>
      <c r="B2856" s="44" t="s">
        <v>4581</v>
      </c>
      <c r="C2856" s="44" t="s">
        <v>39</v>
      </c>
      <c r="D2856" s="44" t="s">
        <v>4582</v>
      </c>
      <c r="E2856" s="59" t="s">
        <v>4583</v>
      </c>
      <c r="F2856" s="44" t="s">
        <v>39</v>
      </c>
      <c r="G2856" s="119" t="s">
        <v>39</v>
      </c>
      <c r="H2856" s="159" t="s">
        <v>39</v>
      </c>
      <c r="I2856" s="81">
        <f>SUM(I2851:I2855)</f>
        <v>0</v>
      </c>
      <c r="J2856" s="159">
        <f>SUM(J2851:J2855)</f>
        <v>5</v>
      </c>
      <c r="K2856" s="81">
        <f>SUM(K2851:K2855)</f>
        <v>5</v>
      </c>
      <c r="L2856" s="44">
        <f t="shared" ref="L2856:P2856" si="336">SUM(L2851:L2855)</f>
        <v>0</v>
      </c>
      <c r="M2856" s="44">
        <f t="shared" si="336"/>
        <v>2</v>
      </c>
      <c r="N2856" s="44">
        <f t="shared" si="336"/>
        <v>4</v>
      </c>
      <c r="O2856" s="44">
        <f t="shared" si="336"/>
        <v>0</v>
      </c>
      <c r="P2856" s="45">
        <f t="shared" si="336"/>
        <v>0</v>
      </c>
    </row>
    <row r="2857" spans="1:16" ht="15" hidden="1" customHeight="1" x14ac:dyDescent="0.25">
      <c r="A2857" s="166" t="s">
        <v>4580</v>
      </c>
      <c r="B2857" s="20" t="s">
        <v>4593</v>
      </c>
      <c r="C2857" s="20">
        <v>27499</v>
      </c>
      <c r="D2857" s="20" t="s">
        <v>4582</v>
      </c>
      <c r="E2857" s="61" t="s">
        <v>4594</v>
      </c>
      <c r="F2857" s="20" t="s">
        <v>4595</v>
      </c>
      <c r="G2857" s="112" t="s">
        <v>4596</v>
      </c>
      <c r="H2857" s="167" t="s">
        <v>4597</v>
      </c>
      <c r="I2857" s="84"/>
      <c r="J2857" s="153">
        <v>1</v>
      </c>
      <c r="K2857" s="84">
        <v>1</v>
      </c>
      <c r="L2857" s="20"/>
      <c r="M2857" s="20"/>
      <c r="N2857" s="12">
        <v>1</v>
      </c>
      <c r="O2857" s="20"/>
      <c r="P2857" s="21"/>
    </row>
    <row r="2858" spans="1:16" ht="15" hidden="1" customHeight="1" x14ac:dyDescent="0.25">
      <c r="A2858" s="168" t="s">
        <v>4580</v>
      </c>
      <c r="B2858" s="22" t="s">
        <v>4593</v>
      </c>
      <c r="C2858" s="22">
        <v>35167</v>
      </c>
      <c r="D2858" s="22" t="s">
        <v>4582</v>
      </c>
      <c r="E2858" s="62" t="s">
        <v>4594</v>
      </c>
      <c r="F2858" s="22" t="s">
        <v>4594</v>
      </c>
      <c r="G2858" s="104" t="s">
        <v>4598</v>
      </c>
      <c r="H2858" s="169" t="s">
        <v>4599</v>
      </c>
      <c r="I2858" s="85"/>
      <c r="J2858" s="155">
        <v>1</v>
      </c>
      <c r="K2858" s="85"/>
      <c r="L2858" s="22">
        <v>1</v>
      </c>
      <c r="M2858" s="22">
        <v>1</v>
      </c>
      <c r="N2858" s="14">
        <v>1</v>
      </c>
      <c r="O2858" s="22"/>
      <c r="P2858" s="23"/>
    </row>
    <row r="2859" spans="1:16" ht="15" hidden="1" customHeight="1" x14ac:dyDescent="0.25">
      <c r="A2859" s="168" t="s">
        <v>4580</v>
      </c>
      <c r="B2859" s="22" t="s">
        <v>4593</v>
      </c>
      <c r="C2859" s="22">
        <v>35167</v>
      </c>
      <c r="D2859" s="22" t="s">
        <v>4582</v>
      </c>
      <c r="E2859" s="62" t="s">
        <v>4594</v>
      </c>
      <c r="F2859" s="22" t="s">
        <v>4594</v>
      </c>
      <c r="G2859" s="104" t="s">
        <v>4600</v>
      </c>
      <c r="H2859" s="169" t="s">
        <v>4601</v>
      </c>
      <c r="I2859" s="85"/>
      <c r="J2859" s="155">
        <v>1</v>
      </c>
      <c r="K2859" s="85"/>
      <c r="L2859" s="22">
        <v>1</v>
      </c>
      <c r="M2859" s="22">
        <v>1</v>
      </c>
      <c r="N2859" s="14">
        <v>1</v>
      </c>
      <c r="O2859" s="22"/>
      <c r="P2859" s="23"/>
    </row>
    <row r="2860" spans="1:16" ht="15" hidden="1" customHeight="1" x14ac:dyDescent="0.25">
      <c r="A2860" s="168" t="s">
        <v>4580</v>
      </c>
      <c r="B2860" s="22" t="s">
        <v>4593</v>
      </c>
      <c r="C2860" s="22">
        <v>35167</v>
      </c>
      <c r="D2860" s="22" t="s">
        <v>4582</v>
      </c>
      <c r="E2860" s="62" t="s">
        <v>4594</v>
      </c>
      <c r="F2860" s="22" t="s">
        <v>4594</v>
      </c>
      <c r="G2860" s="104" t="s">
        <v>4602</v>
      </c>
      <c r="H2860" s="169" t="s">
        <v>4603</v>
      </c>
      <c r="I2860" s="85"/>
      <c r="J2860" s="155">
        <v>1</v>
      </c>
      <c r="K2860" s="85"/>
      <c r="L2860" s="22">
        <v>1</v>
      </c>
      <c r="M2860" s="22">
        <v>1</v>
      </c>
      <c r="N2860" s="14">
        <v>1</v>
      </c>
      <c r="O2860" s="22"/>
      <c r="P2860" s="23"/>
    </row>
    <row r="2861" spans="1:16" ht="15" hidden="1" customHeight="1" x14ac:dyDescent="0.25">
      <c r="A2861" s="168" t="s">
        <v>4580</v>
      </c>
      <c r="B2861" s="22" t="s">
        <v>4593</v>
      </c>
      <c r="C2861" s="22">
        <v>35167</v>
      </c>
      <c r="D2861" s="22" t="s">
        <v>4582</v>
      </c>
      <c r="E2861" s="62" t="s">
        <v>4594</v>
      </c>
      <c r="F2861" s="22" t="s">
        <v>4594</v>
      </c>
      <c r="G2861" s="104" t="s">
        <v>4604</v>
      </c>
      <c r="H2861" s="169" t="s">
        <v>4605</v>
      </c>
      <c r="I2861" s="85"/>
      <c r="J2861" s="155">
        <v>1</v>
      </c>
      <c r="K2861" s="85">
        <v>1</v>
      </c>
      <c r="L2861" s="22"/>
      <c r="M2861" s="22"/>
      <c r="N2861" s="22"/>
      <c r="O2861" s="22"/>
      <c r="P2861" s="23"/>
    </row>
    <row r="2862" spans="1:16" ht="15" hidden="1" customHeight="1" x14ac:dyDescent="0.25">
      <c r="A2862" s="168" t="s">
        <v>4580</v>
      </c>
      <c r="B2862" s="22" t="s">
        <v>4593</v>
      </c>
      <c r="C2862" s="22">
        <v>35167</v>
      </c>
      <c r="D2862" s="22" t="s">
        <v>4582</v>
      </c>
      <c r="E2862" s="62" t="s">
        <v>4594</v>
      </c>
      <c r="F2862" s="22" t="s">
        <v>4594</v>
      </c>
      <c r="G2862" s="104" t="s">
        <v>4606</v>
      </c>
      <c r="H2862" s="169" t="s">
        <v>4607</v>
      </c>
      <c r="I2862" s="85"/>
      <c r="J2862" s="155">
        <v>1</v>
      </c>
      <c r="K2862" s="85">
        <v>1</v>
      </c>
      <c r="L2862" s="22"/>
      <c r="M2862" s="22">
        <v>1</v>
      </c>
      <c r="N2862" s="14">
        <v>1</v>
      </c>
      <c r="O2862" s="22"/>
      <c r="P2862" s="23"/>
    </row>
    <row r="2863" spans="1:16" ht="15" hidden="1" customHeight="1" x14ac:dyDescent="0.25">
      <c r="A2863" s="168" t="s">
        <v>4580</v>
      </c>
      <c r="B2863" s="22" t="s">
        <v>4593</v>
      </c>
      <c r="C2863" s="22">
        <v>35167</v>
      </c>
      <c r="D2863" s="22" t="s">
        <v>4582</v>
      </c>
      <c r="E2863" s="62" t="s">
        <v>4594</v>
      </c>
      <c r="F2863" s="22" t="s">
        <v>4594</v>
      </c>
      <c r="G2863" s="104" t="s">
        <v>4608</v>
      </c>
      <c r="H2863" s="169" t="s">
        <v>4609</v>
      </c>
      <c r="I2863" s="85"/>
      <c r="J2863" s="155">
        <v>1</v>
      </c>
      <c r="K2863" s="85">
        <v>1</v>
      </c>
      <c r="L2863" s="22"/>
      <c r="M2863" s="22">
        <v>1</v>
      </c>
      <c r="N2863" s="14">
        <v>1</v>
      </c>
      <c r="O2863" s="22"/>
      <c r="P2863" s="23"/>
    </row>
    <row r="2864" spans="1:16" ht="15" hidden="1" customHeight="1" x14ac:dyDescent="0.25">
      <c r="A2864" s="168" t="s">
        <v>4580</v>
      </c>
      <c r="B2864" s="22" t="s">
        <v>4593</v>
      </c>
      <c r="C2864" s="22">
        <v>35167</v>
      </c>
      <c r="D2864" s="22" t="s">
        <v>4582</v>
      </c>
      <c r="E2864" s="62" t="s">
        <v>4594</v>
      </c>
      <c r="F2864" s="22" t="s">
        <v>4594</v>
      </c>
      <c r="G2864" s="104" t="s">
        <v>4610</v>
      </c>
      <c r="H2864" s="169" t="s">
        <v>4611</v>
      </c>
      <c r="I2864" s="85"/>
      <c r="J2864" s="155">
        <v>1</v>
      </c>
      <c r="K2864" s="85">
        <v>1</v>
      </c>
      <c r="L2864" s="22"/>
      <c r="M2864" s="22">
        <v>1</v>
      </c>
      <c r="N2864" s="14">
        <v>1</v>
      </c>
      <c r="O2864" s="22"/>
      <c r="P2864" s="23"/>
    </row>
    <row r="2865" spans="1:16" ht="15" hidden="1" customHeight="1" x14ac:dyDescent="0.25">
      <c r="A2865" s="168" t="s">
        <v>4580</v>
      </c>
      <c r="B2865" s="22" t="s">
        <v>4593</v>
      </c>
      <c r="C2865" s="22">
        <v>35167</v>
      </c>
      <c r="D2865" s="22" t="s">
        <v>4582</v>
      </c>
      <c r="E2865" s="62" t="s">
        <v>4594</v>
      </c>
      <c r="F2865" s="22" t="s">
        <v>4594</v>
      </c>
      <c r="G2865" s="104" t="s">
        <v>4612</v>
      </c>
      <c r="H2865" s="169" t="s">
        <v>4613</v>
      </c>
      <c r="I2865" s="85"/>
      <c r="J2865" s="155">
        <v>1</v>
      </c>
      <c r="K2865" s="85">
        <v>1</v>
      </c>
      <c r="L2865" s="22"/>
      <c r="M2865" s="22">
        <v>1</v>
      </c>
      <c r="N2865" s="14">
        <v>1</v>
      </c>
      <c r="O2865" s="22"/>
      <c r="P2865" s="23"/>
    </row>
    <row r="2866" spans="1:16" ht="15" hidden="1" customHeight="1" x14ac:dyDescent="0.25">
      <c r="A2866" s="168" t="s">
        <v>4580</v>
      </c>
      <c r="B2866" s="22" t="s">
        <v>4593</v>
      </c>
      <c r="C2866" s="22">
        <v>35167</v>
      </c>
      <c r="D2866" s="22" t="s">
        <v>4582</v>
      </c>
      <c r="E2866" s="62" t="s">
        <v>4594</v>
      </c>
      <c r="F2866" s="22" t="s">
        <v>4594</v>
      </c>
      <c r="G2866" s="104" t="s">
        <v>4614</v>
      </c>
      <c r="H2866" s="169" t="s">
        <v>6676</v>
      </c>
      <c r="I2866" s="85"/>
      <c r="J2866" s="155">
        <v>1</v>
      </c>
      <c r="K2866" s="85">
        <v>1</v>
      </c>
      <c r="L2866" s="22"/>
      <c r="M2866" s="22"/>
      <c r="N2866" s="14">
        <v>1</v>
      </c>
      <c r="O2866" s="22">
        <v>1</v>
      </c>
      <c r="P2866" s="23">
        <v>1</v>
      </c>
    </row>
    <row r="2867" spans="1:16" ht="15" hidden="1" customHeight="1" x14ac:dyDescent="0.25">
      <c r="A2867" s="168" t="s">
        <v>4580</v>
      </c>
      <c r="B2867" s="22" t="s">
        <v>4593</v>
      </c>
      <c r="C2867" s="22">
        <v>35167</v>
      </c>
      <c r="D2867" s="22" t="s">
        <v>4582</v>
      </c>
      <c r="E2867" s="62" t="s">
        <v>4594</v>
      </c>
      <c r="F2867" s="22" t="s">
        <v>4594</v>
      </c>
      <c r="G2867" s="104" t="s">
        <v>4615</v>
      </c>
      <c r="H2867" s="169" t="s">
        <v>4616</v>
      </c>
      <c r="I2867" s="85"/>
      <c r="J2867" s="155">
        <v>1</v>
      </c>
      <c r="K2867" s="85">
        <v>1</v>
      </c>
      <c r="L2867" s="22"/>
      <c r="M2867" s="22"/>
      <c r="N2867" s="22"/>
      <c r="O2867" s="22"/>
      <c r="P2867" s="23"/>
    </row>
    <row r="2868" spans="1:16" ht="15" hidden="1" customHeight="1" x14ac:dyDescent="0.25">
      <c r="A2868" s="168" t="s">
        <v>4580</v>
      </c>
      <c r="B2868" s="22" t="s">
        <v>4593</v>
      </c>
      <c r="C2868" s="22">
        <v>35167</v>
      </c>
      <c r="D2868" s="22" t="s">
        <v>4582</v>
      </c>
      <c r="E2868" s="62" t="s">
        <v>4594</v>
      </c>
      <c r="F2868" s="22" t="s">
        <v>4594</v>
      </c>
      <c r="G2868" s="104" t="s">
        <v>4617</v>
      </c>
      <c r="H2868" s="169" t="s">
        <v>4618</v>
      </c>
      <c r="I2868" s="85"/>
      <c r="J2868" s="155">
        <v>1</v>
      </c>
      <c r="K2868" s="85">
        <v>1</v>
      </c>
      <c r="L2868" s="22"/>
      <c r="M2868" s="22"/>
      <c r="N2868" s="22"/>
      <c r="O2868" s="22"/>
      <c r="P2868" s="23"/>
    </row>
    <row r="2869" spans="1:16" ht="15" hidden="1" customHeight="1" x14ac:dyDescent="0.25">
      <c r="A2869" s="168" t="s">
        <v>4580</v>
      </c>
      <c r="B2869" s="22" t="s">
        <v>4593</v>
      </c>
      <c r="C2869" s="22">
        <v>35167</v>
      </c>
      <c r="D2869" s="22" t="s">
        <v>4582</v>
      </c>
      <c r="E2869" s="62" t="s">
        <v>4594</v>
      </c>
      <c r="F2869" s="22" t="s">
        <v>4594</v>
      </c>
      <c r="G2869" s="104" t="s">
        <v>4619</v>
      </c>
      <c r="H2869" s="169" t="s">
        <v>4620</v>
      </c>
      <c r="I2869" s="85"/>
      <c r="J2869" s="155">
        <v>1</v>
      </c>
      <c r="K2869" s="85">
        <v>1</v>
      </c>
      <c r="L2869" s="22"/>
      <c r="M2869" s="22"/>
      <c r="N2869" s="22"/>
      <c r="O2869" s="22"/>
      <c r="P2869" s="23"/>
    </row>
    <row r="2870" spans="1:16" ht="15" hidden="1" customHeight="1" x14ac:dyDescent="0.25">
      <c r="A2870" s="168" t="s">
        <v>4580</v>
      </c>
      <c r="B2870" s="22" t="s">
        <v>4593</v>
      </c>
      <c r="C2870" s="22">
        <v>35167</v>
      </c>
      <c r="D2870" s="22" t="s">
        <v>4582</v>
      </c>
      <c r="E2870" s="62" t="s">
        <v>4594</v>
      </c>
      <c r="F2870" s="22" t="s">
        <v>4594</v>
      </c>
      <c r="G2870" s="104" t="s">
        <v>4621</v>
      </c>
      <c r="H2870" s="169" t="s">
        <v>4622</v>
      </c>
      <c r="I2870" s="85"/>
      <c r="J2870" s="155">
        <v>1</v>
      </c>
      <c r="K2870" s="85">
        <v>1</v>
      </c>
      <c r="L2870" s="22"/>
      <c r="M2870" s="22">
        <v>1</v>
      </c>
      <c r="N2870" s="14">
        <v>1</v>
      </c>
      <c r="O2870" s="22"/>
      <c r="P2870" s="23"/>
    </row>
    <row r="2871" spans="1:16" ht="15" hidden="1" customHeight="1" x14ac:dyDescent="0.25">
      <c r="A2871" s="168" t="s">
        <v>4580</v>
      </c>
      <c r="B2871" s="22" t="s">
        <v>4593</v>
      </c>
      <c r="C2871" s="22">
        <v>35167</v>
      </c>
      <c r="D2871" s="22" t="s">
        <v>4582</v>
      </c>
      <c r="E2871" s="62" t="s">
        <v>4594</v>
      </c>
      <c r="F2871" s="22" t="s">
        <v>4594</v>
      </c>
      <c r="G2871" s="104" t="s">
        <v>4623</v>
      </c>
      <c r="H2871" s="169" t="s">
        <v>4624</v>
      </c>
      <c r="I2871" s="85"/>
      <c r="J2871" s="155">
        <v>1</v>
      </c>
      <c r="K2871" s="85">
        <v>1</v>
      </c>
      <c r="L2871" s="22"/>
      <c r="M2871" s="22"/>
      <c r="N2871" s="14">
        <v>1</v>
      </c>
      <c r="O2871" s="22"/>
      <c r="P2871" s="23"/>
    </row>
    <row r="2872" spans="1:16" ht="15" hidden="1" customHeight="1" x14ac:dyDescent="0.25">
      <c r="A2872" s="168" t="s">
        <v>4580</v>
      </c>
      <c r="B2872" s="22" t="s">
        <v>4593</v>
      </c>
      <c r="C2872" s="22">
        <v>35167</v>
      </c>
      <c r="D2872" s="22" t="s">
        <v>4582</v>
      </c>
      <c r="E2872" s="62" t="s">
        <v>4594</v>
      </c>
      <c r="F2872" s="22" t="s">
        <v>4594</v>
      </c>
      <c r="G2872" s="104" t="s">
        <v>4625</v>
      </c>
      <c r="H2872" s="169" t="s">
        <v>4626</v>
      </c>
      <c r="I2872" s="85"/>
      <c r="J2872" s="155">
        <v>1</v>
      </c>
      <c r="K2872" s="85">
        <v>1</v>
      </c>
      <c r="L2872" s="22"/>
      <c r="M2872" s="22"/>
      <c r="N2872" s="14">
        <v>1</v>
      </c>
      <c r="O2872" s="22"/>
      <c r="P2872" s="23"/>
    </row>
    <row r="2873" spans="1:16" ht="15" hidden="1" customHeight="1" x14ac:dyDescent="0.25">
      <c r="A2873" s="168" t="s">
        <v>4580</v>
      </c>
      <c r="B2873" s="22" t="s">
        <v>4593</v>
      </c>
      <c r="C2873" s="22">
        <v>35167</v>
      </c>
      <c r="D2873" s="22" t="s">
        <v>4582</v>
      </c>
      <c r="E2873" s="62" t="s">
        <v>4594</v>
      </c>
      <c r="F2873" s="22" t="s">
        <v>4594</v>
      </c>
      <c r="G2873" s="104" t="s">
        <v>4627</v>
      </c>
      <c r="H2873" s="169" t="s">
        <v>4628</v>
      </c>
      <c r="I2873" s="85"/>
      <c r="J2873" s="155">
        <v>1</v>
      </c>
      <c r="K2873" s="85">
        <v>1</v>
      </c>
      <c r="L2873" s="22"/>
      <c r="M2873" s="22">
        <v>1</v>
      </c>
      <c r="N2873" s="14">
        <v>1</v>
      </c>
      <c r="O2873" s="22"/>
      <c r="P2873" s="23"/>
    </row>
    <row r="2874" spans="1:16" ht="15" hidden="1" customHeight="1" x14ac:dyDescent="0.25">
      <c r="A2874" s="168" t="s">
        <v>4580</v>
      </c>
      <c r="B2874" s="22" t="s">
        <v>4593</v>
      </c>
      <c r="C2874" s="22">
        <v>35167</v>
      </c>
      <c r="D2874" s="22" t="s">
        <v>4582</v>
      </c>
      <c r="E2874" s="62" t="s">
        <v>4594</v>
      </c>
      <c r="F2874" s="22" t="s">
        <v>4594</v>
      </c>
      <c r="G2874" s="104" t="s">
        <v>4629</v>
      </c>
      <c r="H2874" s="169" t="s">
        <v>4630</v>
      </c>
      <c r="I2874" s="85"/>
      <c r="J2874" s="155">
        <v>1</v>
      </c>
      <c r="K2874" s="85">
        <v>1</v>
      </c>
      <c r="L2874" s="22"/>
      <c r="M2874" s="22"/>
      <c r="N2874" s="14">
        <v>1</v>
      </c>
      <c r="O2874" s="22"/>
      <c r="P2874" s="23"/>
    </row>
    <row r="2875" spans="1:16" ht="15" hidden="1" customHeight="1" x14ac:dyDescent="0.25">
      <c r="A2875" s="168" t="s">
        <v>4580</v>
      </c>
      <c r="B2875" s="22" t="s">
        <v>4593</v>
      </c>
      <c r="C2875" s="22">
        <v>35167</v>
      </c>
      <c r="D2875" s="22" t="s">
        <v>4582</v>
      </c>
      <c r="E2875" s="62" t="s">
        <v>4594</v>
      </c>
      <c r="F2875" s="22" t="s">
        <v>4594</v>
      </c>
      <c r="G2875" s="104" t="s">
        <v>4631</v>
      </c>
      <c r="H2875" s="169" t="s">
        <v>4632</v>
      </c>
      <c r="I2875" s="85"/>
      <c r="J2875" s="155">
        <v>1</v>
      </c>
      <c r="K2875" s="85">
        <v>1</v>
      </c>
      <c r="L2875" s="22"/>
      <c r="M2875" s="22"/>
      <c r="N2875" s="14">
        <v>1</v>
      </c>
      <c r="O2875" s="22"/>
      <c r="P2875" s="23"/>
    </row>
    <row r="2876" spans="1:16" ht="15" hidden="1" customHeight="1" x14ac:dyDescent="0.25">
      <c r="A2876" s="168" t="s">
        <v>4580</v>
      </c>
      <c r="B2876" s="22" t="s">
        <v>4593</v>
      </c>
      <c r="C2876" s="22">
        <v>35167</v>
      </c>
      <c r="D2876" s="22" t="s">
        <v>4582</v>
      </c>
      <c r="E2876" s="62" t="s">
        <v>4594</v>
      </c>
      <c r="F2876" s="22" t="s">
        <v>4594</v>
      </c>
      <c r="G2876" s="104" t="s">
        <v>4633</v>
      </c>
      <c r="H2876" s="169" t="s">
        <v>4634</v>
      </c>
      <c r="I2876" s="85"/>
      <c r="J2876" s="155">
        <v>1</v>
      </c>
      <c r="K2876" s="85"/>
      <c r="L2876" s="22">
        <v>1</v>
      </c>
      <c r="M2876" s="22">
        <v>1</v>
      </c>
      <c r="N2876" s="14">
        <v>1</v>
      </c>
      <c r="O2876" s="22"/>
      <c r="P2876" s="23"/>
    </row>
    <row r="2877" spans="1:16" ht="15" hidden="1" customHeight="1" x14ac:dyDescent="0.25">
      <c r="A2877" s="168" t="s">
        <v>4580</v>
      </c>
      <c r="B2877" s="22" t="s">
        <v>4593</v>
      </c>
      <c r="C2877" s="22">
        <v>35167</v>
      </c>
      <c r="D2877" s="22" t="s">
        <v>4582</v>
      </c>
      <c r="E2877" s="62" t="s">
        <v>4594</v>
      </c>
      <c r="F2877" s="22" t="s">
        <v>4594</v>
      </c>
      <c r="G2877" s="104" t="s">
        <v>4635</v>
      </c>
      <c r="H2877" s="169" t="s">
        <v>4636</v>
      </c>
      <c r="I2877" s="85"/>
      <c r="J2877" s="155">
        <v>1</v>
      </c>
      <c r="K2877" s="85">
        <v>1</v>
      </c>
      <c r="L2877" s="22"/>
      <c r="M2877" s="22">
        <v>1</v>
      </c>
      <c r="N2877" s="14">
        <v>1</v>
      </c>
      <c r="O2877" s="22"/>
      <c r="P2877" s="23"/>
    </row>
    <row r="2878" spans="1:16" ht="15" hidden="1" customHeight="1" x14ac:dyDescent="0.25">
      <c r="A2878" s="168" t="s">
        <v>4580</v>
      </c>
      <c r="B2878" s="22" t="s">
        <v>4593</v>
      </c>
      <c r="C2878" s="22">
        <v>35167</v>
      </c>
      <c r="D2878" s="22" t="s">
        <v>4582</v>
      </c>
      <c r="E2878" s="62" t="s">
        <v>4594</v>
      </c>
      <c r="F2878" s="22" t="s">
        <v>4594</v>
      </c>
      <c r="G2878" s="104" t="s">
        <v>4637</v>
      </c>
      <c r="H2878" s="169" t="s">
        <v>4638</v>
      </c>
      <c r="I2878" s="85"/>
      <c r="J2878" s="155">
        <v>1</v>
      </c>
      <c r="K2878" s="85"/>
      <c r="L2878" s="22">
        <v>1</v>
      </c>
      <c r="M2878" s="22">
        <v>1</v>
      </c>
      <c r="N2878" s="14">
        <v>1</v>
      </c>
      <c r="O2878" s="22"/>
      <c r="P2878" s="23"/>
    </row>
    <row r="2879" spans="1:16" ht="15" hidden="1" customHeight="1" x14ac:dyDescent="0.25">
      <c r="A2879" s="168" t="s">
        <v>4580</v>
      </c>
      <c r="B2879" s="22" t="s">
        <v>4593</v>
      </c>
      <c r="C2879" s="22">
        <v>35167</v>
      </c>
      <c r="D2879" s="22" t="s">
        <v>4582</v>
      </c>
      <c r="E2879" s="62" t="s">
        <v>4594</v>
      </c>
      <c r="F2879" s="22" t="s">
        <v>4594</v>
      </c>
      <c r="G2879" s="104" t="s">
        <v>4639</v>
      </c>
      <c r="H2879" s="169" t="s">
        <v>4640</v>
      </c>
      <c r="I2879" s="85"/>
      <c r="J2879" s="155">
        <v>1</v>
      </c>
      <c r="K2879" s="85">
        <v>1</v>
      </c>
      <c r="L2879" s="22"/>
      <c r="M2879" s="22"/>
      <c r="N2879" s="14">
        <v>1</v>
      </c>
      <c r="O2879" s="22">
        <v>1</v>
      </c>
      <c r="P2879" s="23">
        <v>1</v>
      </c>
    </row>
    <row r="2880" spans="1:16" ht="15" hidden="1" customHeight="1" x14ac:dyDescent="0.25">
      <c r="A2880" s="168" t="s">
        <v>4580</v>
      </c>
      <c r="B2880" s="22" t="s">
        <v>4593</v>
      </c>
      <c r="C2880" s="22">
        <v>38563</v>
      </c>
      <c r="D2880" s="22" t="s">
        <v>4582</v>
      </c>
      <c r="E2880" s="62" t="s">
        <v>4594</v>
      </c>
      <c r="F2880" s="22" t="s">
        <v>4641</v>
      </c>
      <c r="G2880" s="104" t="s">
        <v>4642</v>
      </c>
      <c r="H2880" s="169" t="s">
        <v>4643</v>
      </c>
      <c r="I2880" s="85"/>
      <c r="J2880" s="155">
        <v>1</v>
      </c>
      <c r="K2880" s="85">
        <v>1</v>
      </c>
      <c r="L2880" s="22"/>
      <c r="M2880" s="22"/>
      <c r="N2880" s="14">
        <v>1</v>
      </c>
      <c r="O2880" s="22"/>
      <c r="P2880" s="23"/>
    </row>
    <row r="2881" spans="1:16" ht="15" hidden="1" customHeight="1" x14ac:dyDescent="0.25">
      <c r="A2881" s="168" t="s">
        <v>4580</v>
      </c>
      <c r="B2881" s="22" t="s">
        <v>4593</v>
      </c>
      <c r="C2881" s="22">
        <v>40292</v>
      </c>
      <c r="D2881" s="22" t="s">
        <v>4582</v>
      </c>
      <c r="E2881" s="62" t="s">
        <v>4594</v>
      </c>
      <c r="F2881" s="22" t="s">
        <v>4644</v>
      </c>
      <c r="G2881" s="104" t="s">
        <v>4645</v>
      </c>
      <c r="H2881" s="169" t="s">
        <v>4646</v>
      </c>
      <c r="I2881" s="85"/>
      <c r="J2881" s="155">
        <v>1</v>
      </c>
      <c r="K2881" s="85">
        <v>1</v>
      </c>
      <c r="L2881" s="22"/>
      <c r="M2881" s="22"/>
      <c r="N2881" s="22"/>
      <c r="O2881" s="22"/>
      <c r="P2881" s="23"/>
    </row>
    <row r="2882" spans="1:16" ht="15" hidden="1" customHeight="1" x14ac:dyDescent="0.25">
      <c r="A2882" s="168" t="s">
        <v>4580</v>
      </c>
      <c r="B2882" s="22" t="s">
        <v>4593</v>
      </c>
      <c r="C2882" s="22">
        <v>40292</v>
      </c>
      <c r="D2882" s="22" t="s">
        <v>4582</v>
      </c>
      <c r="E2882" s="62" t="s">
        <v>4594</v>
      </c>
      <c r="F2882" s="22" t="s">
        <v>4644</v>
      </c>
      <c r="G2882" s="104" t="s">
        <v>4647</v>
      </c>
      <c r="H2882" s="169" t="s">
        <v>4648</v>
      </c>
      <c r="I2882" s="85"/>
      <c r="J2882" s="155">
        <v>1</v>
      </c>
      <c r="K2882" s="85">
        <v>1</v>
      </c>
      <c r="L2882" s="22"/>
      <c r="M2882" s="22">
        <v>1</v>
      </c>
      <c r="N2882" s="14">
        <v>1</v>
      </c>
      <c r="O2882" s="22"/>
      <c r="P2882" s="23"/>
    </row>
    <row r="2883" spans="1:16" ht="15" hidden="1" customHeight="1" x14ac:dyDescent="0.25">
      <c r="A2883" s="168" t="s">
        <v>4580</v>
      </c>
      <c r="B2883" s="22" t="s">
        <v>4593</v>
      </c>
      <c r="C2883" s="22">
        <v>53179</v>
      </c>
      <c r="D2883" s="22" t="s">
        <v>4582</v>
      </c>
      <c r="E2883" s="62" t="s">
        <v>4594</v>
      </c>
      <c r="F2883" s="22" t="s">
        <v>4649</v>
      </c>
      <c r="G2883" s="104" t="s">
        <v>4650</v>
      </c>
      <c r="H2883" s="169" t="s">
        <v>4651</v>
      </c>
      <c r="I2883" s="85">
        <v>1</v>
      </c>
      <c r="J2883" s="169"/>
      <c r="K2883" s="85"/>
      <c r="L2883" s="22"/>
      <c r="M2883" s="22"/>
      <c r="N2883" s="22"/>
      <c r="O2883" s="22"/>
      <c r="P2883" s="23"/>
    </row>
    <row r="2884" spans="1:16" ht="15" hidden="1" customHeight="1" thickBot="1" x14ac:dyDescent="0.25">
      <c r="A2884" s="170" t="s">
        <v>4580</v>
      </c>
      <c r="B2884" s="24" t="s">
        <v>4593</v>
      </c>
      <c r="C2884" s="24">
        <v>83106</v>
      </c>
      <c r="D2884" s="24" t="s">
        <v>4582</v>
      </c>
      <c r="E2884" s="63" t="s">
        <v>4594</v>
      </c>
      <c r="F2884" s="24" t="s">
        <v>4652</v>
      </c>
      <c r="G2884" s="108" t="s">
        <v>4653</v>
      </c>
      <c r="H2884" s="171" t="s">
        <v>4654</v>
      </c>
      <c r="I2884" s="86">
        <v>1</v>
      </c>
      <c r="J2884" s="171"/>
      <c r="K2884" s="86"/>
      <c r="L2884" s="24"/>
      <c r="M2884" s="24"/>
      <c r="N2884" s="24"/>
      <c r="O2884" s="24"/>
      <c r="P2884" s="25"/>
    </row>
    <row r="2885" spans="1:16" ht="15.75" hidden="1" thickBot="1" x14ac:dyDescent="0.3">
      <c r="A2885" s="158" t="s">
        <v>4580</v>
      </c>
      <c r="B2885" s="44" t="s">
        <v>4593</v>
      </c>
      <c r="C2885" s="44" t="s">
        <v>39</v>
      </c>
      <c r="D2885" s="44" t="s">
        <v>4582</v>
      </c>
      <c r="E2885" s="59" t="s">
        <v>4594</v>
      </c>
      <c r="F2885" s="44" t="s">
        <v>39</v>
      </c>
      <c r="G2885" s="119" t="s">
        <v>39</v>
      </c>
      <c r="H2885" s="159" t="s">
        <v>39</v>
      </c>
      <c r="I2885" s="81">
        <f>SUM(I2857:I2884)</f>
        <v>2</v>
      </c>
      <c r="J2885" s="159">
        <f>SUM(J2857:J2884)</f>
        <v>26</v>
      </c>
      <c r="K2885" s="81">
        <f>SUM(K2857:K2884)</f>
        <v>21</v>
      </c>
      <c r="L2885" s="44">
        <f t="shared" ref="L2885:P2885" si="337">SUM(L2857:L2884)</f>
        <v>5</v>
      </c>
      <c r="M2885" s="44">
        <f t="shared" si="337"/>
        <v>13</v>
      </c>
      <c r="N2885" s="44">
        <f t="shared" si="337"/>
        <v>21</v>
      </c>
      <c r="O2885" s="44">
        <f t="shared" si="337"/>
        <v>2</v>
      </c>
      <c r="P2885" s="45">
        <f t="shared" si="337"/>
        <v>2</v>
      </c>
    </row>
    <row r="2886" spans="1:16" ht="15" hidden="1" customHeight="1" x14ac:dyDescent="0.25">
      <c r="A2886" s="166" t="s">
        <v>4580</v>
      </c>
      <c r="B2886" s="20" t="s">
        <v>4655</v>
      </c>
      <c r="C2886" s="20">
        <v>24342</v>
      </c>
      <c r="D2886" s="20" t="s">
        <v>4582</v>
      </c>
      <c r="E2886" s="61" t="s">
        <v>4656</v>
      </c>
      <c r="F2886" s="20" t="s">
        <v>4657</v>
      </c>
      <c r="G2886" s="112" t="s">
        <v>4658</v>
      </c>
      <c r="H2886" s="167" t="s">
        <v>4659</v>
      </c>
      <c r="I2886" s="84">
        <v>1</v>
      </c>
      <c r="J2886" s="167"/>
      <c r="K2886" s="84"/>
      <c r="L2886" s="20"/>
      <c r="M2886" s="20"/>
      <c r="N2886" s="20"/>
      <c r="O2886" s="20"/>
      <c r="P2886" s="21"/>
    </row>
    <row r="2887" spans="1:16" ht="15" hidden="1" customHeight="1" x14ac:dyDescent="0.25">
      <c r="A2887" s="168" t="s">
        <v>4580</v>
      </c>
      <c r="B2887" s="22" t="s">
        <v>4655</v>
      </c>
      <c r="C2887" s="22">
        <v>49494</v>
      </c>
      <c r="D2887" s="22" t="s">
        <v>4582</v>
      </c>
      <c r="E2887" s="62" t="s">
        <v>4656</v>
      </c>
      <c r="F2887" s="22" t="s">
        <v>4656</v>
      </c>
      <c r="G2887" s="104" t="s">
        <v>4660</v>
      </c>
      <c r="H2887" s="169" t="s">
        <v>4661</v>
      </c>
      <c r="I2887" s="85"/>
      <c r="J2887" s="155">
        <v>1</v>
      </c>
      <c r="K2887" s="85">
        <v>1</v>
      </c>
      <c r="L2887" s="22"/>
      <c r="M2887" s="22"/>
      <c r="N2887" s="14">
        <v>1</v>
      </c>
      <c r="O2887" s="22"/>
      <c r="P2887" s="23"/>
    </row>
    <row r="2888" spans="1:16" ht="15" hidden="1" customHeight="1" x14ac:dyDescent="0.25">
      <c r="A2888" s="168" t="s">
        <v>4580</v>
      </c>
      <c r="B2888" s="22" t="s">
        <v>4655</v>
      </c>
      <c r="C2888" s="22">
        <v>73420</v>
      </c>
      <c r="D2888" s="22" t="s">
        <v>4582</v>
      </c>
      <c r="E2888" s="62" t="s">
        <v>4656</v>
      </c>
      <c r="F2888" s="22" t="s">
        <v>4662</v>
      </c>
      <c r="G2888" s="104" t="s">
        <v>4663</v>
      </c>
      <c r="H2888" s="169" t="s">
        <v>4664</v>
      </c>
      <c r="I2888" s="85">
        <v>1</v>
      </c>
      <c r="J2888" s="169"/>
      <c r="K2888" s="85"/>
      <c r="L2888" s="22"/>
      <c r="M2888" s="22"/>
      <c r="N2888" s="22"/>
      <c r="O2888" s="22"/>
      <c r="P2888" s="23"/>
    </row>
    <row r="2889" spans="1:16" ht="15" hidden="1" customHeight="1" thickBot="1" x14ac:dyDescent="0.25">
      <c r="A2889" s="170" t="s">
        <v>4580</v>
      </c>
      <c r="B2889" s="24" t="s">
        <v>4655</v>
      </c>
      <c r="C2889" s="24">
        <v>87212</v>
      </c>
      <c r="D2889" s="24" t="s">
        <v>4582</v>
      </c>
      <c r="E2889" s="63" t="s">
        <v>4656</v>
      </c>
      <c r="F2889" s="24" t="s">
        <v>4665</v>
      </c>
      <c r="G2889" s="108" t="s">
        <v>4666</v>
      </c>
      <c r="H2889" s="171" t="s">
        <v>4667</v>
      </c>
      <c r="I2889" s="86"/>
      <c r="J2889" s="157">
        <v>1</v>
      </c>
      <c r="K2889" s="86">
        <v>1</v>
      </c>
      <c r="L2889" s="24"/>
      <c r="M2889" s="24">
        <v>1</v>
      </c>
      <c r="N2889" s="16">
        <v>1</v>
      </c>
      <c r="O2889" s="24"/>
      <c r="P2889" s="25"/>
    </row>
    <row r="2890" spans="1:16" ht="15.75" hidden="1" thickBot="1" x14ac:dyDescent="0.3">
      <c r="A2890" s="158" t="s">
        <v>4580</v>
      </c>
      <c r="B2890" s="44" t="s">
        <v>4655</v>
      </c>
      <c r="C2890" s="44" t="s">
        <v>39</v>
      </c>
      <c r="D2890" s="44" t="s">
        <v>4582</v>
      </c>
      <c r="E2890" s="59" t="s">
        <v>4656</v>
      </c>
      <c r="F2890" s="44" t="s">
        <v>39</v>
      </c>
      <c r="G2890" s="119" t="s">
        <v>39</v>
      </c>
      <c r="H2890" s="159" t="s">
        <v>39</v>
      </c>
      <c r="I2890" s="81">
        <f>SUM(I2886:I2889)</f>
        <v>2</v>
      </c>
      <c r="J2890" s="159">
        <f>SUM(J2886:J2889)</f>
        <v>2</v>
      </c>
      <c r="K2890" s="81">
        <f>SUM(K2886:K2889)</f>
        <v>2</v>
      </c>
      <c r="L2890" s="44">
        <f t="shared" ref="L2890:P2890" si="338">SUM(L2886:L2889)</f>
        <v>0</v>
      </c>
      <c r="M2890" s="44">
        <f t="shared" si="338"/>
        <v>1</v>
      </c>
      <c r="N2890" s="44">
        <f t="shared" ref="N2890" si="339">SUM(N2886:N2889)</f>
        <v>2</v>
      </c>
      <c r="O2890" s="44">
        <f t="shared" si="338"/>
        <v>0</v>
      </c>
      <c r="P2890" s="45">
        <f t="shared" si="338"/>
        <v>0</v>
      </c>
    </row>
    <row r="2891" spans="1:16" ht="15.75" hidden="1" thickBot="1" x14ac:dyDescent="0.3">
      <c r="A2891" s="158" t="s">
        <v>4580</v>
      </c>
      <c r="B2891" s="44" t="s">
        <v>4668</v>
      </c>
      <c r="C2891" s="44" t="s">
        <v>39</v>
      </c>
      <c r="D2891" s="44" t="s">
        <v>4582</v>
      </c>
      <c r="E2891" s="59" t="s">
        <v>4669</v>
      </c>
      <c r="F2891" s="44" t="s">
        <v>39</v>
      </c>
      <c r="G2891" s="119" t="s">
        <v>39</v>
      </c>
      <c r="H2891" s="159" t="s">
        <v>39</v>
      </c>
      <c r="I2891" s="81">
        <v>0</v>
      </c>
      <c r="J2891" s="159">
        <v>0</v>
      </c>
      <c r="K2891" s="81">
        <v>0</v>
      </c>
      <c r="L2891" s="44">
        <v>0</v>
      </c>
      <c r="M2891" s="44">
        <v>0</v>
      </c>
      <c r="N2891" s="44">
        <v>0</v>
      </c>
      <c r="O2891" s="44">
        <v>0</v>
      </c>
      <c r="P2891" s="45">
        <v>0</v>
      </c>
    </row>
    <row r="2892" spans="1:16" ht="15" hidden="1" customHeight="1" x14ac:dyDescent="0.25">
      <c r="A2892" s="166" t="s">
        <v>4580</v>
      </c>
      <c r="B2892" s="20" t="s">
        <v>4670</v>
      </c>
      <c r="C2892" s="20">
        <v>309</v>
      </c>
      <c r="D2892" s="20" t="s">
        <v>4582</v>
      </c>
      <c r="E2892" s="61" t="s">
        <v>4671</v>
      </c>
      <c r="F2892" s="20" t="s">
        <v>4672</v>
      </c>
      <c r="G2892" s="112" t="s">
        <v>4673</v>
      </c>
      <c r="H2892" s="167" t="s">
        <v>4674</v>
      </c>
      <c r="I2892" s="84"/>
      <c r="J2892" s="153">
        <v>1</v>
      </c>
      <c r="K2892" s="84">
        <v>1</v>
      </c>
      <c r="L2892" s="20"/>
      <c r="M2892" s="20"/>
      <c r="N2892" s="20"/>
      <c r="O2892" s="20"/>
      <c r="P2892" s="21"/>
    </row>
    <row r="2893" spans="1:16" ht="15" hidden="1" customHeight="1" x14ac:dyDescent="0.25">
      <c r="A2893" s="168" t="s">
        <v>4580</v>
      </c>
      <c r="B2893" s="22" t="s">
        <v>4670</v>
      </c>
      <c r="C2893" s="22">
        <v>16924</v>
      </c>
      <c r="D2893" s="22" t="s">
        <v>4582</v>
      </c>
      <c r="E2893" s="62" t="s">
        <v>4671</v>
      </c>
      <c r="F2893" s="22" t="s">
        <v>4675</v>
      </c>
      <c r="G2893" s="104" t="s">
        <v>4676</v>
      </c>
      <c r="H2893" s="169" t="s">
        <v>4677</v>
      </c>
      <c r="I2893" s="85">
        <v>1</v>
      </c>
      <c r="J2893" s="169"/>
      <c r="K2893" s="85"/>
      <c r="L2893" s="22"/>
      <c r="M2893" s="22"/>
      <c r="N2893" s="22"/>
      <c r="O2893" s="22"/>
      <c r="P2893" s="23"/>
    </row>
    <row r="2894" spans="1:16" ht="15" hidden="1" customHeight="1" x14ac:dyDescent="0.25">
      <c r="A2894" s="168" t="s">
        <v>4580</v>
      </c>
      <c r="B2894" s="22" t="s">
        <v>4670</v>
      </c>
      <c r="C2894" s="22">
        <v>55021</v>
      </c>
      <c r="D2894" s="22" t="s">
        <v>4582</v>
      </c>
      <c r="E2894" s="62" t="s">
        <v>4671</v>
      </c>
      <c r="F2894" s="22" t="s">
        <v>4671</v>
      </c>
      <c r="G2894" s="104" t="s">
        <v>4678</v>
      </c>
      <c r="H2894" s="169" t="s">
        <v>4679</v>
      </c>
      <c r="I2894" s="85"/>
      <c r="J2894" s="155">
        <v>1</v>
      </c>
      <c r="K2894" s="85">
        <v>1</v>
      </c>
      <c r="L2894" s="22"/>
      <c r="M2894" s="22">
        <v>1</v>
      </c>
      <c r="N2894" s="14">
        <v>1</v>
      </c>
      <c r="O2894" s="22"/>
      <c r="P2894" s="23"/>
    </row>
    <row r="2895" spans="1:16" ht="15" hidden="1" customHeight="1" x14ac:dyDescent="0.25">
      <c r="A2895" s="168" t="s">
        <v>4580</v>
      </c>
      <c r="B2895" s="22" t="s">
        <v>4670</v>
      </c>
      <c r="C2895" s="22">
        <v>55021</v>
      </c>
      <c r="D2895" s="22" t="s">
        <v>4582</v>
      </c>
      <c r="E2895" s="62" t="s">
        <v>4671</v>
      </c>
      <c r="F2895" s="22" t="s">
        <v>4671</v>
      </c>
      <c r="G2895" s="104" t="s">
        <v>4680</v>
      </c>
      <c r="H2895" s="169" t="s">
        <v>4681</v>
      </c>
      <c r="I2895" s="85"/>
      <c r="J2895" s="155">
        <v>1</v>
      </c>
      <c r="K2895" s="85"/>
      <c r="L2895" s="22">
        <v>1</v>
      </c>
      <c r="M2895" s="22"/>
      <c r="N2895" s="14">
        <v>1</v>
      </c>
      <c r="O2895" s="22"/>
      <c r="P2895" s="23"/>
    </row>
    <row r="2896" spans="1:16" ht="15" hidden="1" customHeight="1" x14ac:dyDescent="0.25">
      <c r="A2896" s="168" t="s">
        <v>4580</v>
      </c>
      <c r="B2896" s="22" t="s">
        <v>4670</v>
      </c>
      <c r="C2896" s="22">
        <v>55021</v>
      </c>
      <c r="D2896" s="22" t="s">
        <v>4582</v>
      </c>
      <c r="E2896" s="62" t="s">
        <v>4671</v>
      </c>
      <c r="F2896" s="22" t="s">
        <v>4671</v>
      </c>
      <c r="G2896" s="104" t="s">
        <v>4682</v>
      </c>
      <c r="H2896" s="169" t="s">
        <v>4683</v>
      </c>
      <c r="I2896" s="85"/>
      <c r="J2896" s="155">
        <v>1</v>
      </c>
      <c r="K2896" s="85">
        <v>1</v>
      </c>
      <c r="L2896" s="22"/>
      <c r="M2896" s="22"/>
      <c r="N2896" s="14">
        <v>1</v>
      </c>
      <c r="O2896" s="22"/>
      <c r="P2896" s="23"/>
    </row>
    <row r="2897" spans="1:16" ht="15" hidden="1" customHeight="1" x14ac:dyDescent="0.25">
      <c r="A2897" s="168" t="s">
        <v>4580</v>
      </c>
      <c r="B2897" s="22" t="s">
        <v>4670</v>
      </c>
      <c r="C2897" s="22">
        <v>73540</v>
      </c>
      <c r="D2897" s="22" t="s">
        <v>4582</v>
      </c>
      <c r="E2897" s="62" t="s">
        <v>4671</v>
      </c>
      <c r="F2897" s="22" t="s">
        <v>4684</v>
      </c>
      <c r="G2897" s="104" t="s">
        <v>4685</v>
      </c>
      <c r="H2897" s="169" t="s">
        <v>4686</v>
      </c>
      <c r="I2897" s="85"/>
      <c r="J2897" s="155">
        <v>1</v>
      </c>
      <c r="K2897" s="85">
        <v>1</v>
      </c>
      <c r="L2897" s="22"/>
      <c r="M2897" s="22">
        <v>1</v>
      </c>
      <c r="N2897" s="14">
        <v>1</v>
      </c>
      <c r="O2897" s="22"/>
      <c r="P2897" s="23"/>
    </row>
    <row r="2898" spans="1:16" ht="15" hidden="1" customHeight="1" thickBot="1" x14ac:dyDescent="0.25">
      <c r="A2898" s="170" t="s">
        <v>4580</v>
      </c>
      <c r="B2898" s="24" t="s">
        <v>4670</v>
      </c>
      <c r="C2898" s="24">
        <v>73540</v>
      </c>
      <c r="D2898" s="24" t="s">
        <v>4582</v>
      </c>
      <c r="E2898" s="63" t="s">
        <v>4671</v>
      </c>
      <c r="F2898" s="24" t="s">
        <v>4684</v>
      </c>
      <c r="G2898" s="108" t="s">
        <v>4687</v>
      </c>
      <c r="H2898" s="171" t="s">
        <v>4688</v>
      </c>
      <c r="I2898" s="86"/>
      <c r="J2898" s="157">
        <v>1</v>
      </c>
      <c r="K2898" s="86">
        <v>1</v>
      </c>
      <c r="L2898" s="24"/>
      <c r="M2898" s="24"/>
      <c r="N2898" s="16">
        <v>1</v>
      </c>
      <c r="O2898" s="24"/>
      <c r="P2898" s="25"/>
    </row>
    <row r="2899" spans="1:16" ht="15.75" hidden="1" thickBot="1" x14ac:dyDescent="0.3">
      <c r="A2899" s="158" t="s">
        <v>4580</v>
      </c>
      <c r="B2899" s="44" t="s">
        <v>4670</v>
      </c>
      <c r="C2899" s="44" t="s">
        <v>39</v>
      </c>
      <c r="D2899" s="44" t="s">
        <v>4582</v>
      </c>
      <c r="E2899" s="59" t="s">
        <v>4671</v>
      </c>
      <c r="F2899" s="44" t="s">
        <v>39</v>
      </c>
      <c r="G2899" s="119" t="s">
        <v>39</v>
      </c>
      <c r="H2899" s="159" t="s">
        <v>39</v>
      </c>
      <c r="I2899" s="81">
        <f>SUM(I2892:I2898)</f>
        <v>1</v>
      </c>
      <c r="J2899" s="159">
        <f>SUM(J2892:J2898)</f>
        <v>6</v>
      </c>
      <c r="K2899" s="81">
        <f>SUM(K2892:K2898)</f>
        <v>5</v>
      </c>
      <c r="L2899" s="44">
        <f t="shared" ref="L2899:P2899" si="340">SUM(L2892:L2898)</f>
        <v>1</v>
      </c>
      <c r="M2899" s="44">
        <f t="shared" si="340"/>
        <v>2</v>
      </c>
      <c r="N2899" s="44">
        <f t="shared" si="340"/>
        <v>5</v>
      </c>
      <c r="O2899" s="44">
        <f t="shared" si="340"/>
        <v>0</v>
      </c>
      <c r="P2899" s="45">
        <f t="shared" si="340"/>
        <v>0</v>
      </c>
    </row>
    <row r="2900" spans="1:16" ht="15" hidden="1" customHeight="1" x14ac:dyDescent="0.25">
      <c r="A2900" s="166" t="s">
        <v>4580</v>
      </c>
      <c r="B2900" s="20" t="s">
        <v>4689</v>
      </c>
      <c r="C2900" s="20">
        <v>61460</v>
      </c>
      <c r="D2900" s="20" t="s">
        <v>4582</v>
      </c>
      <c r="E2900" s="61" t="s">
        <v>4690</v>
      </c>
      <c r="F2900" s="20" t="s">
        <v>4690</v>
      </c>
      <c r="G2900" s="112" t="s">
        <v>4691</v>
      </c>
      <c r="H2900" s="167" t="s">
        <v>4692</v>
      </c>
      <c r="I2900" s="84"/>
      <c r="J2900" s="153">
        <v>1</v>
      </c>
      <c r="K2900" s="84">
        <v>1</v>
      </c>
      <c r="L2900" s="20"/>
      <c r="M2900" s="20">
        <v>1</v>
      </c>
      <c r="N2900" s="12">
        <v>1</v>
      </c>
      <c r="O2900" s="20"/>
      <c r="P2900" s="21"/>
    </row>
    <row r="2901" spans="1:16" ht="15" hidden="1" customHeight="1" x14ac:dyDescent="0.25">
      <c r="A2901" s="168" t="s">
        <v>4580</v>
      </c>
      <c r="B2901" s="22" t="s">
        <v>4689</v>
      </c>
      <c r="C2901" s="22">
        <v>61460</v>
      </c>
      <c r="D2901" s="22" t="s">
        <v>4582</v>
      </c>
      <c r="E2901" s="62" t="s">
        <v>4690</v>
      </c>
      <c r="F2901" s="22" t="s">
        <v>4690</v>
      </c>
      <c r="G2901" s="104" t="s">
        <v>4693</v>
      </c>
      <c r="H2901" s="169" t="s">
        <v>4694</v>
      </c>
      <c r="I2901" s="85"/>
      <c r="J2901" s="155">
        <v>1</v>
      </c>
      <c r="K2901" s="85">
        <v>1</v>
      </c>
      <c r="L2901" s="22"/>
      <c r="M2901" s="22"/>
      <c r="N2901" s="14">
        <v>1</v>
      </c>
      <c r="O2901" s="22">
        <v>1</v>
      </c>
      <c r="P2901" s="23">
        <v>1</v>
      </c>
    </row>
    <row r="2902" spans="1:16" ht="15" hidden="1" customHeight="1" x14ac:dyDescent="0.25">
      <c r="A2902" s="168" t="s">
        <v>4580</v>
      </c>
      <c r="B2902" s="22" t="s">
        <v>4689</v>
      </c>
      <c r="C2902" s="22">
        <v>61460</v>
      </c>
      <c r="D2902" s="22" t="s">
        <v>4582</v>
      </c>
      <c r="E2902" s="62" t="s">
        <v>4690</v>
      </c>
      <c r="F2902" s="22" t="s">
        <v>4690</v>
      </c>
      <c r="G2902" s="104" t="s">
        <v>4695</v>
      </c>
      <c r="H2902" s="169" t="s">
        <v>4696</v>
      </c>
      <c r="I2902" s="85"/>
      <c r="J2902" s="155">
        <v>1</v>
      </c>
      <c r="K2902" s="85">
        <v>1</v>
      </c>
      <c r="L2902" s="22"/>
      <c r="M2902" s="22">
        <v>1</v>
      </c>
      <c r="N2902" s="14">
        <v>1</v>
      </c>
      <c r="O2902" s="22"/>
      <c r="P2902" s="23"/>
    </row>
    <row r="2903" spans="1:16" ht="15" hidden="1" customHeight="1" x14ac:dyDescent="0.25">
      <c r="A2903" s="168" t="s">
        <v>4580</v>
      </c>
      <c r="B2903" s="22" t="s">
        <v>4689</v>
      </c>
      <c r="C2903" s="22">
        <v>61460</v>
      </c>
      <c r="D2903" s="22" t="s">
        <v>4582</v>
      </c>
      <c r="E2903" s="62" t="s">
        <v>4690</v>
      </c>
      <c r="F2903" s="22" t="s">
        <v>4690</v>
      </c>
      <c r="G2903" s="104" t="s">
        <v>4697</v>
      </c>
      <c r="H2903" s="169" t="s">
        <v>4698</v>
      </c>
      <c r="I2903" s="85"/>
      <c r="J2903" s="155">
        <v>1</v>
      </c>
      <c r="K2903" s="85">
        <v>1</v>
      </c>
      <c r="L2903" s="22"/>
      <c r="M2903" s="22">
        <v>1</v>
      </c>
      <c r="N2903" s="14">
        <v>1</v>
      </c>
      <c r="O2903" s="22"/>
      <c r="P2903" s="23"/>
    </row>
    <row r="2904" spans="1:16" ht="15" hidden="1" customHeight="1" x14ac:dyDescent="0.25">
      <c r="A2904" s="168" t="s">
        <v>4580</v>
      </c>
      <c r="B2904" s="22" t="s">
        <v>4689</v>
      </c>
      <c r="C2904" s="22">
        <v>61460</v>
      </c>
      <c r="D2904" s="22" t="s">
        <v>4582</v>
      </c>
      <c r="E2904" s="62" t="s">
        <v>4690</v>
      </c>
      <c r="F2904" s="22" t="s">
        <v>4690</v>
      </c>
      <c r="G2904" s="104" t="s">
        <v>4699</v>
      </c>
      <c r="H2904" s="169" t="s">
        <v>4700</v>
      </c>
      <c r="I2904" s="85"/>
      <c r="J2904" s="155">
        <v>1</v>
      </c>
      <c r="K2904" s="85">
        <v>1</v>
      </c>
      <c r="L2904" s="22"/>
      <c r="M2904" s="22"/>
      <c r="N2904" s="14">
        <v>1</v>
      </c>
      <c r="O2904" s="22"/>
      <c r="P2904" s="23"/>
    </row>
    <row r="2905" spans="1:16" ht="15" hidden="1" customHeight="1" thickBot="1" x14ac:dyDescent="0.25">
      <c r="A2905" s="170" t="s">
        <v>4580</v>
      </c>
      <c r="B2905" s="24" t="s">
        <v>4689</v>
      </c>
      <c r="C2905" s="24">
        <v>61460</v>
      </c>
      <c r="D2905" s="24" t="s">
        <v>4582</v>
      </c>
      <c r="E2905" s="63" t="s">
        <v>4690</v>
      </c>
      <c r="F2905" s="24" t="s">
        <v>4690</v>
      </c>
      <c r="G2905" s="108" t="s">
        <v>4701</v>
      </c>
      <c r="H2905" s="171" t="s">
        <v>4702</v>
      </c>
      <c r="I2905" s="86"/>
      <c r="J2905" s="157">
        <v>1</v>
      </c>
      <c r="K2905" s="86">
        <v>1</v>
      </c>
      <c r="L2905" s="24"/>
      <c r="M2905" s="24"/>
      <c r="N2905" s="24"/>
      <c r="O2905" s="24"/>
      <c r="P2905" s="25"/>
    </row>
    <row r="2906" spans="1:16" ht="15.75" hidden="1" thickBot="1" x14ac:dyDescent="0.3">
      <c r="A2906" s="158" t="s">
        <v>4580</v>
      </c>
      <c r="B2906" s="44" t="s">
        <v>4689</v>
      </c>
      <c r="C2906" s="44" t="s">
        <v>39</v>
      </c>
      <c r="D2906" s="44" t="s">
        <v>4582</v>
      </c>
      <c r="E2906" s="59" t="s">
        <v>4690</v>
      </c>
      <c r="F2906" s="44" t="s">
        <v>39</v>
      </c>
      <c r="G2906" s="119" t="s">
        <v>39</v>
      </c>
      <c r="H2906" s="159" t="s">
        <v>39</v>
      </c>
      <c r="I2906" s="81">
        <f>SUM(I2900:I2905)</f>
        <v>0</v>
      </c>
      <c r="J2906" s="159">
        <f>SUM(J2900:J2905)</f>
        <v>6</v>
      </c>
      <c r="K2906" s="81">
        <f>SUM(K2900:K2905)</f>
        <v>6</v>
      </c>
      <c r="L2906" s="44">
        <f t="shared" ref="L2906:P2906" si="341">SUM(L2900:L2905)</f>
        <v>0</v>
      </c>
      <c r="M2906" s="44">
        <f t="shared" si="341"/>
        <v>3</v>
      </c>
      <c r="N2906" s="44">
        <f t="shared" si="341"/>
        <v>5</v>
      </c>
      <c r="O2906" s="44">
        <f t="shared" si="341"/>
        <v>1</v>
      </c>
      <c r="P2906" s="45">
        <f t="shared" si="341"/>
        <v>1</v>
      </c>
    </row>
    <row r="2907" spans="1:16" ht="15" hidden="1" customHeight="1" x14ac:dyDescent="0.25">
      <c r="A2907" s="166" t="s">
        <v>4580</v>
      </c>
      <c r="B2907" s="20" t="s">
        <v>4703</v>
      </c>
      <c r="C2907" s="20">
        <v>68850</v>
      </c>
      <c r="D2907" s="20" t="s">
        <v>4582</v>
      </c>
      <c r="E2907" s="61" t="s">
        <v>4582</v>
      </c>
      <c r="F2907" s="20" t="s">
        <v>4582</v>
      </c>
      <c r="G2907" s="112" t="s">
        <v>4704</v>
      </c>
      <c r="H2907" s="167" t="s">
        <v>4705</v>
      </c>
      <c r="I2907" s="84"/>
      <c r="J2907" s="153">
        <v>1</v>
      </c>
      <c r="K2907" s="84"/>
      <c r="L2907" s="20">
        <v>1</v>
      </c>
      <c r="M2907" s="20"/>
      <c r="N2907" s="20"/>
      <c r="O2907" s="20"/>
      <c r="P2907" s="21"/>
    </row>
    <row r="2908" spans="1:16" ht="15" hidden="1" customHeight="1" x14ac:dyDescent="0.25">
      <c r="A2908" s="168" t="s">
        <v>4580</v>
      </c>
      <c r="B2908" s="22" t="s">
        <v>4703</v>
      </c>
      <c r="C2908" s="22">
        <v>68850</v>
      </c>
      <c r="D2908" s="22" t="s">
        <v>4582</v>
      </c>
      <c r="E2908" s="62" t="s">
        <v>4582</v>
      </c>
      <c r="F2908" s="22" t="s">
        <v>4582</v>
      </c>
      <c r="G2908" s="104" t="s">
        <v>4706</v>
      </c>
      <c r="H2908" s="169" t="s">
        <v>4707</v>
      </c>
      <c r="I2908" s="85"/>
      <c r="J2908" s="155">
        <v>1</v>
      </c>
      <c r="K2908" s="85">
        <v>1</v>
      </c>
      <c r="L2908" s="22"/>
      <c r="M2908" s="22">
        <v>1</v>
      </c>
      <c r="N2908" s="14">
        <v>1</v>
      </c>
      <c r="O2908" s="22"/>
      <c r="P2908" s="23"/>
    </row>
    <row r="2909" spans="1:16" ht="15" hidden="1" customHeight="1" x14ac:dyDescent="0.25">
      <c r="A2909" s="168" t="s">
        <v>4580</v>
      </c>
      <c r="B2909" s="22" t="s">
        <v>4703</v>
      </c>
      <c r="C2909" s="22">
        <v>68850</v>
      </c>
      <c r="D2909" s="22" t="s">
        <v>4582</v>
      </c>
      <c r="E2909" s="62" t="s">
        <v>4582</v>
      </c>
      <c r="F2909" s="22" t="s">
        <v>4582</v>
      </c>
      <c r="G2909" s="104" t="s">
        <v>4708</v>
      </c>
      <c r="H2909" s="169" t="s">
        <v>4709</v>
      </c>
      <c r="I2909" s="85"/>
      <c r="J2909" s="155">
        <v>1</v>
      </c>
      <c r="K2909" s="85">
        <v>1</v>
      </c>
      <c r="L2909" s="22"/>
      <c r="M2909" s="22"/>
      <c r="N2909" s="14">
        <v>1</v>
      </c>
      <c r="O2909" s="22"/>
      <c r="P2909" s="23"/>
    </row>
    <row r="2910" spans="1:16" ht="15" hidden="1" customHeight="1" x14ac:dyDescent="0.25">
      <c r="A2910" s="168" t="s">
        <v>4580</v>
      </c>
      <c r="B2910" s="22" t="s">
        <v>4703</v>
      </c>
      <c r="C2910" s="22">
        <v>68850</v>
      </c>
      <c r="D2910" s="22" t="s">
        <v>4582</v>
      </c>
      <c r="E2910" s="62" t="s">
        <v>4582</v>
      </c>
      <c r="F2910" s="22" t="s">
        <v>4582</v>
      </c>
      <c r="G2910" s="104" t="s">
        <v>4710</v>
      </c>
      <c r="H2910" s="169" t="s">
        <v>4711</v>
      </c>
      <c r="I2910" s="85"/>
      <c r="J2910" s="155">
        <v>1</v>
      </c>
      <c r="K2910" s="85">
        <v>1</v>
      </c>
      <c r="L2910" s="22"/>
      <c r="M2910" s="22">
        <v>1</v>
      </c>
      <c r="N2910" s="14">
        <v>1</v>
      </c>
      <c r="O2910" s="22"/>
      <c r="P2910" s="23"/>
    </row>
    <row r="2911" spans="1:16" ht="15" hidden="1" customHeight="1" x14ac:dyDescent="0.25">
      <c r="A2911" s="168" t="s">
        <v>4580</v>
      </c>
      <c r="B2911" s="22" t="s">
        <v>4703</v>
      </c>
      <c r="C2911" s="22">
        <v>68850</v>
      </c>
      <c r="D2911" s="22" t="s">
        <v>4582</v>
      </c>
      <c r="E2911" s="62" t="s">
        <v>4582</v>
      </c>
      <c r="F2911" s="22" t="s">
        <v>4582</v>
      </c>
      <c r="G2911" s="104" t="s">
        <v>4712</v>
      </c>
      <c r="H2911" s="169" t="s">
        <v>4713</v>
      </c>
      <c r="I2911" s="85"/>
      <c r="J2911" s="155">
        <v>1</v>
      </c>
      <c r="K2911" s="85">
        <v>1</v>
      </c>
      <c r="L2911" s="22"/>
      <c r="M2911" s="22"/>
      <c r="N2911" s="14">
        <v>1</v>
      </c>
      <c r="O2911" s="22">
        <v>1</v>
      </c>
      <c r="P2911" s="23">
        <v>1</v>
      </c>
    </row>
    <row r="2912" spans="1:16" ht="15" hidden="1" customHeight="1" x14ac:dyDescent="0.25">
      <c r="A2912" s="168" t="s">
        <v>4580</v>
      </c>
      <c r="B2912" s="22" t="s">
        <v>4703</v>
      </c>
      <c r="C2912" s="22">
        <v>68850</v>
      </c>
      <c r="D2912" s="22" t="s">
        <v>4582</v>
      </c>
      <c r="E2912" s="62" t="s">
        <v>4582</v>
      </c>
      <c r="F2912" s="22" t="s">
        <v>4582</v>
      </c>
      <c r="G2912" s="104" t="s">
        <v>4714</v>
      </c>
      <c r="H2912" s="169" t="s">
        <v>4715</v>
      </c>
      <c r="I2912" s="85"/>
      <c r="J2912" s="169">
        <v>1</v>
      </c>
      <c r="K2912" s="85"/>
      <c r="L2912" s="22"/>
      <c r="M2912" s="22">
        <v>1</v>
      </c>
      <c r="N2912" s="22"/>
      <c r="O2912" s="22"/>
      <c r="P2912" s="23"/>
    </row>
    <row r="2913" spans="1:16" ht="15" hidden="1" customHeight="1" x14ac:dyDescent="0.25">
      <c r="A2913" s="168" t="s">
        <v>4580</v>
      </c>
      <c r="B2913" s="22" t="s">
        <v>4703</v>
      </c>
      <c r="C2913" s="22">
        <v>68850</v>
      </c>
      <c r="D2913" s="22" t="s">
        <v>4582</v>
      </c>
      <c r="E2913" s="62" t="s">
        <v>4582</v>
      </c>
      <c r="F2913" s="22" t="s">
        <v>4582</v>
      </c>
      <c r="G2913" s="104" t="s">
        <v>4716</v>
      </c>
      <c r="H2913" s="169" t="s">
        <v>4717</v>
      </c>
      <c r="I2913" s="85"/>
      <c r="J2913" s="155">
        <v>1</v>
      </c>
      <c r="K2913" s="85">
        <v>1</v>
      </c>
      <c r="L2913" s="22"/>
      <c r="M2913" s="22"/>
      <c r="N2913" s="14">
        <v>1</v>
      </c>
      <c r="O2913" s="22">
        <v>1</v>
      </c>
      <c r="P2913" s="23">
        <v>1</v>
      </c>
    </row>
    <row r="2914" spans="1:16" ht="15" hidden="1" customHeight="1" x14ac:dyDescent="0.25">
      <c r="A2914" s="168" t="s">
        <v>4580</v>
      </c>
      <c r="B2914" s="22" t="s">
        <v>4703</v>
      </c>
      <c r="C2914" s="22">
        <v>68850</v>
      </c>
      <c r="D2914" s="22" t="s">
        <v>4582</v>
      </c>
      <c r="E2914" s="62" t="s">
        <v>4582</v>
      </c>
      <c r="F2914" s="22" t="s">
        <v>4582</v>
      </c>
      <c r="G2914" s="104" t="s">
        <v>4718</v>
      </c>
      <c r="H2914" s="169" t="s">
        <v>4719</v>
      </c>
      <c r="I2914" s="85"/>
      <c r="J2914" s="155">
        <v>1</v>
      </c>
      <c r="K2914" s="85">
        <v>1</v>
      </c>
      <c r="L2914" s="22"/>
      <c r="M2914" s="22"/>
      <c r="N2914" s="22"/>
      <c r="O2914" s="22"/>
      <c r="P2914" s="23"/>
    </row>
    <row r="2915" spans="1:16" ht="15" hidden="1" customHeight="1" x14ac:dyDescent="0.25">
      <c r="A2915" s="168" t="s">
        <v>4580</v>
      </c>
      <c r="B2915" s="22" t="s">
        <v>4703</v>
      </c>
      <c r="C2915" s="22">
        <v>68850</v>
      </c>
      <c r="D2915" s="22" t="s">
        <v>4582</v>
      </c>
      <c r="E2915" s="62" t="s">
        <v>4582</v>
      </c>
      <c r="F2915" s="22" t="s">
        <v>4582</v>
      </c>
      <c r="G2915" s="104" t="s">
        <v>4720</v>
      </c>
      <c r="H2915" s="169" t="s">
        <v>4721</v>
      </c>
      <c r="I2915" s="85"/>
      <c r="J2915" s="155">
        <v>1</v>
      </c>
      <c r="K2915" s="85">
        <v>1</v>
      </c>
      <c r="L2915" s="22"/>
      <c r="M2915" s="22">
        <v>1</v>
      </c>
      <c r="N2915" s="14">
        <v>1</v>
      </c>
      <c r="O2915" s="22">
        <v>1</v>
      </c>
      <c r="P2915" s="23">
        <v>1</v>
      </c>
    </row>
    <row r="2916" spans="1:16" ht="15" hidden="1" customHeight="1" x14ac:dyDescent="0.25">
      <c r="A2916" s="168" t="s">
        <v>4580</v>
      </c>
      <c r="B2916" s="22" t="s">
        <v>4703</v>
      </c>
      <c r="C2916" s="22">
        <v>68850</v>
      </c>
      <c r="D2916" s="22" t="s">
        <v>4582</v>
      </c>
      <c r="E2916" s="62" t="s">
        <v>4582</v>
      </c>
      <c r="F2916" s="22" t="s">
        <v>4582</v>
      </c>
      <c r="G2916" s="104" t="s">
        <v>4722</v>
      </c>
      <c r="H2916" s="169" t="s">
        <v>4723</v>
      </c>
      <c r="I2916" s="85"/>
      <c r="J2916" s="155">
        <v>1</v>
      </c>
      <c r="K2916" s="85">
        <v>1</v>
      </c>
      <c r="L2916" s="22"/>
      <c r="M2916" s="22"/>
      <c r="N2916" s="14">
        <v>1</v>
      </c>
      <c r="O2916" s="22">
        <v>1</v>
      </c>
      <c r="P2916" s="23"/>
    </row>
    <row r="2917" spans="1:16" ht="15" hidden="1" customHeight="1" x14ac:dyDescent="0.25">
      <c r="A2917" s="168" t="s">
        <v>4580</v>
      </c>
      <c r="B2917" s="22" t="s">
        <v>4703</v>
      </c>
      <c r="C2917" s="22">
        <v>68850</v>
      </c>
      <c r="D2917" s="22" t="s">
        <v>4582</v>
      </c>
      <c r="E2917" s="62" t="s">
        <v>4582</v>
      </c>
      <c r="F2917" s="22" t="s">
        <v>4582</v>
      </c>
      <c r="G2917" s="104" t="s">
        <v>4724</v>
      </c>
      <c r="H2917" s="169" t="s">
        <v>4725</v>
      </c>
      <c r="I2917" s="85"/>
      <c r="J2917" s="155">
        <v>1</v>
      </c>
      <c r="K2917" s="85">
        <v>1</v>
      </c>
      <c r="L2917" s="22"/>
      <c r="M2917" s="22"/>
      <c r="N2917" s="14">
        <v>1</v>
      </c>
      <c r="O2917" s="22">
        <v>1</v>
      </c>
      <c r="P2917" s="23">
        <v>1</v>
      </c>
    </row>
    <row r="2918" spans="1:16" ht="15" hidden="1" customHeight="1" x14ac:dyDescent="0.25">
      <c r="A2918" s="168" t="s">
        <v>4580</v>
      </c>
      <c r="B2918" s="22" t="s">
        <v>4703</v>
      </c>
      <c r="C2918" s="22">
        <v>68850</v>
      </c>
      <c r="D2918" s="22" t="s">
        <v>4582</v>
      </c>
      <c r="E2918" s="62" t="s">
        <v>4582</v>
      </c>
      <c r="F2918" s="22" t="s">
        <v>4582</v>
      </c>
      <c r="G2918" s="104" t="s">
        <v>4726</v>
      </c>
      <c r="H2918" s="169" t="s">
        <v>4727</v>
      </c>
      <c r="I2918" s="85"/>
      <c r="J2918" s="155">
        <v>1</v>
      </c>
      <c r="K2918" s="85">
        <v>1</v>
      </c>
      <c r="L2918" s="22"/>
      <c r="M2918" s="22"/>
      <c r="N2918" s="14">
        <v>1</v>
      </c>
      <c r="O2918" s="22"/>
      <c r="P2918" s="23"/>
    </row>
    <row r="2919" spans="1:16" ht="15" hidden="1" customHeight="1" x14ac:dyDescent="0.25">
      <c r="A2919" s="168" t="s">
        <v>4580</v>
      </c>
      <c r="B2919" s="22" t="s">
        <v>4703</v>
      </c>
      <c r="C2919" s="22">
        <v>68850</v>
      </c>
      <c r="D2919" s="22" t="s">
        <v>4582</v>
      </c>
      <c r="E2919" s="62" t="s">
        <v>4582</v>
      </c>
      <c r="F2919" s="22" t="s">
        <v>4582</v>
      </c>
      <c r="G2919" s="104" t="s">
        <v>4728</v>
      </c>
      <c r="H2919" s="169" t="s">
        <v>4729</v>
      </c>
      <c r="I2919" s="85"/>
      <c r="J2919" s="155">
        <v>1</v>
      </c>
      <c r="K2919" s="85">
        <v>1</v>
      </c>
      <c r="L2919" s="22"/>
      <c r="M2919" s="22"/>
      <c r="N2919" s="22"/>
      <c r="O2919" s="22"/>
      <c r="P2919" s="23"/>
    </row>
    <row r="2920" spans="1:16" ht="15" hidden="1" customHeight="1" x14ac:dyDescent="0.25">
      <c r="A2920" s="168" t="s">
        <v>4580</v>
      </c>
      <c r="B2920" s="22" t="s">
        <v>4703</v>
      </c>
      <c r="C2920" s="22">
        <v>68850</v>
      </c>
      <c r="D2920" s="22" t="s">
        <v>4582</v>
      </c>
      <c r="E2920" s="62" t="s">
        <v>4582</v>
      </c>
      <c r="F2920" s="22" t="s">
        <v>4582</v>
      </c>
      <c r="G2920" s="104" t="s">
        <v>4730</v>
      </c>
      <c r="H2920" s="169" t="s">
        <v>4731</v>
      </c>
      <c r="I2920" s="85"/>
      <c r="J2920" s="155">
        <v>1</v>
      </c>
      <c r="K2920" s="85">
        <v>1</v>
      </c>
      <c r="L2920" s="22"/>
      <c r="M2920" s="22">
        <v>1</v>
      </c>
      <c r="N2920" s="14">
        <v>1</v>
      </c>
      <c r="O2920" s="22">
        <v>1</v>
      </c>
      <c r="P2920" s="23">
        <v>1</v>
      </c>
    </row>
    <row r="2921" spans="1:16" ht="15" hidden="1" customHeight="1" x14ac:dyDescent="0.25">
      <c r="A2921" s="168" t="s">
        <v>4580</v>
      </c>
      <c r="B2921" s="22" t="s">
        <v>4703</v>
      </c>
      <c r="C2921" s="22">
        <v>68850</v>
      </c>
      <c r="D2921" s="22" t="s">
        <v>4582</v>
      </c>
      <c r="E2921" s="62" t="s">
        <v>4582</v>
      </c>
      <c r="F2921" s="22" t="s">
        <v>4582</v>
      </c>
      <c r="G2921" s="104" t="s">
        <v>4732</v>
      </c>
      <c r="H2921" s="169" t="s">
        <v>4733</v>
      </c>
      <c r="I2921" s="85"/>
      <c r="J2921" s="155">
        <v>1</v>
      </c>
      <c r="K2921" s="85">
        <v>1</v>
      </c>
      <c r="L2921" s="22"/>
      <c r="M2921" s="22"/>
      <c r="N2921" s="22"/>
      <c r="O2921" s="22"/>
      <c r="P2921" s="23"/>
    </row>
    <row r="2922" spans="1:16" ht="15" hidden="1" customHeight="1" x14ac:dyDescent="0.25">
      <c r="A2922" s="168" t="s">
        <v>4580</v>
      </c>
      <c r="B2922" s="22" t="s">
        <v>4703</v>
      </c>
      <c r="C2922" s="22">
        <v>68850</v>
      </c>
      <c r="D2922" s="22" t="s">
        <v>4582</v>
      </c>
      <c r="E2922" s="62" t="s">
        <v>4582</v>
      </c>
      <c r="F2922" s="22" t="s">
        <v>4582</v>
      </c>
      <c r="G2922" s="104" t="s">
        <v>4734</v>
      </c>
      <c r="H2922" s="169" t="s">
        <v>4735</v>
      </c>
      <c r="I2922" s="85"/>
      <c r="J2922" s="155">
        <v>1</v>
      </c>
      <c r="K2922" s="85"/>
      <c r="L2922" s="22">
        <v>1</v>
      </c>
      <c r="M2922" s="22">
        <v>1</v>
      </c>
      <c r="N2922" s="14">
        <v>1</v>
      </c>
      <c r="O2922" s="22"/>
      <c r="P2922" s="23"/>
    </row>
    <row r="2923" spans="1:16" ht="15" hidden="1" customHeight="1" x14ac:dyDescent="0.25">
      <c r="A2923" s="168" t="s">
        <v>4580</v>
      </c>
      <c r="B2923" s="22" t="s">
        <v>4703</v>
      </c>
      <c r="C2923" s="22">
        <v>68850</v>
      </c>
      <c r="D2923" s="22" t="s">
        <v>4582</v>
      </c>
      <c r="E2923" s="62" t="s">
        <v>4582</v>
      </c>
      <c r="F2923" s="22" t="s">
        <v>4582</v>
      </c>
      <c r="G2923" s="104" t="s">
        <v>4736</v>
      </c>
      <c r="H2923" s="169" t="s">
        <v>4737</v>
      </c>
      <c r="I2923" s="85"/>
      <c r="J2923" s="155">
        <v>1</v>
      </c>
      <c r="K2923" s="85">
        <v>1</v>
      </c>
      <c r="L2923" s="22"/>
      <c r="M2923" s="22"/>
      <c r="N2923" s="14">
        <v>1</v>
      </c>
      <c r="O2923" s="22"/>
      <c r="P2923" s="23"/>
    </row>
    <row r="2924" spans="1:16" ht="15" hidden="1" customHeight="1" x14ac:dyDescent="0.25">
      <c r="A2924" s="168" t="s">
        <v>4580</v>
      </c>
      <c r="B2924" s="22" t="s">
        <v>4703</v>
      </c>
      <c r="C2924" s="22">
        <v>68850</v>
      </c>
      <c r="D2924" s="22" t="s">
        <v>4582</v>
      </c>
      <c r="E2924" s="62" t="s">
        <v>4582</v>
      </c>
      <c r="F2924" s="22" t="s">
        <v>4582</v>
      </c>
      <c r="G2924" s="104" t="s">
        <v>4738</v>
      </c>
      <c r="H2924" s="169" t="s">
        <v>4739</v>
      </c>
      <c r="I2924" s="85"/>
      <c r="J2924" s="155">
        <v>1</v>
      </c>
      <c r="K2924" s="85">
        <v>1</v>
      </c>
      <c r="L2924" s="22"/>
      <c r="M2924" s="22">
        <v>1</v>
      </c>
      <c r="N2924" s="14">
        <v>1</v>
      </c>
      <c r="O2924" s="22"/>
      <c r="P2924" s="23"/>
    </row>
    <row r="2925" spans="1:16" ht="15" hidden="1" customHeight="1" x14ac:dyDescent="0.25">
      <c r="A2925" s="168" t="s">
        <v>4580</v>
      </c>
      <c r="B2925" s="22" t="s">
        <v>4703</v>
      </c>
      <c r="C2925" s="22">
        <v>68850</v>
      </c>
      <c r="D2925" s="22" t="s">
        <v>4582</v>
      </c>
      <c r="E2925" s="62" t="s">
        <v>4582</v>
      </c>
      <c r="F2925" s="22" t="s">
        <v>4582</v>
      </c>
      <c r="G2925" s="104" t="s">
        <v>4740</v>
      </c>
      <c r="H2925" s="169" t="s">
        <v>4741</v>
      </c>
      <c r="I2925" s="85"/>
      <c r="J2925" s="155">
        <v>1</v>
      </c>
      <c r="K2925" s="85">
        <v>1</v>
      </c>
      <c r="L2925" s="22"/>
      <c r="M2925" s="22">
        <v>1</v>
      </c>
      <c r="N2925" s="14">
        <v>1</v>
      </c>
      <c r="O2925" s="22"/>
      <c r="P2925" s="23"/>
    </row>
    <row r="2926" spans="1:16" ht="15" hidden="1" customHeight="1" x14ac:dyDescent="0.25">
      <c r="A2926" s="168" t="s">
        <v>4580</v>
      </c>
      <c r="B2926" s="22" t="s">
        <v>4703</v>
      </c>
      <c r="C2926" s="22">
        <v>68850</v>
      </c>
      <c r="D2926" s="22" t="s">
        <v>4582</v>
      </c>
      <c r="E2926" s="62" t="s">
        <v>4582</v>
      </c>
      <c r="F2926" s="22" t="s">
        <v>4582</v>
      </c>
      <c r="G2926" s="104" t="s">
        <v>4742</v>
      </c>
      <c r="H2926" s="169" t="s">
        <v>4743</v>
      </c>
      <c r="I2926" s="85"/>
      <c r="J2926" s="155">
        <v>1</v>
      </c>
      <c r="K2926" s="85">
        <v>1</v>
      </c>
      <c r="L2926" s="22"/>
      <c r="M2926" s="22"/>
      <c r="N2926" s="14">
        <v>1</v>
      </c>
      <c r="O2926" s="22"/>
      <c r="P2926" s="23"/>
    </row>
    <row r="2927" spans="1:16" ht="15" hidden="1" customHeight="1" x14ac:dyDescent="0.25">
      <c r="A2927" s="168" t="s">
        <v>4580</v>
      </c>
      <c r="B2927" s="22" t="s">
        <v>4703</v>
      </c>
      <c r="C2927" s="22">
        <v>68850</v>
      </c>
      <c r="D2927" s="22" t="s">
        <v>4582</v>
      </c>
      <c r="E2927" s="62" t="s">
        <v>4582</v>
      </c>
      <c r="F2927" s="22" t="s">
        <v>4582</v>
      </c>
      <c r="G2927" s="104" t="s">
        <v>4744</v>
      </c>
      <c r="H2927" s="169" t="s">
        <v>4745</v>
      </c>
      <c r="I2927" s="85"/>
      <c r="J2927" s="155">
        <v>1</v>
      </c>
      <c r="K2927" s="85">
        <v>1</v>
      </c>
      <c r="L2927" s="22"/>
      <c r="M2927" s="22">
        <v>1</v>
      </c>
      <c r="N2927" s="14">
        <v>1</v>
      </c>
      <c r="O2927" s="22">
        <v>1</v>
      </c>
      <c r="P2927" s="23">
        <v>1</v>
      </c>
    </row>
    <row r="2928" spans="1:16" ht="15" hidden="1" customHeight="1" x14ac:dyDescent="0.25">
      <c r="A2928" s="168" t="s">
        <v>4580</v>
      </c>
      <c r="B2928" s="22" t="s">
        <v>4703</v>
      </c>
      <c r="C2928" s="22">
        <v>68850</v>
      </c>
      <c r="D2928" s="22" t="s">
        <v>4582</v>
      </c>
      <c r="E2928" s="62" t="s">
        <v>4582</v>
      </c>
      <c r="F2928" s="22" t="s">
        <v>4582</v>
      </c>
      <c r="G2928" s="104" t="s">
        <v>4746</v>
      </c>
      <c r="H2928" s="169" t="s">
        <v>4747</v>
      </c>
      <c r="I2928" s="85"/>
      <c r="J2928" s="155">
        <v>1</v>
      </c>
      <c r="K2928" s="85">
        <v>1</v>
      </c>
      <c r="L2928" s="22"/>
      <c r="M2928" s="22"/>
      <c r="N2928" s="22"/>
      <c r="O2928" s="22"/>
      <c r="P2928" s="23"/>
    </row>
    <row r="2929" spans="1:16" ht="15" hidden="1" customHeight="1" x14ac:dyDescent="0.25">
      <c r="A2929" s="168" t="s">
        <v>4580</v>
      </c>
      <c r="B2929" s="22" t="s">
        <v>4703</v>
      </c>
      <c r="C2929" s="22">
        <v>68850</v>
      </c>
      <c r="D2929" s="22" t="s">
        <v>4582</v>
      </c>
      <c r="E2929" s="62" t="s">
        <v>4582</v>
      </c>
      <c r="F2929" s="22" t="s">
        <v>4582</v>
      </c>
      <c r="G2929" s="104" t="s">
        <v>4748</v>
      </c>
      <c r="H2929" s="169" t="s">
        <v>4749</v>
      </c>
      <c r="I2929" s="85"/>
      <c r="J2929" s="155">
        <v>1</v>
      </c>
      <c r="K2929" s="85">
        <v>1</v>
      </c>
      <c r="L2929" s="22"/>
      <c r="M2929" s="22"/>
      <c r="N2929" s="22"/>
      <c r="O2929" s="22"/>
      <c r="P2929" s="23"/>
    </row>
    <row r="2930" spans="1:16" ht="15" hidden="1" customHeight="1" x14ac:dyDescent="0.25">
      <c r="A2930" s="168" t="s">
        <v>4580</v>
      </c>
      <c r="B2930" s="22" t="s">
        <v>4703</v>
      </c>
      <c r="C2930" s="22">
        <v>68850</v>
      </c>
      <c r="D2930" s="22" t="s">
        <v>4582</v>
      </c>
      <c r="E2930" s="62" t="s">
        <v>4582</v>
      </c>
      <c r="F2930" s="22" t="s">
        <v>4582</v>
      </c>
      <c r="G2930" s="104" t="s">
        <v>4750</v>
      </c>
      <c r="H2930" s="169" t="s">
        <v>4751</v>
      </c>
      <c r="I2930" s="85"/>
      <c r="J2930" s="155">
        <v>1</v>
      </c>
      <c r="K2930" s="85">
        <v>1</v>
      </c>
      <c r="L2930" s="22"/>
      <c r="M2930" s="22">
        <v>1</v>
      </c>
      <c r="N2930" s="14">
        <v>1</v>
      </c>
      <c r="O2930" s="22"/>
      <c r="P2930" s="23"/>
    </row>
    <row r="2931" spans="1:16" ht="15" hidden="1" customHeight="1" x14ac:dyDescent="0.25">
      <c r="A2931" s="168" t="s">
        <v>4580</v>
      </c>
      <c r="B2931" s="22" t="s">
        <v>4703</v>
      </c>
      <c r="C2931" s="22">
        <v>68850</v>
      </c>
      <c r="D2931" s="22" t="s">
        <v>4582</v>
      </c>
      <c r="E2931" s="62" t="s">
        <v>4582</v>
      </c>
      <c r="F2931" s="22" t="s">
        <v>4582</v>
      </c>
      <c r="G2931" s="104" t="s">
        <v>4752</v>
      </c>
      <c r="H2931" s="169" t="s">
        <v>4753</v>
      </c>
      <c r="I2931" s="85"/>
      <c r="J2931" s="155">
        <v>1</v>
      </c>
      <c r="K2931" s="85">
        <v>1</v>
      </c>
      <c r="L2931" s="22"/>
      <c r="M2931" s="22"/>
      <c r="N2931" s="22"/>
      <c r="O2931" s="22"/>
      <c r="P2931" s="23"/>
    </row>
    <row r="2932" spans="1:16" ht="15" hidden="1" customHeight="1" x14ac:dyDescent="0.25">
      <c r="A2932" s="168" t="s">
        <v>4580</v>
      </c>
      <c r="B2932" s="22" t="s">
        <v>4703</v>
      </c>
      <c r="C2932" s="22">
        <v>68850</v>
      </c>
      <c r="D2932" s="22" t="s">
        <v>4582</v>
      </c>
      <c r="E2932" s="62" t="s">
        <v>4582</v>
      </c>
      <c r="F2932" s="22" t="s">
        <v>4582</v>
      </c>
      <c r="G2932" s="104" t="s">
        <v>4754</v>
      </c>
      <c r="H2932" s="169" t="s">
        <v>4755</v>
      </c>
      <c r="I2932" s="85"/>
      <c r="J2932" s="155">
        <v>1</v>
      </c>
      <c r="K2932" s="85"/>
      <c r="L2932" s="22">
        <v>1</v>
      </c>
      <c r="M2932" s="22">
        <v>1</v>
      </c>
      <c r="N2932" s="14">
        <v>1</v>
      </c>
      <c r="O2932" s="22">
        <v>1</v>
      </c>
      <c r="P2932" s="23">
        <v>1</v>
      </c>
    </row>
    <row r="2933" spans="1:16" ht="15" hidden="1" customHeight="1" x14ac:dyDescent="0.25">
      <c r="A2933" s="168" t="s">
        <v>4580</v>
      </c>
      <c r="B2933" s="22" t="s">
        <v>4703</v>
      </c>
      <c r="C2933" s="22">
        <v>68850</v>
      </c>
      <c r="D2933" s="22" t="s">
        <v>4582</v>
      </c>
      <c r="E2933" s="62" t="s">
        <v>4582</v>
      </c>
      <c r="F2933" s="22" t="s">
        <v>4582</v>
      </c>
      <c r="G2933" s="104" t="s">
        <v>4756</v>
      </c>
      <c r="H2933" s="169" t="s">
        <v>4757</v>
      </c>
      <c r="I2933" s="85"/>
      <c r="J2933" s="155">
        <v>1</v>
      </c>
      <c r="K2933" s="85">
        <v>1</v>
      </c>
      <c r="L2933" s="22"/>
      <c r="M2933" s="22">
        <v>1</v>
      </c>
      <c r="N2933" s="14">
        <v>1</v>
      </c>
      <c r="O2933" s="22"/>
      <c r="P2933" s="23"/>
    </row>
    <row r="2934" spans="1:16" ht="15" hidden="1" customHeight="1" x14ac:dyDescent="0.25">
      <c r="A2934" s="168" t="s">
        <v>4580</v>
      </c>
      <c r="B2934" s="22" t="s">
        <v>4703</v>
      </c>
      <c r="C2934" s="22">
        <v>68850</v>
      </c>
      <c r="D2934" s="22" t="s">
        <v>4582</v>
      </c>
      <c r="E2934" s="62" t="s">
        <v>4582</v>
      </c>
      <c r="F2934" s="22" t="s">
        <v>4582</v>
      </c>
      <c r="G2934" s="104" t="s">
        <v>4758</v>
      </c>
      <c r="H2934" s="169" t="s">
        <v>4759</v>
      </c>
      <c r="I2934" s="85"/>
      <c r="J2934" s="155">
        <v>1</v>
      </c>
      <c r="K2934" s="85">
        <v>1</v>
      </c>
      <c r="L2934" s="22"/>
      <c r="M2934" s="22">
        <v>1</v>
      </c>
      <c r="N2934" s="14">
        <v>1</v>
      </c>
      <c r="O2934" s="22"/>
      <c r="P2934" s="23"/>
    </row>
    <row r="2935" spans="1:16" ht="15" hidden="1" customHeight="1" x14ac:dyDescent="0.25">
      <c r="A2935" s="168" t="s">
        <v>4580</v>
      </c>
      <c r="B2935" s="22" t="s">
        <v>4703</v>
      </c>
      <c r="C2935" s="22">
        <v>68850</v>
      </c>
      <c r="D2935" s="22" t="s">
        <v>4582</v>
      </c>
      <c r="E2935" s="62" t="s">
        <v>4582</v>
      </c>
      <c r="F2935" s="22" t="s">
        <v>4582</v>
      </c>
      <c r="G2935" s="104" t="s">
        <v>4760</v>
      </c>
      <c r="H2935" s="169" t="s">
        <v>4761</v>
      </c>
      <c r="I2935" s="85"/>
      <c r="J2935" s="155">
        <v>1</v>
      </c>
      <c r="K2935" s="85">
        <v>1</v>
      </c>
      <c r="L2935" s="22"/>
      <c r="M2935" s="22">
        <v>1</v>
      </c>
      <c r="N2935" s="14">
        <v>1</v>
      </c>
      <c r="O2935" s="22"/>
      <c r="P2935" s="23"/>
    </row>
    <row r="2936" spans="1:16" ht="15" hidden="1" customHeight="1" x14ac:dyDescent="0.25">
      <c r="A2936" s="168" t="s">
        <v>4580</v>
      </c>
      <c r="B2936" s="22" t="s">
        <v>4703</v>
      </c>
      <c r="C2936" s="22">
        <v>68850</v>
      </c>
      <c r="D2936" s="22" t="s">
        <v>4582</v>
      </c>
      <c r="E2936" s="62" t="s">
        <v>4582</v>
      </c>
      <c r="F2936" s="22" t="s">
        <v>4582</v>
      </c>
      <c r="G2936" s="104" t="s">
        <v>4762</v>
      </c>
      <c r="H2936" s="169" t="s">
        <v>4763</v>
      </c>
      <c r="I2936" s="85"/>
      <c r="J2936" s="155">
        <v>1</v>
      </c>
      <c r="K2936" s="85">
        <v>1</v>
      </c>
      <c r="L2936" s="22"/>
      <c r="M2936" s="22">
        <v>1</v>
      </c>
      <c r="N2936" s="14">
        <v>1</v>
      </c>
      <c r="O2936" s="22"/>
      <c r="P2936" s="23"/>
    </row>
    <row r="2937" spans="1:16" ht="15" hidden="1" customHeight="1" x14ac:dyDescent="0.25">
      <c r="A2937" s="168" t="s">
        <v>4580</v>
      </c>
      <c r="B2937" s="22" t="s">
        <v>4703</v>
      </c>
      <c r="C2937" s="22">
        <v>68850</v>
      </c>
      <c r="D2937" s="22" t="s">
        <v>4582</v>
      </c>
      <c r="E2937" s="62" t="s">
        <v>4582</v>
      </c>
      <c r="F2937" s="22" t="s">
        <v>4582</v>
      </c>
      <c r="G2937" s="104" t="s">
        <v>4764</v>
      </c>
      <c r="H2937" s="169" t="s">
        <v>4765</v>
      </c>
      <c r="I2937" s="85"/>
      <c r="J2937" s="155">
        <v>1</v>
      </c>
      <c r="K2937" s="85">
        <v>1</v>
      </c>
      <c r="L2937" s="22"/>
      <c r="M2937" s="22">
        <v>1</v>
      </c>
      <c r="N2937" s="14">
        <v>1</v>
      </c>
      <c r="O2937" s="22"/>
      <c r="P2937" s="23"/>
    </row>
    <row r="2938" spans="1:16" ht="15" hidden="1" customHeight="1" x14ac:dyDescent="0.25">
      <c r="A2938" s="168" t="s">
        <v>4580</v>
      </c>
      <c r="B2938" s="22" t="s">
        <v>4703</v>
      </c>
      <c r="C2938" s="22">
        <v>68850</v>
      </c>
      <c r="D2938" s="22" t="s">
        <v>4582</v>
      </c>
      <c r="E2938" s="62" t="s">
        <v>4582</v>
      </c>
      <c r="F2938" s="22" t="s">
        <v>4582</v>
      </c>
      <c r="G2938" s="104" t="s">
        <v>4766</v>
      </c>
      <c r="H2938" s="169" t="s">
        <v>4767</v>
      </c>
      <c r="I2938" s="85"/>
      <c r="J2938" s="155">
        <v>1</v>
      </c>
      <c r="K2938" s="85">
        <v>1</v>
      </c>
      <c r="L2938" s="22"/>
      <c r="M2938" s="22">
        <v>1</v>
      </c>
      <c r="N2938" s="14">
        <v>1</v>
      </c>
      <c r="O2938" s="22"/>
      <c r="P2938" s="23"/>
    </row>
    <row r="2939" spans="1:16" ht="15" hidden="1" customHeight="1" x14ac:dyDescent="0.25">
      <c r="A2939" s="168" t="s">
        <v>4580</v>
      </c>
      <c r="B2939" s="22" t="s">
        <v>4703</v>
      </c>
      <c r="C2939" s="22">
        <v>68850</v>
      </c>
      <c r="D2939" s="22" t="s">
        <v>4582</v>
      </c>
      <c r="E2939" s="62" t="s">
        <v>4582</v>
      </c>
      <c r="F2939" s="22" t="s">
        <v>4582</v>
      </c>
      <c r="G2939" s="104" t="s">
        <v>4768</v>
      </c>
      <c r="H2939" s="169" t="s">
        <v>4769</v>
      </c>
      <c r="I2939" s="85"/>
      <c r="J2939" s="155">
        <v>1</v>
      </c>
      <c r="K2939" s="85">
        <v>1</v>
      </c>
      <c r="L2939" s="22"/>
      <c r="M2939" s="22"/>
      <c r="N2939" s="14">
        <v>1</v>
      </c>
      <c r="O2939" s="22"/>
      <c r="P2939" s="23"/>
    </row>
    <row r="2940" spans="1:16" ht="15" hidden="1" customHeight="1" x14ac:dyDescent="0.25">
      <c r="A2940" s="168" t="s">
        <v>4580</v>
      </c>
      <c r="B2940" s="22" t="s">
        <v>4703</v>
      </c>
      <c r="C2940" s="22">
        <v>68850</v>
      </c>
      <c r="D2940" s="22" t="s">
        <v>4582</v>
      </c>
      <c r="E2940" s="62" t="s">
        <v>4582</v>
      </c>
      <c r="F2940" s="22" t="s">
        <v>4582</v>
      </c>
      <c r="G2940" s="104" t="s">
        <v>4770</v>
      </c>
      <c r="H2940" s="169" t="s">
        <v>4771</v>
      </c>
      <c r="I2940" s="85"/>
      <c r="J2940" s="155">
        <v>1</v>
      </c>
      <c r="K2940" s="85">
        <v>1</v>
      </c>
      <c r="L2940" s="22"/>
      <c r="M2940" s="22">
        <v>1</v>
      </c>
      <c r="N2940" s="14">
        <v>1</v>
      </c>
      <c r="O2940" s="22">
        <v>1</v>
      </c>
      <c r="P2940" s="23">
        <v>1</v>
      </c>
    </row>
    <row r="2941" spans="1:16" ht="15" hidden="1" customHeight="1" x14ac:dyDescent="0.25">
      <c r="A2941" s="168" t="s">
        <v>4580</v>
      </c>
      <c r="B2941" s="22" t="s">
        <v>4703</v>
      </c>
      <c r="C2941" s="22">
        <v>68850</v>
      </c>
      <c r="D2941" s="22" t="s">
        <v>4582</v>
      </c>
      <c r="E2941" s="62" t="s">
        <v>4582</v>
      </c>
      <c r="F2941" s="22" t="s">
        <v>4582</v>
      </c>
      <c r="G2941" s="104" t="s">
        <v>4772</v>
      </c>
      <c r="H2941" s="169" t="s">
        <v>4773</v>
      </c>
      <c r="I2941" s="85"/>
      <c r="J2941" s="155">
        <v>1</v>
      </c>
      <c r="K2941" s="85">
        <v>1</v>
      </c>
      <c r="L2941" s="22"/>
      <c r="M2941" s="22"/>
      <c r="N2941" s="14">
        <v>1</v>
      </c>
      <c r="O2941" s="22">
        <v>1</v>
      </c>
      <c r="P2941" s="23">
        <v>1</v>
      </c>
    </row>
    <row r="2942" spans="1:16" ht="15" hidden="1" customHeight="1" x14ac:dyDescent="0.25">
      <c r="A2942" s="168" t="s">
        <v>4580</v>
      </c>
      <c r="B2942" s="22" t="s">
        <v>4703</v>
      </c>
      <c r="C2942" s="22">
        <v>68850</v>
      </c>
      <c r="D2942" s="22" t="s">
        <v>4582</v>
      </c>
      <c r="E2942" s="62" t="s">
        <v>4582</v>
      </c>
      <c r="F2942" s="22" t="s">
        <v>4582</v>
      </c>
      <c r="G2942" s="104" t="s">
        <v>4774</v>
      </c>
      <c r="H2942" s="169" t="s">
        <v>4775</v>
      </c>
      <c r="I2942" s="85"/>
      <c r="J2942" s="155">
        <v>1</v>
      </c>
      <c r="K2942" s="85">
        <v>1</v>
      </c>
      <c r="L2942" s="22"/>
      <c r="M2942" s="22">
        <v>1</v>
      </c>
      <c r="N2942" s="14">
        <v>1</v>
      </c>
      <c r="O2942" s="22"/>
      <c r="P2942" s="23"/>
    </row>
    <row r="2943" spans="1:16" ht="15" hidden="1" customHeight="1" x14ac:dyDescent="0.25">
      <c r="A2943" s="168" t="s">
        <v>4580</v>
      </c>
      <c r="B2943" s="22" t="s">
        <v>4703</v>
      </c>
      <c r="C2943" s="22">
        <v>68850</v>
      </c>
      <c r="D2943" s="22" t="s">
        <v>4582</v>
      </c>
      <c r="E2943" s="62" t="s">
        <v>4582</v>
      </c>
      <c r="F2943" s="22" t="s">
        <v>4582</v>
      </c>
      <c r="G2943" s="104" t="s">
        <v>4776</v>
      </c>
      <c r="H2943" s="169" t="s">
        <v>4777</v>
      </c>
      <c r="I2943" s="85"/>
      <c r="J2943" s="155">
        <v>1</v>
      </c>
      <c r="K2943" s="85">
        <v>1</v>
      </c>
      <c r="L2943" s="22"/>
      <c r="M2943" s="22"/>
      <c r="N2943" s="22"/>
      <c r="O2943" s="22"/>
      <c r="P2943" s="23"/>
    </row>
    <row r="2944" spans="1:16" ht="15" hidden="1" customHeight="1" x14ac:dyDescent="0.25">
      <c r="A2944" s="168" t="s">
        <v>4580</v>
      </c>
      <c r="B2944" s="22" t="s">
        <v>4703</v>
      </c>
      <c r="C2944" s="22">
        <v>68850</v>
      </c>
      <c r="D2944" s="22" t="s">
        <v>4582</v>
      </c>
      <c r="E2944" s="62" t="s">
        <v>4582</v>
      </c>
      <c r="F2944" s="22" t="s">
        <v>4582</v>
      </c>
      <c r="G2944" s="104" t="s">
        <v>4778</v>
      </c>
      <c r="H2944" s="169" t="s">
        <v>4779</v>
      </c>
      <c r="I2944" s="85"/>
      <c r="J2944" s="155">
        <v>1</v>
      </c>
      <c r="K2944" s="85">
        <v>1</v>
      </c>
      <c r="L2944" s="22"/>
      <c r="M2944" s="22"/>
      <c r="N2944" s="14">
        <v>1</v>
      </c>
      <c r="O2944" s="22"/>
      <c r="P2944" s="23"/>
    </row>
    <row r="2945" spans="1:16" ht="15" hidden="1" customHeight="1" x14ac:dyDescent="0.25">
      <c r="A2945" s="168" t="s">
        <v>4580</v>
      </c>
      <c r="B2945" s="22" t="s">
        <v>4703</v>
      </c>
      <c r="C2945" s="22">
        <v>68850</v>
      </c>
      <c r="D2945" s="22" t="s">
        <v>4582</v>
      </c>
      <c r="E2945" s="62" t="s">
        <v>4582</v>
      </c>
      <c r="F2945" s="22" t="s">
        <v>4582</v>
      </c>
      <c r="G2945" s="104" t="s">
        <v>4780</v>
      </c>
      <c r="H2945" s="169" t="s">
        <v>4781</v>
      </c>
      <c r="I2945" s="85"/>
      <c r="J2945" s="155">
        <v>1</v>
      </c>
      <c r="K2945" s="85">
        <v>1</v>
      </c>
      <c r="L2945" s="22"/>
      <c r="M2945" s="22"/>
      <c r="N2945" s="14">
        <v>1</v>
      </c>
      <c r="O2945" s="22"/>
      <c r="P2945" s="23"/>
    </row>
    <row r="2946" spans="1:16" ht="15" hidden="1" customHeight="1" x14ac:dyDescent="0.25">
      <c r="A2946" s="168" t="s">
        <v>4580</v>
      </c>
      <c r="B2946" s="22" t="s">
        <v>4703</v>
      </c>
      <c r="C2946" s="22">
        <v>68850</v>
      </c>
      <c r="D2946" s="22" t="s">
        <v>4582</v>
      </c>
      <c r="E2946" s="62" t="s">
        <v>4582</v>
      </c>
      <c r="F2946" s="22" t="s">
        <v>4582</v>
      </c>
      <c r="G2946" s="104" t="s">
        <v>4782</v>
      </c>
      <c r="H2946" s="169" t="s">
        <v>4783</v>
      </c>
      <c r="I2946" s="85"/>
      <c r="J2946" s="155">
        <v>1</v>
      </c>
      <c r="K2946" s="85">
        <v>1</v>
      </c>
      <c r="L2946" s="22"/>
      <c r="M2946" s="22">
        <v>1</v>
      </c>
      <c r="N2946" s="14">
        <v>1</v>
      </c>
      <c r="O2946" s="22"/>
      <c r="P2946" s="23"/>
    </row>
    <row r="2947" spans="1:16" ht="15" hidden="1" customHeight="1" x14ac:dyDescent="0.25">
      <c r="A2947" s="168" t="s">
        <v>4580</v>
      </c>
      <c r="B2947" s="22" t="s">
        <v>4703</v>
      </c>
      <c r="C2947" s="22">
        <v>68850</v>
      </c>
      <c r="D2947" s="22" t="s">
        <v>4582</v>
      </c>
      <c r="E2947" s="62" t="s">
        <v>4582</v>
      </c>
      <c r="F2947" s="22" t="s">
        <v>4582</v>
      </c>
      <c r="G2947" s="104" t="s">
        <v>4784</v>
      </c>
      <c r="H2947" s="169" t="s">
        <v>4785</v>
      </c>
      <c r="I2947" s="85"/>
      <c r="J2947" s="155">
        <v>1</v>
      </c>
      <c r="K2947" s="85">
        <v>1</v>
      </c>
      <c r="L2947" s="22"/>
      <c r="M2947" s="22"/>
      <c r="N2947" s="14">
        <v>1</v>
      </c>
      <c r="O2947" s="22"/>
      <c r="P2947" s="23"/>
    </row>
    <row r="2948" spans="1:16" ht="15" hidden="1" customHeight="1" x14ac:dyDescent="0.25">
      <c r="A2948" s="168" t="s">
        <v>4580</v>
      </c>
      <c r="B2948" s="22" t="s">
        <v>4703</v>
      </c>
      <c r="C2948" s="22">
        <v>68850</v>
      </c>
      <c r="D2948" s="22" t="s">
        <v>4582</v>
      </c>
      <c r="E2948" s="62" t="s">
        <v>4582</v>
      </c>
      <c r="F2948" s="22" t="s">
        <v>4582</v>
      </c>
      <c r="G2948" s="104" t="s">
        <v>4786</v>
      </c>
      <c r="H2948" s="169" t="s">
        <v>4787</v>
      </c>
      <c r="I2948" s="85"/>
      <c r="J2948" s="155">
        <v>1</v>
      </c>
      <c r="K2948" s="85">
        <v>1</v>
      </c>
      <c r="L2948" s="22"/>
      <c r="M2948" s="22"/>
      <c r="N2948" s="22"/>
      <c r="O2948" s="22"/>
      <c r="P2948" s="23"/>
    </row>
    <row r="2949" spans="1:16" ht="15" hidden="1" customHeight="1" x14ac:dyDescent="0.25">
      <c r="A2949" s="168" t="s">
        <v>4580</v>
      </c>
      <c r="B2949" s="22" t="s">
        <v>4703</v>
      </c>
      <c r="C2949" s="22">
        <v>68850</v>
      </c>
      <c r="D2949" s="22" t="s">
        <v>4582</v>
      </c>
      <c r="E2949" s="62" t="s">
        <v>4582</v>
      </c>
      <c r="F2949" s="22" t="s">
        <v>4582</v>
      </c>
      <c r="G2949" s="104" t="s">
        <v>4788</v>
      </c>
      <c r="H2949" s="169" t="s">
        <v>4789</v>
      </c>
      <c r="I2949" s="85"/>
      <c r="J2949" s="155">
        <v>1</v>
      </c>
      <c r="K2949" s="85"/>
      <c r="L2949" s="22">
        <v>1</v>
      </c>
      <c r="M2949" s="22">
        <v>1</v>
      </c>
      <c r="N2949" s="14">
        <v>1</v>
      </c>
      <c r="O2949" s="22"/>
      <c r="P2949" s="23"/>
    </row>
    <row r="2950" spans="1:16" ht="15" hidden="1" customHeight="1" x14ac:dyDescent="0.25">
      <c r="A2950" s="168" t="s">
        <v>4580</v>
      </c>
      <c r="B2950" s="22" t="s">
        <v>4703</v>
      </c>
      <c r="C2950" s="22">
        <v>68850</v>
      </c>
      <c r="D2950" s="22" t="s">
        <v>4582</v>
      </c>
      <c r="E2950" s="62" t="s">
        <v>4582</v>
      </c>
      <c r="F2950" s="22" t="s">
        <v>4582</v>
      </c>
      <c r="G2950" s="104" t="s">
        <v>4790</v>
      </c>
      <c r="H2950" s="169" t="s">
        <v>4791</v>
      </c>
      <c r="I2950" s="85"/>
      <c r="J2950" s="155">
        <v>1</v>
      </c>
      <c r="K2950" s="85"/>
      <c r="L2950" s="22">
        <v>1</v>
      </c>
      <c r="M2950" s="22"/>
      <c r="N2950" s="14">
        <v>1</v>
      </c>
      <c r="O2950" s="22"/>
      <c r="P2950" s="23"/>
    </row>
    <row r="2951" spans="1:16" ht="15" hidden="1" customHeight="1" x14ac:dyDescent="0.25">
      <c r="A2951" s="168" t="s">
        <v>4580</v>
      </c>
      <c r="B2951" s="22" t="s">
        <v>4703</v>
      </c>
      <c r="C2951" s="22">
        <v>68850</v>
      </c>
      <c r="D2951" s="22" t="s">
        <v>4582</v>
      </c>
      <c r="E2951" s="62" t="s">
        <v>4582</v>
      </c>
      <c r="F2951" s="22" t="s">
        <v>4582</v>
      </c>
      <c r="G2951" s="104" t="s">
        <v>4792</v>
      </c>
      <c r="H2951" s="169" t="s">
        <v>4793</v>
      </c>
      <c r="I2951" s="85"/>
      <c r="J2951" s="155">
        <v>1</v>
      </c>
      <c r="K2951" s="85">
        <v>1</v>
      </c>
      <c r="L2951" s="22"/>
      <c r="M2951" s="22">
        <v>1</v>
      </c>
      <c r="N2951" s="14">
        <v>1</v>
      </c>
      <c r="O2951" s="22">
        <v>1</v>
      </c>
      <c r="P2951" s="23">
        <v>1</v>
      </c>
    </row>
    <row r="2952" spans="1:16" ht="15" hidden="1" customHeight="1" x14ac:dyDescent="0.25">
      <c r="A2952" s="168" t="s">
        <v>4580</v>
      </c>
      <c r="B2952" s="22" t="s">
        <v>4703</v>
      </c>
      <c r="C2952" s="22">
        <v>68850</v>
      </c>
      <c r="D2952" s="22" t="s">
        <v>4582</v>
      </c>
      <c r="E2952" s="62" t="s">
        <v>4582</v>
      </c>
      <c r="F2952" s="22" t="s">
        <v>4582</v>
      </c>
      <c r="G2952" s="104" t="s">
        <v>4794</v>
      </c>
      <c r="H2952" s="169" t="s">
        <v>4795</v>
      </c>
      <c r="I2952" s="85"/>
      <c r="J2952" s="155">
        <v>1</v>
      </c>
      <c r="K2952" s="85">
        <v>1</v>
      </c>
      <c r="L2952" s="22"/>
      <c r="M2952" s="22"/>
      <c r="N2952" s="14">
        <v>1</v>
      </c>
      <c r="O2952" s="22"/>
      <c r="P2952" s="23"/>
    </row>
    <row r="2953" spans="1:16" ht="15" hidden="1" customHeight="1" x14ac:dyDescent="0.25">
      <c r="A2953" s="168" t="s">
        <v>4580</v>
      </c>
      <c r="B2953" s="22" t="s">
        <v>4703</v>
      </c>
      <c r="C2953" s="22">
        <v>68850</v>
      </c>
      <c r="D2953" s="22" t="s">
        <v>4582</v>
      </c>
      <c r="E2953" s="62" t="s">
        <v>4582</v>
      </c>
      <c r="F2953" s="22" t="s">
        <v>4582</v>
      </c>
      <c r="G2953" s="104" t="s">
        <v>4796</v>
      </c>
      <c r="H2953" s="169" t="s">
        <v>4797</v>
      </c>
      <c r="I2953" s="85"/>
      <c r="J2953" s="155">
        <v>1</v>
      </c>
      <c r="K2953" s="85">
        <v>1</v>
      </c>
      <c r="L2953" s="22"/>
      <c r="M2953" s="22"/>
      <c r="N2953" s="22"/>
      <c r="O2953" s="22"/>
      <c r="P2953" s="23"/>
    </row>
    <row r="2954" spans="1:16" ht="15" hidden="1" customHeight="1" x14ac:dyDescent="0.25">
      <c r="A2954" s="168" t="s">
        <v>4580</v>
      </c>
      <c r="B2954" s="22" t="s">
        <v>4703</v>
      </c>
      <c r="C2954" s="22">
        <v>68850</v>
      </c>
      <c r="D2954" s="22" t="s">
        <v>4582</v>
      </c>
      <c r="E2954" s="62" t="s">
        <v>4582</v>
      </c>
      <c r="F2954" s="22" t="s">
        <v>4582</v>
      </c>
      <c r="G2954" s="104" t="s">
        <v>4798</v>
      </c>
      <c r="H2954" s="169" t="s">
        <v>4799</v>
      </c>
      <c r="I2954" s="85"/>
      <c r="J2954" s="155">
        <v>1</v>
      </c>
      <c r="K2954" s="85">
        <v>1</v>
      </c>
      <c r="L2954" s="22"/>
      <c r="M2954" s="22">
        <v>1</v>
      </c>
      <c r="N2954" s="14">
        <v>1</v>
      </c>
      <c r="O2954" s="22"/>
      <c r="P2954" s="23"/>
    </row>
    <row r="2955" spans="1:16" ht="15" hidden="1" customHeight="1" x14ac:dyDescent="0.25">
      <c r="A2955" s="168" t="s">
        <v>4580</v>
      </c>
      <c r="B2955" s="22" t="s">
        <v>4703</v>
      </c>
      <c r="C2955" s="22">
        <v>68850</v>
      </c>
      <c r="D2955" s="22" t="s">
        <v>4582</v>
      </c>
      <c r="E2955" s="62" t="s">
        <v>4582</v>
      </c>
      <c r="F2955" s="22" t="s">
        <v>4582</v>
      </c>
      <c r="G2955" s="104" t="s">
        <v>4800</v>
      </c>
      <c r="H2955" s="169" t="s">
        <v>4801</v>
      </c>
      <c r="I2955" s="85"/>
      <c r="J2955" s="155">
        <v>1</v>
      </c>
      <c r="K2955" s="85">
        <v>1</v>
      </c>
      <c r="L2955" s="22"/>
      <c r="M2955" s="22"/>
      <c r="N2955" s="22"/>
      <c r="O2955" s="22"/>
      <c r="P2955" s="23"/>
    </row>
    <row r="2956" spans="1:16" ht="15" hidden="1" customHeight="1" x14ac:dyDescent="0.25">
      <c r="A2956" s="168" t="s">
        <v>4580</v>
      </c>
      <c r="B2956" s="22" t="s">
        <v>4703</v>
      </c>
      <c r="C2956" s="22">
        <v>68850</v>
      </c>
      <c r="D2956" s="22" t="s">
        <v>4582</v>
      </c>
      <c r="E2956" s="62" t="s">
        <v>4582</v>
      </c>
      <c r="F2956" s="22" t="s">
        <v>4582</v>
      </c>
      <c r="G2956" s="104" t="s">
        <v>4802</v>
      </c>
      <c r="H2956" s="169" t="s">
        <v>4803</v>
      </c>
      <c r="I2956" s="85"/>
      <c r="J2956" s="155">
        <v>1</v>
      </c>
      <c r="K2956" s="85">
        <v>1</v>
      </c>
      <c r="L2956" s="22"/>
      <c r="M2956" s="22"/>
      <c r="N2956" s="14">
        <v>1</v>
      </c>
      <c r="O2956" s="22"/>
      <c r="P2956" s="23"/>
    </row>
    <row r="2957" spans="1:16" ht="15" hidden="1" customHeight="1" x14ac:dyDescent="0.25">
      <c r="A2957" s="168" t="s">
        <v>4580</v>
      </c>
      <c r="B2957" s="22" t="s">
        <v>4703</v>
      </c>
      <c r="C2957" s="22">
        <v>68850</v>
      </c>
      <c r="D2957" s="22" t="s">
        <v>4582</v>
      </c>
      <c r="E2957" s="62" t="s">
        <v>4582</v>
      </c>
      <c r="F2957" s="22" t="s">
        <v>4582</v>
      </c>
      <c r="G2957" s="104" t="s">
        <v>4804</v>
      </c>
      <c r="H2957" s="169" t="s">
        <v>4805</v>
      </c>
      <c r="I2957" s="85"/>
      <c r="J2957" s="155">
        <v>1</v>
      </c>
      <c r="K2957" s="85">
        <v>1</v>
      </c>
      <c r="L2957" s="22"/>
      <c r="M2957" s="22"/>
      <c r="N2957" s="14">
        <v>1</v>
      </c>
      <c r="O2957" s="22"/>
      <c r="P2957" s="23"/>
    </row>
    <row r="2958" spans="1:16" ht="15" hidden="1" customHeight="1" x14ac:dyDescent="0.25">
      <c r="A2958" s="168" t="s">
        <v>4580</v>
      </c>
      <c r="B2958" s="22" t="s">
        <v>4703</v>
      </c>
      <c r="C2958" s="22">
        <v>68850</v>
      </c>
      <c r="D2958" s="22" t="s">
        <v>4582</v>
      </c>
      <c r="E2958" s="62" t="s">
        <v>4582</v>
      </c>
      <c r="F2958" s="22" t="s">
        <v>4582</v>
      </c>
      <c r="G2958" s="104" t="s">
        <v>4806</v>
      </c>
      <c r="H2958" s="169" t="s">
        <v>4807</v>
      </c>
      <c r="I2958" s="85"/>
      <c r="J2958" s="155">
        <v>1</v>
      </c>
      <c r="K2958" s="85">
        <v>1</v>
      </c>
      <c r="L2958" s="22"/>
      <c r="M2958" s="22"/>
      <c r="N2958" s="14">
        <v>1</v>
      </c>
      <c r="O2958" s="22"/>
      <c r="P2958" s="23"/>
    </row>
    <row r="2959" spans="1:16" ht="15" hidden="1" customHeight="1" x14ac:dyDescent="0.25">
      <c r="A2959" s="168" t="s">
        <v>4580</v>
      </c>
      <c r="B2959" s="22" t="s">
        <v>4703</v>
      </c>
      <c r="C2959" s="22">
        <v>68850</v>
      </c>
      <c r="D2959" s="22" t="s">
        <v>4582</v>
      </c>
      <c r="E2959" s="62" t="s">
        <v>4582</v>
      </c>
      <c r="F2959" s="22" t="s">
        <v>4582</v>
      </c>
      <c r="G2959" s="104" t="s">
        <v>4808</v>
      </c>
      <c r="H2959" s="169" t="s">
        <v>4809</v>
      </c>
      <c r="I2959" s="85"/>
      <c r="J2959" s="155">
        <v>1</v>
      </c>
      <c r="K2959" s="85">
        <v>1</v>
      </c>
      <c r="L2959" s="22"/>
      <c r="M2959" s="22">
        <v>1</v>
      </c>
      <c r="N2959" s="14">
        <v>1</v>
      </c>
      <c r="O2959" s="22">
        <v>1</v>
      </c>
      <c r="P2959" s="23">
        <v>1</v>
      </c>
    </row>
    <row r="2960" spans="1:16" ht="15" hidden="1" customHeight="1" x14ac:dyDescent="0.25">
      <c r="A2960" s="168" t="s">
        <v>4580</v>
      </c>
      <c r="B2960" s="22" t="s">
        <v>4703</v>
      </c>
      <c r="C2960" s="22">
        <v>68850</v>
      </c>
      <c r="D2960" s="22" t="s">
        <v>4582</v>
      </c>
      <c r="E2960" s="62" t="s">
        <v>4582</v>
      </c>
      <c r="F2960" s="22" t="s">
        <v>4582</v>
      </c>
      <c r="G2960" s="104" t="s">
        <v>4810</v>
      </c>
      <c r="H2960" s="169" t="s">
        <v>4811</v>
      </c>
      <c r="I2960" s="85"/>
      <c r="J2960" s="155">
        <v>1</v>
      </c>
      <c r="K2960" s="85">
        <v>1</v>
      </c>
      <c r="L2960" s="22"/>
      <c r="M2960" s="22"/>
      <c r="N2960" s="14">
        <v>1</v>
      </c>
      <c r="O2960" s="22"/>
      <c r="P2960" s="23"/>
    </row>
    <row r="2961" spans="1:16" ht="15" hidden="1" customHeight="1" x14ac:dyDescent="0.25">
      <c r="A2961" s="168" t="s">
        <v>4580</v>
      </c>
      <c r="B2961" s="22" t="s">
        <v>4703</v>
      </c>
      <c r="C2961" s="22">
        <v>68850</v>
      </c>
      <c r="D2961" s="22" t="s">
        <v>4582</v>
      </c>
      <c r="E2961" s="62" t="s">
        <v>4582</v>
      </c>
      <c r="F2961" s="22" t="s">
        <v>4582</v>
      </c>
      <c r="G2961" s="104" t="s">
        <v>4812</v>
      </c>
      <c r="H2961" s="169" t="s">
        <v>4813</v>
      </c>
      <c r="I2961" s="85"/>
      <c r="J2961" s="155">
        <v>1</v>
      </c>
      <c r="K2961" s="85">
        <v>1</v>
      </c>
      <c r="L2961" s="22"/>
      <c r="M2961" s="22">
        <v>1</v>
      </c>
      <c r="N2961" s="14">
        <v>1</v>
      </c>
      <c r="O2961" s="22">
        <v>1</v>
      </c>
      <c r="P2961" s="23">
        <v>1</v>
      </c>
    </row>
    <row r="2962" spans="1:16" ht="15" hidden="1" customHeight="1" x14ac:dyDescent="0.25">
      <c r="A2962" s="168" t="s">
        <v>4580</v>
      </c>
      <c r="B2962" s="22" t="s">
        <v>4703</v>
      </c>
      <c r="C2962" s="22">
        <v>68850</v>
      </c>
      <c r="D2962" s="22" t="s">
        <v>4582</v>
      </c>
      <c r="E2962" s="62" t="s">
        <v>4582</v>
      </c>
      <c r="F2962" s="22" t="s">
        <v>4582</v>
      </c>
      <c r="G2962" s="104" t="s">
        <v>4814</v>
      </c>
      <c r="H2962" s="169" t="s">
        <v>4815</v>
      </c>
      <c r="I2962" s="85"/>
      <c r="J2962" s="155">
        <v>1</v>
      </c>
      <c r="K2962" s="85">
        <v>1</v>
      </c>
      <c r="L2962" s="22"/>
      <c r="M2962" s="22">
        <v>1</v>
      </c>
      <c r="N2962" s="14">
        <v>1</v>
      </c>
      <c r="O2962" s="22"/>
      <c r="P2962" s="23"/>
    </row>
    <row r="2963" spans="1:16" ht="15" hidden="1" customHeight="1" x14ac:dyDescent="0.25">
      <c r="A2963" s="168" t="s">
        <v>4580</v>
      </c>
      <c r="B2963" s="22" t="s">
        <v>4703</v>
      </c>
      <c r="C2963" s="22">
        <v>68850</v>
      </c>
      <c r="D2963" s="22" t="s">
        <v>4582</v>
      </c>
      <c r="E2963" s="62" t="s">
        <v>4582</v>
      </c>
      <c r="F2963" s="22" t="s">
        <v>4582</v>
      </c>
      <c r="G2963" s="104" t="s">
        <v>4816</v>
      </c>
      <c r="H2963" s="169" t="s">
        <v>4817</v>
      </c>
      <c r="I2963" s="85"/>
      <c r="J2963" s="155">
        <v>1</v>
      </c>
      <c r="K2963" s="85">
        <v>1</v>
      </c>
      <c r="L2963" s="22"/>
      <c r="M2963" s="22"/>
      <c r="N2963" s="22"/>
      <c r="O2963" s="22"/>
      <c r="P2963" s="23"/>
    </row>
    <row r="2964" spans="1:16" ht="15" hidden="1" customHeight="1" x14ac:dyDescent="0.25">
      <c r="A2964" s="168" t="s">
        <v>4580</v>
      </c>
      <c r="B2964" s="22" t="s">
        <v>4703</v>
      </c>
      <c r="C2964" s="22">
        <v>68850</v>
      </c>
      <c r="D2964" s="22" t="s">
        <v>4582</v>
      </c>
      <c r="E2964" s="62" t="s">
        <v>4582</v>
      </c>
      <c r="F2964" s="22" t="s">
        <v>4582</v>
      </c>
      <c r="G2964" s="104" t="s">
        <v>4818</v>
      </c>
      <c r="H2964" s="169" t="s">
        <v>4819</v>
      </c>
      <c r="I2964" s="85"/>
      <c r="J2964" s="155">
        <v>1</v>
      </c>
      <c r="K2964" s="85">
        <v>1</v>
      </c>
      <c r="L2964" s="22"/>
      <c r="M2964" s="22"/>
      <c r="N2964" s="14">
        <v>1</v>
      </c>
      <c r="O2964" s="22"/>
      <c r="P2964" s="23"/>
    </row>
    <row r="2965" spans="1:16" ht="15" hidden="1" customHeight="1" x14ac:dyDescent="0.25">
      <c r="A2965" s="168" t="s">
        <v>4580</v>
      </c>
      <c r="B2965" s="22" t="s">
        <v>4703</v>
      </c>
      <c r="C2965" s="22">
        <v>68850</v>
      </c>
      <c r="D2965" s="22" t="s">
        <v>4582</v>
      </c>
      <c r="E2965" s="62" t="s">
        <v>4582</v>
      </c>
      <c r="F2965" s="22" t="s">
        <v>4582</v>
      </c>
      <c r="G2965" s="104" t="s">
        <v>4820</v>
      </c>
      <c r="H2965" s="169" t="s">
        <v>4821</v>
      </c>
      <c r="I2965" s="85"/>
      <c r="J2965" s="155">
        <v>1</v>
      </c>
      <c r="K2965" s="85">
        <v>1</v>
      </c>
      <c r="L2965" s="22"/>
      <c r="M2965" s="22"/>
      <c r="N2965" s="14">
        <v>1</v>
      </c>
      <c r="O2965" s="22"/>
      <c r="P2965" s="23"/>
    </row>
    <row r="2966" spans="1:16" ht="15" hidden="1" customHeight="1" x14ac:dyDescent="0.25">
      <c r="A2966" s="168" t="s">
        <v>4580</v>
      </c>
      <c r="B2966" s="22" t="s">
        <v>4703</v>
      </c>
      <c r="C2966" s="22">
        <v>68850</v>
      </c>
      <c r="D2966" s="22" t="s">
        <v>4582</v>
      </c>
      <c r="E2966" s="62" t="s">
        <v>4582</v>
      </c>
      <c r="F2966" s="22" t="s">
        <v>4582</v>
      </c>
      <c r="G2966" s="104" t="s">
        <v>4822</v>
      </c>
      <c r="H2966" s="169" t="s">
        <v>4823</v>
      </c>
      <c r="I2966" s="85"/>
      <c r="J2966" s="155">
        <v>1</v>
      </c>
      <c r="K2966" s="85">
        <v>1</v>
      </c>
      <c r="L2966" s="22"/>
      <c r="M2966" s="22"/>
      <c r="N2966" s="14">
        <v>1</v>
      </c>
      <c r="O2966" s="22">
        <v>1</v>
      </c>
      <c r="P2966" s="23">
        <v>1</v>
      </c>
    </row>
    <row r="2967" spans="1:16" ht="15" hidden="1" customHeight="1" x14ac:dyDescent="0.25">
      <c r="A2967" s="168" t="s">
        <v>4580</v>
      </c>
      <c r="B2967" s="22" t="s">
        <v>4703</v>
      </c>
      <c r="C2967" s="22">
        <v>68850</v>
      </c>
      <c r="D2967" s="22" t="s">
        <v>4582</v>
      </c>
      <c r="E2967" s="62" t="s">
        <v>4582</v>
      </c>
      <c r="F2967" s="22" t="s">
        <v>4582</v>
      </c>
      <c r="G2967" s="104" t="s">
        <v>4824</v>
      </c>
      <c r="H2967" s="169" t="s">
        <v>4825</v>
      </c>
      <c r="I2967" s="85"/>
      <c r="J2967" s="155">
        <v>1</v>
      </c>
      <c r="K2967" s="85">
        <v>1</v>
      </c>
      <c r="L2967" s="22"/>
      <c r="M2967" s="22"/>
      <c r="N2967" s="14">
        <v>1</v>
      </c>
      <c r="O2967" s="22"/>
      <c r="P2967" s="23"/>
    </row>
    <row r="2968" spans="1:16" ht="15" hidden="1" customHeight="1" x14ac:dyDescent="0.25">
      <c r="A2968" s="168" t="s">
        <v>4580</v>
      </c>
      <c r="B2968" s="22" t="s">
        <v>4703</v>
      </c>
      <c r="C2968" s="22">
        <v>68850</v>
      </c>
      <c r="D2968" s="22" t="s">
        <v>4582</v>
      </c>
      <c r="E2968" s="62" t="s">
        <v>4582</v>
      </c>
      <c r="F2968" s="22" t="s">
        <v>4582</v>
      </c>
      <c r="G2968" s="104" t="s">
        <v>4826</v>
      </c>
      <c r="H2968" s="169" t="s">
        <v>4827</v>
      </c>
      <c r="I2968" s="85"/>
      <c r="J2968" s="155">
        <v>1</v>
      </c>
      <c r="K2968" s="85">
        <v>1</v>
      </c>
      <c r="L2968" s="22"/>
      <c r="M2968" s="22"/>
      <c r="N2968" s="14">
        <v>1</v>
      </c>
      <c r="O2968" s="22"/>
      <c r="P2968" s="23"/>
    </row>
    <row r="2969" spans="1:16" ht="15" hidden="1" customHeight="1" x14ac:dyDescent="0.25">
      <c r="A2969" s="168" t="s">
        <v>4580</v>
      </c>
      <c r="B2969" s="22" t="s">
        <v>4703</v>
      </c>
      <c r="C2969" s="22">
        <v>68850</v>
      </c>
      <c r="D2969" s="22" t="s">
        <v>4582</v>
      </c>
      <c r="E2969" s="62" t="s">
        <v>4582</v>
      </c>
      <c r="F2969" s="22" t="s">
        <v>4582</v>
      </c>
      <c r="G2969" s="104" t="s">
        <v>4828</v>
      </c>
      <c r="H2969" s="169" t="s">
        <v>4829</v>
      </c>
      <c r="I2969" s="85"/>
      <c r="J2969" s="155">
        <v>1</v>
      </c>
      <c r="K2969" s="85">
        <v>1</v>
      </c>
      <c r="L2969" s="22"/>
      <c r="M2969" s="22"/>
      <c r="N2969" s="14">
        <v>1</v>
      </c>
      <c r="O2969" s="22"/>
      <c r="P2969" s="23"/>
    </row>
    <row r="2970" spans="1:16" ht="15" hidden="1" customHeight="1" x14ac:dyDescent="0.25">
      <c r="A2970" s="168" t="s">
        <v>4580</v>
      </c>
      <c r="B2970" s="22" t="s">
        <v>4703</v>
      </c>
      <c r="C2970" s="22">
        <v>68850</v>
      </c>
      <c r="D2970" s="22" t="s">
        <v>4582</v>
      </c>
      <c r="E2970" s="62" t="s">
        <v>4582</v>
      </c>
      <c r="F2970" s="22" t="s">
        <v>4582</v>
      </c>
      <c r="G2970" s="104" t="s">
        <v>4830</v>
      </c>
      <c r="H2970" s="169" t="s">
        <v>4831</v>
      </c>
      <c r="I2970" s="85"/>
      <c r="J2970" s="155">
        <v>1</v>
      </c>
      <c r="K2970" s="85">
        <v>1</v>
      </c>
      <c r="L2970" s="22"/>
      <c r="M2970" s="22"/>
      <c r="N2970" s="14">
        <v>1</v>
      </c>
      <c r="O2970" s="22"/>
      <c r="P2970" s="23"/>
    </row>
    <row r="2971" spans="1:16" ht="15" hidden="1" customHeight="1" x14ac:dyDescent="0.25">
      <c r="A2971" s="168" t="s">
        <v>4580</v>
      </c>
      <c r="B2971" s="22" t="s">
        <v>4703</v>
      </c>
      <c r="C2971" s="22">
        <v>68850</v>
      </c>
      <c r="D2971" s="22" t="s">
        <v>4582</v>
      </c>
      <c r="E2971" s="62" t="s">
        <v>4582</v>
      </c>
      <c r="F2971" s="22" t="s">
        <v>4582</v>
      </c>
      <c r="G2971" s="104" t="s">
        <v>4832</v>
      </c>
      <c r="H2971" s="169" t="s">
        <v>4833</v>
      </c>
      <c r="I2971" s="85"/>
      <c r="J2971" s="155">
        <v>1</v>
      </c>
      <c r="K2971" s="85">
        <v>1</v>
      </c>
      <c r="L2971" s="22"/>
      <c r="M2971" s="22">
        <v>1</v>
      </c>
      <c r="N2971" s="14">
        <v>1</v>
      </c>
      <c r="O2971" s="22"/>
      <c r="P2971" s="23"/>
    </row>
    <row r="2972" spans="1:16" ht="15" hidden="1" customHeight="1" x14ac:dyDescent="0.25">
      <c r="A2972" s="168" t="s">
        <v>4580</v>
      </c>
      <c r="B2972" s="22" t="s">
        <v>4703</v>
      </c>
      <c r="C2972" s="22">
        <v>68850</v>
      </c>
      <c r="D2972" s="22" t="s">
        <v>4582</v>
      </c>
      <c r="E2972" s="62" t="s">
        <v>4582</v>
      </c>
      <c r="F2972" s="22" t="s">
        <v>4582</v>
      </c>
      <c r="G2972" s="104" t="s">
        <v>4834</v>
      </c>
      <c r="H2972" s="169" t="s">
        <v>4835</v>
      </c>
      <c r="I2972" s="85"/>
      <c r="J2972" s="155">
        <v>1</v>
      </c>
      <c r="K2972" s="85">
        <v>1</v>
      </c>
      <c r="L2972" s="22"/>
      <c r="M2972" s="22">
        <v>1</v>
      </c>
      <c r="N2972" s="14">
        <v>1</v>
      </c>
      <c r="O2972" s="22">
        <v>1</v>
      </c>
      <c r="P2972" s="23">
        <v>1</v>
      </c>
    </row>
    <row r="2973" spans="1:16" ht="15" hidden="1" customHeight="1" x14ac:dyDescent="0.25">
      <c r="A2973" s="168" t="s">
        <v>4580</v>
      </c>
      <c r="B2973" s="22" t="s">
        <v>4703</v>
      </c>
      <c r="C2973" s="22">
        <v>68850</v>
      </c>
      <c r="D2973" s="22" t="s">
        <v>4582</v>
      </c>
      <c r="E2973" s="62" t="s">
        <v>4582</v>
      </c>
      <c r="F2973" s="22" t="s">
        <v>4582</v>
      </c>
      <c r="G2973" s="104" t="s">
        <v>4836</v>
      </c>
      <c r="H2973" s="169" t="s">
        <v>4837</v>
      </c>
      <c r="I2973" s="85"/>
      <c r="J2973" s="155">
        <v>1</v>
      </c>
      <c r="K2973" s="85">
        <v>1</v>
      </c>
      <c r="L2973" s="22"/>
      <c r="M2973" s="22"/>
      <c r="N2973" s="14">
        <v>1</v>
      </c>
      <c r="O2973" s="22"/>
      <c r="P2973" s="23"/>
    </row>
    <row r="2974" spans="1:16" ht="15" hidden="1" customHeight="1" x14ac:dyDescent="0.25">
      <c r="A2974" s="168" t="s">
        <v>4580</v>
      </c>
      <c r="B2974" s="22" t="s">
        <v>4703</v>
      </c>
      <c r="C2974" s="22">
        <v>68850</v>
      </c>
      <c r="D2974" s="22" t="s">
        <v>4582</v>
      </c>
      <c r="E2974" s="62" t="s">
        <v>4582</v>
      </c>
      <c r="F2974" s="22" t="s">
        <v>4582</v>
      </c>
      <c r="G2974" s="104" t="s">
        <v>4838</v>
      </c>
      <c r="H2974" s="169" t="s">
        <v>4839</v>
      </c>
      <c r="I2974" s="85"/>
      <c r="J2974" s="155">
        <v>1</v>
      </c>
      <c r="K2974" s="85">
        <v>1</v>
      </c>
      <c r="L2974" s="22"/>
      <c r="M2974" s="22"/>
      <c r="N2974" s="14">
        <v>1</v>
      </c>
      <c r="O2974" s="22"/>
      <c r="P2974" s="23"/>
    </row>
    <row r="2975" spans="1:16" ht="15" hidden="1" customHeight="1" thickBot="1" x14ac:dyDescent="0.25">
      <c r="A2975" s="170" t="s">
        <v>4580</v>
      </c>
      <c r="B2975" s="24" t="s">
        <v>4703</v>
      </c>
      <c r="C2975" s="24">
        <v>77476</v>
      </c>
      <c r="D2975" s="24" t="s">
        <v>4582</v>
      </c>
      <c r="E2975" s="63" t="s">
        <v>4582</v>
      </c>
      <c r="F2975" s="24" t="s">
        <v>4840</v>
      </c>
      <c r="G2975" s="108" t="s">
        <v>4841</v>
      </c>
      <c r="H2975" s="171" t="s">
        <v>4842</v>
      </c>
      <c r="I2975" s="86"/>
      <c r="J2975" s="157">
        <v>1</v>
      </c>
      <c r="K2975" s="86">
        <v>1</v>
      </c>
      <c r="L2975" s="24"/>
      <c r="M2975" s="24"/>
      <c r="N2975" s="16">
        <v>1</v>
      </c>
      <c r="O2975" s="24"/>
      <c r="P2975" s="25"/>
    </row>
    <row r="2976" spans="1:16" ht="15.75" hidden="1" thickBot="1" x14ac:dyDescent="0.3">
      <c r="A2976" s="158" t="s">
        <v>4580</v>
      </c>
      <c r="B2976" s="44" t="s">
        <v>4703</v>
      </c>
      <c r="C2976" s="44" t="s">
        <v>39</v>
      </c>
      <c r="D2976" s="44" t="s">
        <v>4582</v>
      </c>
      <c r="E2976" s="59" t="s">
        <v>4582</v>
      </c>
      <c r="F2976" s="44" t="s">
        <v>39</v>
      </c>
      <c r="G2976" s="119" t="s">
        <v>39</v>
      </c>
      <c r="H2976" s="159" t="s">
        <v>39</v>
      </c>
      <c r="I2976" s="81">
        <f>SUM(I2907:I2975)</f>
        <v>0</v>
      </c>
      <c r="J2976" s="159">
        <f>SUM(J2907:J2975)</f>
        <v>69</v>
      </c>
      <c r="K2976" s="81">
        <f>SUM(K2907:K2975)</f>
        <v>63</v>
      </c>
      <c r="L2976" s="44">
        <f t="shared" ref="L2976:P2976" si="342">SUM(L2907:L2975)</f>
        <v>5</v>
      </c>
      <c r="M2976" s="44">
        <f t="shared" si="342"/>
        <v>28</v>
      </c>
      <c r="N2976" s="44">
        <f t="shared" si="342"/>
        <v>56</v>
      </c>
      <c r="O2976" s="44">
        <f t="shared" si="342"/>
        <v>15</v>
      </c>
      <c r="P2976" s="45">
        <f t="shared" si="342"/>
        <v>14</v>
      </c>
    </row>
    <row r="2977" spans="1:16" ht="15" hidden="1" customHeight="1" x14ac:dyDescent="0.25">
      <c r="A2977" s="166" t="s">
        <v>4580</v>
      </c>
      <c r="B2977" s="20" t="s">
        <v>4843</v>
      </c>
      <c r="C2977" s="20">
        <v>81414</v>
      </c>
      <c r="D2977" s="20" t="s">
        <v>4582</v>
      </c>
      <c r="E2977" s="61" t="s">
        <v>4844</v>
      </c>
      <c r="F2977" s="20" t="s">
        <v>4844</v>
      </c>
      <c r="G2977" s="112" t="s">
        <v>4845</v>
      </c>
      <c r="H2977" s="167" t="s">
        <v>4846</v>
      </c>
      <c r="I2977" s="84"/>
      <c r="J2977" s="153">
        <v>1</v>
      </c>
      <c r="K2977" s="84"/>
      <c r="L2977" s="20">
        <v>1</v>
      </c>
      <c r="M2977" s="20">
        <v>1</v>
      </c>
      <c r="N2977" s="20"/>
      <c r="O2977" s="20"/>
      <c r="P2977" s="21"/>
    </row>
    <row r="2978" spans="1:16" ht="15" hidden="1" customHeight="1" x14ac:dyDescent="0.25">
      <c r="A2978" s="168" t="s">
        <v>4580</v>
      </c>
      <c r="B2978" s="22" t="s">
        <v>4843</v>
      </c>
      <c r="C2978" s="22">
        <v>81414</v>
      </c>
      <c r="D2978" s="22" t="s">
        <v>4582</v>
      </c>
      <c r="E2978" s="62" t="s">
        <v>4844</v>
      </c>
      <c r="F2978" s="22" t="s">
        <v>4844</v>
      </c>
      <c r="G2978" s="104" t="s">
        <v>4847</v>
      </c>
      <c r="H2978" s="169" t="s">
        <v>4848</v>
      </c>
      <c r="I2978" s="85"/>
      <c r="J2978" s="155">
        <v>1</v>
      </c>
      <c r="K2978" s="85"/>
      <c r="L2978" s="22">
        <v>1</v>
      </c>
      <c r="M2978" s="22">
        <v>1</v>
      </c>
      <c r="N2978" s="14">
        <v>1</v>
      </c>
      <c r="O2978" s="22">
        <v>1</v>
      </c>
      <c r="P2978" s="23">
        <v>1</v>
      </c>
    </row>
    <row r="2979" spans="1:16" ht="15" hidden="1" customHeight="1" x14ac:dyDescent="0.25">
      <c r="A2979" s="168" t="s">
        <v>4580</v>
      </c>
      <c r="B2979" s="22" t="s">
        <v>4843</v>
      </c>
      <c r="C2979" s="22">
        <v>81414</v>
      </c>
      <c r="D2979" s="22" t="s">
        <v>4582</v>
      </c>
      <c r="E2979" s="62" t="s">
        <v>4844</v>
      </c>
      <c r="F2979" s="22" t="s">
        <v>4844</v>
      </c>
      <c r="G2979" s="104" t="s">
        <v>4849</v>
      </c>
      <c r="H2979" s="169" t="s">
        <v>4850</v>
      </c>
      <c r="I2979" s="85"/>
      <c r="J2979" s="155">
        <v>1</v>
      </c>
      <c r="K2979" s="85">
        <v>1</v>
      </c>
      <c r="L2979" s="22"/>
      <c r="M2979" s="22"/>
      <c r="N2979" s="14">
        <v>1</v>
      </c>
      <c r="O2979" s="22">
        <v>1</v>
      </c>
      <c r="P2979" s="23">
        <v>1</v>
      </c>
    </row>
    <row r="2980" spans="1:16" ht="15" hidden="1" customHeight="1" thickBot="1" x14ac:dyDescent="0.25">
      <c r="A2980" s="170" t="s">
        <v>4580</v>
      </c>
      <c r="B2980" s="24" t="s">
        <v>4843</v>
      </c>
      <c r="C2980" s="24">
        <v>81414</v>
      </c>
      <c r="D2980" s="24" t="s">
        <v>4582</v>
      </c>
      <c r="E2980" s="63" t="s">
        <v>4844</v>
      </c>
      <c r="F2980" s="24" t="s">
        <v>4844</v>
      </c>
      <c r="G2980" s="108" t="s">
        <v>4851</v>
      </c>
      <c r="H2980" s="171" t="s">
        <v>4852</v>
      </c>
      <c r="I2980" s="86"/>
      <c r="J2980" s="157">
        <v>1</v>
      </c>
      <c r="K2980" s="86">
        <v>1</v>
      </c>
      <c r="L2980" s="24"/>
      <c r="M2980" s="24">
        <v>1</v>
      </c>
      <c r="N2980" s="16">
        <v>1</v>
      </c>
      <c r="O2980" s="24"/>
      <c r="P2980" s="25"/>
    </row>
    <row r="2981" spans="1:16" ht="15.75" hidden="1" thickBot="1" x14ac:dyDescent="0.3">
      <c r="A2981" s="158" t="s">
        <v>4580</v>
      </c>
      <c r="B2981" s="44" t="s">
        <v>4843</v>
      </c>
      <c r="C2981" s="44" t="s">
        <v>39</v>
      </c>
      <c r="D2981" s="44" t="s">
        <v>4582</v>
      </c>
      <c r="E2981" s="59" t="s">
        <v>4844</v>
      </c>
      <c r="F2981" s="44" t="s">
        <v>39</v>
      </c>
      <c r="G2981" s="119" t="s">
        <v>39</v>
      </c>
      <c r="H2981" s="159" t="s">
        <v>39</v>
      </c>
      <c r="I2981" s="81">
        <f>SUM(I2977:I2980)</f>
        <v>0</v>
      </c>
      <c r="J2981" s="159">
        <f>SUM(J2977:J2980)</f>
        <v>4</v>
      </c>
      <c r="K2981" s="81">
        <f>SUM(K2977:K2980)</f>
        <v>2</v>
      </c>
      <c r="L2981" s="44">
        <f t="shared" ref="L2981:P2981" si="343">SUM(L2977:L2980)</f>
        <v>2</v>
      </c>
      <c r="M2981" s="44">
        <f t="shared" si="343"/>
        <v>3</v>
      </c>
      <c r="N2981" s="44">
        <f t="shared" si="343"/>
        <v>3</v>
      </c>
      <c r="O2981" s="44">
        <f t="shared" si="343"/>
        <v>2</v>
      </c>
      <c r="P2981" s="45">
        <f t="shared" si="343"/>
        <v>2</v>
      </c>
    </row>
    <row r="2982" spans="1:16" ht="15" hidden="1" customHeight="1" thickBot="1" x14ac:dyDescent="0.25">
      <c r="A2982" s="188" t="s">
        <v>4580</v>
      </c>
      <c r="B2982" s="34" t="s">
        <v>4853</v>
      </c>
      <c r="C2982" s="34">
        <v>18157</v>
      </c>
      <c r="D2982" s="34" t="s">
        <v>4582</v>
      </c>
      <c r="E2982" s="69" t="s">
        <v>4854</v>
      </c>
      <c r="F2982" s="34" t="s">
        <v>4854</v>
      </c>
      <c r="G2982" s="116" t="s">
        <v>4855</v>
      </c>
      <c r="H2982" s="189" t="s">
        <v>4856</v>
      </c>
      <c r="I2982" s="92"/>
      <c r="J2982" s="162">
        <v>1</v>
      </c>
      <c r="K2982" s="92">
        <v>1</v>
      </c>
      <c r="L2982" s="34"/>
      <c r="M2982" s="34"/>
      <c r="N2982" s="18">
        <v>1</v>
      </c>
      <c r="O2982" s="34"/>
      <c r="P2982" s="35"/>
    </row>
    <row r="2983" spans="1:16" ht="15.75" hidden="1" thickBot="1" x14ac:dyDescent="0.3">
      <c r="A2983" s="158" t="s">
        <v>4580</v>
      </c>
      <c r="B2983" s="44" t="s">
        <v>4853</v>
      </c>
      <c r="C2983" s="44" t="s">
        <v>39</v>
      </c>
      <c r="D2983" s="44" t="s">
        <v>4582</v>
      </c>
      <c r="E2983" s="59" t="s">
        <v>4854</v>
      </c>
      <c r="F2983" s="44" t="s">
        <v>39</v>
      </c>
      <c r="G2983" s="119" t="s">
        <v>39</v>
      </c>
      <c r="H2983" s="159" t="s">
        <v>39</v>
      </c>
      <c r="I2983" s="81">
        <f>SUM(I2982)</f>
        <v>0</v>
      </c>
      <c r="J2983" s="159">
        <f>SUM(J2982)</f>
        <v>1</v>
      </c>
      <c r="K2983" s="81">
        <f>SUM(K2982)</f>
        <v>1</v>
      </c>
      <c r="L2983" s="44">
        <f t="shared" ref="L2983:P2983" si="344">SUM(L2982)</f>
        <v>0</v>
      </c>
      <c r="M2983" s="44">
        <f t="shared" si="344"/>
        <v>0</v>
      </c>
      <c r="N2983" s="44">
        <f t="shared" si="344"/>
        <v>1</v>
      </c>
      <c r="O2983" s="44">
        <f t="shared" si="344"/>
        <v>0</v>
      </c>
      <c r="P2983" s="45">
        <f t="shared" si="344"/>
        <v>0</v>
      </c>
    </row>
    <row r="2984" spans="1:16" ht="15" hidden="1" customHeight="1" thickBot="1" x14ac:dyDescent="0.25">
      <c r="A2984" s="188" t="s">
        <v>4580</v>
      </c>
      <c r="B2984" s="34" t="s">
        <v>4857</v>
      </c>
      <c r="C2984" s="34">
        <v>51648</v>
      </c>
      <c r="D2984" s="34" t="s">
        <v>4582</v>
      </c>
      <c r="E2984" s="69" t="s">
        <v>4858</v>
      </c>
      <c r="F2984" s="34" t="s">
        <v>4858</v>
      </c>
      <c r="G2984" s="116" t="s">
        <v>4859</v>
      </c>
      <c r="H2984" s="189" t="s">
        <v>4860</v>
      </c>
      <c r="I2984" s="92"/>
      <c r="J2984" s="162">
        <v>1</v>
      </c>
      <c r="K2984" s="92">
        <v>1</v>
      </c>
      <c r="L2984" s="34"/>
      <c r="M2984" s="34"/>
      <c r="N2984" s="18">
        <v>1</v>
      </c>
      <c r="O2984" s="34"/>
      <c r="P2984" s="35"/>
    </row>
    <row r="2985" spans="1:16" hidden="1" x14ac:dyDescent="0.25">
      <c r="A2985" s="163" t="s">
        <v>4580</v>
      </c>
      <c r="B2985" s="95" t="s">
        <v>4857</v>
      </c>
      <c r="C2985" s="95" t="s">
        <v>39</v>
      </c>
      <c r="D2985" s="95" t="s">
        <v>4582</v>
      </c>
      <c r="E2985" s="96" t="s">
        <v>4858</v>
      </c>
      <c r="F2985" s="95" t="s">
        <v>39</v>
      </c>
      <c r="G2985" s="123" t="s">
        <v>39</v>
      </c>
      <c r="H2985" s="164" t="s">
        <v>39</v>
      </c>
      <c r="I2985" s="97">
        <f>SUM(I2984)</f>
        <v>0</v>
      </c>
      <c r="J2985" s="164">
        <f>SUM(J2984)</f>
        <v>1</v>
      </c>
      <c r="K2985" s="97">
        <f>SUM(K2984)</f>
        <v>1</v>
      </c>
      <c r="L2985" s="95">
        <f t="shared" ref="L2985:P2985" si="345">SUM(L2984)</f>
        <v>0</v>
      </c>
      <c r="M2985" s="95">
        <f t="shared" si="345"/>
        <v>0</v>
      </c>
      <c r="N2985" s="95">
        <f t="shared" ref="N2985" si="346">SUM(N2984)</f>
        <v>1</v>
      </c>
      <c r="O2985" s="95">
        <f t="shared" si="345"/>
        <v>0</v>
      </c>
      <c r="P2985" s="98">
        <f t="shared" si="345"/>
        <v>0</v>
      </c>
    </row>
    <row r="2986" spans="1:16" ht="16.5" hidden="1" thickTop="1" thickBot="1" x14ac:dyDescent="0.3">
      <c r="A2986" s="130" t="s">
        <v>4580</v>
      </c>
      <c r="B2986" s="131" t="s">
        <v>39</v>
      </c>
      <c r="C2986" s="131" t="s">
        <v>39</v>
      </c>
      <c r="D2986" s="131" t="s">
        <v>4582</v>
      </c>
      <c r="E2986" s="132" t="s">
        <v>39</v>
      </c>
      <c r="F2986" s="131" t="s">
        <v>39</v>
      </c>
      <c r="G2986" s="131" t="s">
        <v>39</v>
      </c>
      <c r="H2986" s="165" t="s">
        <v>39</v>
      </c>
      <c r="I2986" s="142">
        <f>I2850+I2856+I2885+I2890+I2891+I2899+I2906+I2976+I2981+I2983+I2985</f>
        <v>5</v>
      </c>
      <c r="J2986" s="165">
        <f t="shared" ref="J2986:P2986" si="347">J2850+J2856+J2885+J2890+J2891+J2899+J2906+J2976+J2981+J2983+J2985</f>
        <v>120</v>
      </c>
      <c r="K2986" s="142">
        <f t="shared" si="347"/>
        <v>106</v>
      </c>
      <c r="L2986" s="131">
        <f t="shared" si="347"/>
        <v>13</v>
      </c>
      <c r="M2986" s="131">
        <f t="shared" si="347"/>
        <v>52</v>
      </c>
      <c r="N2986" s="131">
        <f t="shared" si="347"/>
        <v>98</v>
      </c>
      <c r="O2986" s="131">
        <f t="shared" si="347"/>
        <v>20</v>
      </c>
      <c r="P2986" s="133">
        <f t="shared" si="347"/>
        <v>19</v>
      </c>
    </row>
    <row r="2987" spans="1:16" ht="15.75" hidden="1" thickBot="1" x14ac:dyDescent="0.3">
      <c r="A2987" s="204" t="s">
        <v>4861</v>
      </c>
      <c r="B2987" s="127" t="s">
        <v>4862</v>
      </c>
      <c r="C2987" s="127" t="s">
        <v>39</v>
      </c>
      <c r="D2987" s="127" t="s">
        <v>4863</v>
      </c>
      <c r="E2987" s="128" t="s">
        <v>4864</v>
      </c>
      <c r="F2987" s="127" t="s">
        <v>39</v>
      </c>
      <c r="G2987" s="129" t="s">
        <v>39</v>
      </c>
      <c r="H2987" s="205" t="s">
        <v>39</v>
      </c>
      <c r="I2987" s="126">
        <v>0</v>
      </c>
      <c r="J2987" s="205">
        <v>0</v>
      </c>
      <c r="K2987" s="126">
        <v>0</v>
      </c>
      <c r="L2987" s="127">
        <v>0</v>
      </c>
      <c r="M2987" s="127">
        <v>0</v>
      </c>
      <c r="N2987" s="127">
        <v>0</v>
      </c>
      <c r="O2987" s="127">
        <v>0</v>
      </c>
      <c r="P2987" s="146">
        <v>0</v>
      </c>
    </row>
    <row r="2988" spans="1:16" ht="15" hidden="1" customHeight="1" x14ac:dyDescent="0.25">
      <c r="A2988" s="166" t="s">
        <v>4861</v>
      </c>
      <c r="B2988" s="20" t="s">
        <v>4865</v>
      </c>
      <c r="C2988" s="20">
        <v>53535</v>
      </c>
      <c r="D2988" s="20" t="s">
        <v>4863</v>
      </c>
      <c r="E2988" s="61" t="s">
        <v>4866</v>
      </c>
      <c r="F2988" s="20" t="s">
        <v>4866</v>
      </c>
      <c r="G2988" s="112" t="s">
        <v>4867</v>
      </c>
      <c r="H2988" s="167" t="s">
        <v>4868</v>
      </c>
      <c r="I2988" s="84"/>
      <c r="J2988" s="153">
        <v>1</v>
      </c>
      <c r="K2988" s="84">
        <v>1</v>
      </c>
      <c r="L2988" s="20"/>
      <c r="M2988" s="20">
        <v>1</v>
      </c>
      <c r="N2988" s="12">
        <v>1</v>
      </c>
      <c r="O2988" s="20"/>
      <c r="P2988" s="21">
        <v>1</v>
      </c>
    </row>
    <row r="2989" spans="1:16" ht="15" hidden="1" customHeight="1" x14ac:dyDescent="0.25">
      <c r="A2989" s="168" t="s">
        <v>4861</v>
      </c>
      <c r="B2989" s="22" t="s">
        <v>4865</v>
      </c>
      <c r="C2989" s="22">
        <v>53535</v>
      </c>
      <c r="D2989" s="22" t="s">
        <v>4863</v>
      </c>
      <c r="E2989" s="62" t="s">
        <v>4866</v>
      </c>
      <c r="F2989" s="22" t="s">
        <v>4866</v>
      </c>
      <c r="G2989" s="104" t="s">
        <v>4869</v>
      </c>
      <c r="H2989" s="169" t="s">
        <v>4870</v>
      </c>
      <c r="I2989" s="85"/>
      <c r="J2989" s="155">
        <v>1</v>
      </c>
      <c r="K2989" s="85"/>
      <c r="L2989" s="22">
        <v>1</v>
      </c>
      <c r="M2989" s="22">
        <v>1</v>
      </c>
      <c r="N2989" s="22"/>
      <c r="O2989" s="22"/>
      <c r="P2989" s="23"/>
    </row>
    <row r="2990" spans="1:16" ht="15" hidden="1" customHeight="1" x14ac:dyDescent="0.25">
      <c r="A2990" s="168" t="s">
        <v>4861</v>
      </c>
      <c r="B2990" s="22" t="s">
        <v>4865</v>
      </c>
      <c r="C2990" s="22">
        <v>53535</v>
      </c>
      <c r="D2990" s="22" t="s">
        <v>4863</v>
      </c>
      <c r="E2990" s="62" t="s">
        <v>4866</v>
      </c>
      <c r="F2990" s="22" t="s">
        <v>4866</v>
      </c>
      <c r="G2990" s="104" t="s">
        <v>4871</v>
      </c>
      <c r="H2990" s="169" t="s">
        <v>4872</v>
      </c>
      <c r="I2990" s="85"/>
      <c r="J2990" s="155">
        <v>1</v>
      </c>
      <c r="K2990" s="85">
        <v>1</v>
      </c>
      <c r="L2990" s="22"/>
      <c r="M2990" s="22"/>
      <c r="N2990" s="14">
        <v>1</v>
      </c>
      <c r="O2990" s="22"/>
      <c r="P2990" s="23"/>
    </row>
    <row r="2991" spans="1:16" ht="15" hidden="1" customHeight="1" x14ac:dyDescent="0.25">
      <c r="A2991" s="168" t="s">
        <v>4861</v>
      </c>
      <c r="B2991" s="22" t="s">
        <v>4865</v>
      </c>
      <c r="C2991" s="22">
        <v>53535</v>
      </c>
      <c r="D2991" s="22" t="s">
        <v>4863</v>
      </c>
      <c r="E2991" s="62" t="s">
        <v>4866</v>
      </c>
      <c r="F2991" s="22" t="s">
        <v>4866</v>
      </c>
      <c r="G2991" s="104" t="s">
        <v>4873</v>
      </c>
      <c r="H2991" s="169" t="s">
        <v>4874</v>
      </c>
      <c r="I2991" s="85"/>
      <c r="J2991" s="155">
        <v>1</v>
      </c>
      <c r="K2991" s="85">
        <v>1</v>
      </c>
      <c r="L2991" s="22"/>
      <c r="M2991" s="22"/>
      <c r="N2991" s="22"/>
      <c r="O2991" s="22"/>
      <c r="P2991" s="23"/>
    </row>
    <row r="2992" spans="1:16" ht="15" hidden="1" customHeight="1" thickBot="1" x14ac:dyDescent="0.25">
      <c r="A2992" s="170" t="s">
        <v>4861</v>
      </c>
      <c r="B2992" s="24" t="s">
        <v>4865</v>
      </c>
      <c r="C2992" s="24">
        <v>53535</v>
      </c>
      <c r="D2992" s="24" t="s">
        <v>4863</v>
      </c>
      <c r="E2992" s="63" t="s">
        <v>4866</v>
      </c>
      <c r="F2992" s="24" t="s">
        <v>4866</v>
      </c>
      <c r="G2992" s="108" t="s">
        <v>4875</v>
      </c>
      <c r="H2992" s="171" t="s">
        <v>4876</v>
      </c>
      <c r="I2992" s="86"/>
      <c r="J2992" s="157">
        <v>1</v>
      </c>
      <c r="K2992" s="86">
        <v>1</v>
      </c>
      <c r="L2992" s="24"/>
      <c r="M2992" s="24"/>
      <c r="N2992" s="16">
        <v>1</v>
      </c>
      <c r="O2992" s="24"/>
      <c r="P2992" s="25"/>
    </row>
    <row r="2993" spans="1:16" ht="15.75" hidden="1" thickBot="1" x14ac:dyDescent="0.3">
      <c r="A2993" s="158" t="s">
        <v>4861</v>
      </c>
      <c r="B2993" s="44" t="s">
        <v>4865</v>
      </c>
      <c r="C2993" s="44" t="s">
        <v>39</v>
      </c>
      <c r="D2993" s="44" t="s">
        <v>4863</v>
      </c>
      <c r="E2993" s="59" t="s">
        <v>4866</v>
      </c>
      <c r="F2993" s="44" t="s">
        <v>39</v>
      </c>
      <c r="G2993" s="119" t="s">
        <v>39</v>
      </c>
      <c r="H2993" s="159" t="s">
        <v>39</v>
      </c>
      <c r="I2993" s="81">
        <f>SUM(I2988:I2992)</f>
        <v>0</v>
      </c>
      <c r="J2993" s="159">
        <f>SUM(J2988:J2992)</f>
        <v>5</v>
      </c>
      <c r="K2993" s="81">
        <f>SUM(K2988:K2992)</f>
        <v>4</v>
      </c>
      <c r="L2993" s="44">
        <f t="shared" ref="L2993:P2993" si="348">SUM(L2988:L2992)</f>
        <v>1</v>
      </c>
      <c r="M2993" s="44">
        <f t="shared" si="348"/>
        <v>2</v>
      </c>
      <c r="N2993" s="44">
        <f t="shared" ref="N2993" si="349">SUM(N2988:N2992)</f>
        <v>3</v>
      </c>
      <c r="O2993" s="44">
        <f t="shared" si="348"/>
        <v>0</v>
      </c>
      <c r="P2993" s="45">
        <f t="shared" si="348"/>
        <v>1</v>
      </c>
    </row>
    <row r="2994" spans="1:16" ht="15.75" hidden="1" thickBot="1" x14ac:dyDescent="0.3">
      <c r="A2994" s="158" t="s">
        <v>4861</v>
      </c>
      <c r="B2994" s="44" t="s">
        <v>4877</v>
      </c>
      <c r="C2994" s="44" t="s">
        <v>39</v>
      </c>
      <c r="D2994" s="44" t="s">
        <v>4863</v>
      </c>
      <c r="E2994" s="59" t="s">
        <v>4878</v>
      </c>
      <c r="F2994" s="44" t="s">
        <v>39</v>
      </c>
      <c r="G2994" s="119" t="s">
        <v>39</v>
      </c>
      <c r="H2994" s="159" t="s">
        <v>39</v>
      </c>
      <c r="I2994" s="81">
        <v>0</v>
      </c>
      <c r="J2994" s="159">
        <v>0</v>
      </c>
      <c r="K2994" s="81">
        <v>0</v>
      </c>
      <c r="L2994" s="44">
        <v>0</v>
      </c>
      <c r="M2994" s="44">
        <v>0</v>
      </c>
      <c r="N2994" s="44">
        <v>0</v>
      </c>
      <c r="O2994" s="44">
        <v>0</v>
      </c>
      <c r="P2994" s="45">
        <v>0</v>
      </c>
    </row>
    <row r="2995" spans="1:16" ht="15" hidden="1" customHeight="1" x14ac:dyDescent="0.25">
      <c r="A2995" s="166" t="s">
        <v>4861</v>
      </c>
      <c r="B2995" s="20" t="s">
        <v>4879</v>
      </c>
      <c r="C2995" s="20">
        <v>11716</v>
      </c>
      <c r="D2995" s="20" t="s">
        <v>4863</v>
      </c>
      <c r="E2995" s="61" t="s">
        <v>4880</v>
      </c>
      <c r="F2995" s="20" t="s">
        <v>4881</v>
      </c>
      <c r="G2995" s="112" t="s">
        <v>4882</v>
      </c>
      <c r="H2995" s="167" t="s">
        <v>4883</v>
      </c>
      <c r="I2995" s="84"/>
      <c r="J2995" s="153">
        <v>1</v>
      </c>
      <c r="K2995" s="84"/>
      <c r="L2995" s="20">
        <v>1</v>
      </c>
      <c r="M2995" s="20">
        <v>1</v>
      </c>
      <c r="N2995" s="12">
        <v>1</v>
      </c>
      <c r="O2995" s="20"/>
      <c r="P2995" s="21"/>
    </row>
    <row r="2996" spans="1:16" ht="15" hidden="1" customHeight="1" x14ac:dyDescent="0.25">
      <c r="A2996" s="168" t="s">
        <v>4861</v>
      </c>
      <c r="B2996" s="22" t="s">
        <v>4879</v>
      </c>
      <c r="C2996" s="22">
        <v>57649</v>
      </c>
      <c r="D2996" s="22" t="s">
        <v>4863</v>
      </c>
      <c r="E2996" s="62" t="s">
        <v>4880</v>
      </c>
      <c r="F2996" s="22" t="s">
        <v>4880</v>
      </c>
      <c r="G2996" s="104" t="s">
        <v>4884</v>
      </c>
      <c r="H2996" s="169" t="s">
        <v>4885</v>
      </c>
      <c r="I2996" s="85"/>
      <c r="J2996" s="155">
        <v>1</v>
      </c>
      <c r="K2996" s="85">
        <v>1</v>
      </c>
      <c r="L2996" s="22"/>
      <c r="M2996" s="22">
        <v>1</v>
      </c>
      <c r="N2996" s="22"/>
      <c r="O2996" s="22"/>
      <c r="P2996" s="23"/>
    </row>
    <row r="2997" spans="1:16" ht="15" hidden="1" customHeight="1" x14ac:dyDescent="0.25">
      <c r="A2997" s="168" t="s">
        <v>4861</v>
      </c>
      <c r="B2997" s="22" t="s">
        <v>4879</v>
      </c>
      <c r="C2997" s="22">
        <v>57649</v>
      </c>
      <c r="D2997" s="22" t="s">
        <v>4863</v>
      </c>
      <c r="E2997" s="62" t="s">
        <v>4880</v>
      </c>
      <c r="F2997" s="22" t="s">
        <v>4880</v>
      </c>
      <c r="G2997" s="104" t="s">
        <v>4886</v>
      </c>
      <c r="H2997" s="169" t="s">
        <v>4887</v>
      </c>
      <c r="I2997" s="85"/>
      <c r="J2997" s="155">
        <v>1</v>
      </c>
      <c r="K2997" s="85">
        <v>1</v>
      </c>
      <c r="L2997" s="22"/>
      <c r="M2997" s="22">
        <v>1</v>
      </c>
      <c r="N2997" s="14">
        <v>1</v>
      </c>
      <c r="O2997" s="22"/>
      <c r="P2997" s="23"/>
    </row>
    <row r="2998" spans="1:16" ht="15" hidden="1" customHeight="1" x14ac:dyDescent="0.25">
      <c r="A2998" s="168" t="s">
        <v>4861</v>
      </c>
      <c r="B2998" s="22" t="s">
        <v>4879</v>
      </c>
      <c r="C2998" s="22">
        <v>57649</v>
      </c>
      <c r="D2998" s="22" t="s">
        <v>4863</v>
      </c>
      <c r="E2998" s="62" t="s">
        <v>4880</v>
      </c>
      <c r="F2998" s="22" t="s">
        <v>4880</v>
      </c>
      <c r="G2998" s="104" t="s">
        <v>4888</v>
      </c>
      <c r="H2998" s="169" t="s">
        <v>4889</v>
      </c>
      <c r="I2998" s="85"/>
      <c r="J2998" s="155">
        <v>1</v>
      </c>
      <c r="K2998" s="85">
        <v>1</v>
      </c>
      <c r="L2998" s="22"/>
      <c r="M2998" s="22"/>
      <c r="N2998" s="14">
        <v>1</v>
      </c>
      <c r="O2998" s="22"/>
      <c r="P2998" s="23">
        <v>1</v>
      </c>
    </row>
    <row r="2999" spans="1:16" ht="15" hidden="1" customHeight="1" x14ac:dyDescent="0.25">
      <c r="A2999" s="168" t="s">
        <v>4861</v>
      </c>
      <c r="B2999" s="22" t="s">
        <v>4879</v>
      </c>
      <c r="C2999" s="22">
        <v>57649</v>
      </c>
      <c r="D2999" s="22" t="s">
        <v>4863</v>
      </c>
      <c r="E2999" s="62" t="s">
        <v>4880</v>
      </c>
      <c r="F2999" s="22" t="s">
        <v>4880</v>
      </c>
      <c r="G2999" s="104" t="s">
        <v>4890</v>
      </c>
      <c r="H2999" s="169" t="s">
        <v>4891</v>
      </c>
      <c r="I2999" s="85"/>
      <c r="J2999" s="155">
        <v>1</v>
      </c>
      <c r="K2999" s="85"/>
      <c r="L2999" s="22">
        <v>1</v>
      </c>
      <c r="M2999" s="22"/>
      <c r="N2999" s="14">
        <v>1</v>
      </c>
      <c r="O2999" s="22"/>
      <c r="P2999" s="23"/>
    </row>
    <row r="3000" spans="1:16" ht="15" hidden="1" customHeight="1" x14ac:dyDescent="0.25">
      <c r="A3000" s="168" t="s">
        <v>4861</v>
      </c>
      <c r="B3000" s="22" t="s">
        <v>4879</v>
      </c>
      <c r="C3000" s="22">
        <v>57649</v>
      </c>
      <c r="D3000" s="22" t="s">
        <v>4863</v>
      </c>
      <c r="E3000" s="62" t="s">
        <v>4880</v>
      </c>
      <c r="F3000" s="22" t="s">
        <v>4880</v>
      </c>
      <c r="G3000" s="104" t="s">
        <v>4892</v>
      </c>
      <c r="H3000" s="169" t="s">
        <v>4893</v>
      </c>
      <c r="I3000" s="85"/>
      <c r="J3000" s="155">
        <v>1</v>
      </c>
      <c r="K3000" s="85">
        <v>1</v>
      </c>
      <c r="L3000" s="22"/>
      <c r="M3000" s="22"/>
      <c r="N3000" s="14">
        <v>1</v>
      </c>
      <c r="O3000" s="22"/>
      <c r="P3000" s="23"/>
    </row>
    <row r="3001" spans="1:16" ht="15" hidden="1" customHeight="1" x14ac:dyDescent="0.25">
      <c r="A3001" s="168" t="s">
        <v>4861</v>
      </c>
      <c r="B3001" s="22" t="s">
        <v>4879</v>
      </c>
      <c r="C3001" s="22">
        <v>57649</v>
      </c>
      <c r="D3001" s="22" t="s">
        <v>4863</v>
      </c>
      <c r="E3001" s="62" t="s">
        <v>4880</v>
      </c>
      <c r="F3001" s="22" t="s">
        <v>4880</v>
      </c>
      <c r="G3001" s="104" t="s">
        <v>4894</v>
      </c>
      <c r="H3001" s="169" t="s">
        <v>4895</v>
      </c>
      <c r="I3001" s="85"/>
      <c r="J3001" s="155">
        <v>1</v>
      </c>
      <c r="K3001" s="85">
        <v>1</v>
      </c>
      <c r="L3001" s="22"/>
      <c r="M3001" s="22">
        <v>1</v>
      </c>
      <c r="N3001" s="14">
        <v>1</v>
      </c>
      <c r="O3001" s="22"/>
      <c r="P3001" s="23"/>
    </row>
    <row r="3002" spans="1:16" ht="15" hidden="1" customHeight="1" x14ac:dyDescent="0.25">
      <c r="A3002" s="168" t="s">
        <v>4861</v>
      </c>
      <c r="B3002" s="22" t="s">
        <v>4879</v>
      </c>
      <c r="C3002" s="22">
        <v>57649</v>
      </c>
      <c r="D3002" s="22" t="s">
        <v>4863</v>
      </c>
      <c r="E3002" s="62" t="s">
        <v>4880</v>
      </c>
      <c r="F3002" s="22" t="s">
        <v>4880</v>
      </c>
      <c r="G3002" s="104" t="s">
        <v>4896</v>
      </c>
      <c r="H3002" s="169" t="s">
        <v>4897</v>
      </c>
      <c r="I3002" s="85"/>
      <c r="J3002" s="155">
        <v>1</v>
      </c>
      <c r="K3002" s="85">
        <v>1</v>
      </c>
      <c r="L3002" s="22"/>
      <c r="M3002" s="22">
        <v>1</v>
      </c>
      <c r="N3002" s="22"/>
      <c r="O3002" s="22"/>
      <c r="P3002" s="23"/>
    </row>
    <row r="3003" spans="1:16" ht="15" hidden="1" customHeight="1" thickBot="1" x14ac:dyDescent="0.25">
      <c r="A3003" s="170" t="s">
        <v>4861</v>
      </c>
      <c r="B3003" s="24" t="s">
        <v>4879</v>
      </c>
      <c r="C3003" s="24">
        <v>65557</v>
      </c>
      <c r="D3003" s="24" t="s">
        <v>4863</v>
      </c>
      <c r="E3003" s="63" t="s">
        <v>4880</v>
      </c>
      <c r="F3003" s="24" t="s">
        <v>4898</v>
      </c>
      <c r="G3003" s="108" t="s">
        <v>4899</v>
      </c>
      <c r="H3003" s="171" t="s">
        <v>4900</v>
      </c>
      <c r="I3003" s="86">
        <v>1</v>
      </c>
      <c r="J3003" s="171"/>
      <c r="K3003" s="86"/>
      <c r="L3003" s="24"/>
      <c r="M3003" s="24"/>
      <c r="N3003" s="24"/>
      <c r="O3003" s="24"/>
      <c r="P3003" s="25"/>
    </row>
    <row r="3004" spans="1:16" ht="15.75" hidden="1" thickBot="1" x14ac:dyDescent="0.3">
      <c r="A3004" s="158" t="s">
        <v>4861</v>
      </c>
      <c r="B3004" s="44" t="s">
        <v>4879</v>
      </c>
      <c r="C3004" s="44" t="s">
        <v>39</v>
      </c>
      <c r="D3004" s="44" t="s">
        <v>4863</v>
      </c>
      <c r="E3004" s="59" t="s">
        <v>4880</v>
      </c>
      <c r="F3004" s="44" t="s">
        <v>39</v>
      </c>
      <c r="G3004" s="119" t="s">
        <v>39</v>
      </c>
      <c r="H3004" s="159" t="s">
        <v>39</v>
      </c>
      <c r="I3004" s="81">
        <f>SUM(I2995:I3003)</f>
        <v>1</v>
      </c>
      <c r="J3004" s="159">
        <f>SUM(J2995:J3003)</f>
        <v>8</v>
      </c>
      <c r="K3004" s="81">
        <f>SUM(K2995:K3003)</f>
        <v>6</v>
      </c>
      <c r="L3004" s="44">
        <f t="shared" ref="L3004:P3004" si="350">SUM(L2995:L3003)</f>
        <v>2</v>
      </c>
      <c r="M3004" s="44">
        <f t="shared" si="350"/>
        <v>5</v>
      </c>
      <c r="N3004" s="44">
        <f t="shared" si="350"/>
        <v>6</v>
      </c>
      <c r="O3004" s="44">
        <f t="shared" si="350"/>
        <v>0</v>
      </c>
      <c r="P3004" s="45">
        <f t="shared" si="350"/>
        <v>1</v>
      </c>
    </row>
    <row r="3005" spans="1:16" ht="15" hidden="1" customHeight="1" x14ac:dyDescent="0.25">
      <c r="A3005" s="166" t="s">
        <v>4861</v>
      </c>
      <c r="B3005" s="20" t="s">
        <v>4901</v>
      </c>
      <c r="C3005" s="20">
        <v>73626</v>
      </c>
      <c r="D3005" s="20" t="s">
        <v>4863</v>
      </c>
      <c r="E3005" s="61" t="s">
        <v>4863</v>
      </c>
      <c r="F3005" s="20" t="s">
        <v>4863</v>
      </c>
      <c r="G3005" s="112" t="s">
        <v>4902</v>
      </c>
      <c r="H3005" s="167" t="s">
        <v>4903</v>
      </c>
      <c r="I3005" s="84"/>
      <c r="J3005" s="153">
        <v>1</v>
      </c>
      <c r="K3005" s="84">
        <v>1</v>
      </c>
      <c r="L3005" s="20"/>
      <c r="M3005" s="20">
        <v>1</v>
      </c>
      <c r="N3005" s="12">
        <v>1</v>
      </c>
      <c r="O3005" s="20"/>
      <c r="P3005" s="21"/>
    </row>
    <row r="3006" spans="1:16" ht="15" hidden="1" customHeight="1" x14ac:dyDescent="0.25">
      <c r="A3006" s="168" t="s">
        <v>4861</v>
      </c>
      <c r="B3006" s="22" t="s">
        <v>4901</v>
      </c>
      <c r="C3006" s="22">
        <v>73626</v>
      </c>
      <c r="D3006" s="22" t="s">
        <v>4863</v>
      </c>
      <c r="E3006" s="62" t="s">
        <v>4863</v>
      </c>
      <c r="F3006" s="22" t="s">
        <v>4863</v>
      </c>
      <c r="G3006" s="104" t="s">
        <v>4869</v>
      </c>
      <c r="H3006" s="169" t="s">
        <v>4904</v>
      </c>
      <c r="I3006" s="85"/>
      <c r="J3006" s="155">
        <v>1</v>
      </c>
      <c r="K3006" s="85">
        <v>1</v>
      </c>
      <c r="L3006" s="22"/>
      <c r="M3006" s="22">
        <v>1</v>
      </c>
      <c r="N3006" s="14">
        <v>1</v>
      </c>
      <c r="O3006" s="22"/>
      <c r="P3006" s="23">
        <v>1</v>
      </c>
    </row>
    <row r="3007" spans="1:16" ht="15" hidden="1" customHeight="1" x14ac:dyDescent="0.25">
      <c r="A3007" s="168" t="s">
        <v>4861</v>
      </c>
      <c r="B3007" s="22" t="s">
        <v>4901</v>
      </c>
      <c r="C3007" s="22">
        <v>73626</v>
      </c>
      <c r="D3007" s="22" t="s">
        <v>4863</v>
      </c>
      <c r="E3007" s="62" t="s">
        <v>4863</v>
      </c>
      <c r="F3007" s="22" t="s">
        <v>4863</v>
      </c>
      <c r="G3007" s="104" t="s">
        <v>4905</v>
      </c>
      <c r="H3007" s="169" t="s">
        <v>4906</v>
      </c>
      <c r="I3007" s="85"/>
      <c r="J3007" s="155">
        <v>1</v>
      </c>
      <c r="K3007" s="85">
        <v>1</v>
      </c>
      <c r="L3007" s="22"/>
      <c r="M3007" s="22">
        <v>1</v>
      </c>
      <c r="N3007" s="14">
        <v>1</v>
      </c>
      <c r="O3007" s="22"/>
      <c r="P3007" s="23"/>
    </row>
    <row r="3008" spans="1:16" ht="15" hidden="1" customHeight="1" x14ac:dyDescent="0.25">
      <c r="A3008" s="168" t="s">
        <v>4861</v>
      </c>
      <c r="B3008" s="22" t="s">
        <v>4901</v>
      </c>
      <c r="C3008" s="22">
        <v>73626</v>
      </c>
      <c r="D3008" s="22" t="s">
        <v>4863</v>
      </c>
      <c r="E3008" s="62" t="s">
        <v>4863</v>
      </c>
      <c r="F3008" s="22" t="s">
        <v>4863</v>
      </c>
      <c r="G3008" s="104" t="s">
        <v>4907</v>
      </c>
      <c r="H3008" s="169" t="s">
        <v>4908</v>
      </c>
      <c r="I3008" s="85"/>
      <c r="J3008" s="155">
        <v>1</v>
      </c>
      <c r="K3008" s="85">
        <v>1</v>
      </c>
      <c r="L3008" s="22"/>
      <c r="M3008" s="22"/>
      <c r="N3008" s="14">
        <v>1</v>
      </c>
      <c r="O3008" s="22"/>
      <c r="P3008" s="23"/>
    </row>
    <row r="3009" spans="1:16" ht="15" hidden="1" customHeight="1" x14ac:dyDescent="0.25">
      <c r="A3009" s="168" t="s">
        <v>4861</v>
      </c>
      <c r="B3009" s="22" t="s">
        <v>4901</v>
      </c>
      <c r="C3009" s="22">
        <v>73626</v>
      </c>
      <c r="D3009" s="22" t="s">
        <v>4863</v>
      </c>
      <c r="E3009" s="62" t="s">
        <v>4863</v>
      </c>
      <c r="F3009" s="22" t="s">
        <v>4863</v>
      </c>
      <c r="G3009" s="104" t="s">
        <v>4909</v>
      </c>
      <c r="H3009" s="169" t="s">
        <v>4910</v>
      </c>
      <c r="I3009" s="85"/>
      <c r="J3009" s="155">
        <v>1</v>
      </c>
      <c r="K3009" s="85">
        <v>1</v>
      </c>
      <c r="L3009" s="22"/>
      <c r="M3009" s="22"/>
      <c r="N3009" s="14">
        <v>1</v>
      </c>
      <c r="O3009" s="22"/>
      <c r="P3009" s="23"/>
    </row>
    <row r="3010" spans="1:16" ht="15" hidden="1" customHeight="1" x14ac:dyDescent="0.25">
      <c r="A3010" s="168" t="s">
        <v>4861</v>
      </c>
      <c r="B3010" s="22" t="s">
        <v>4901</v>
      </c>
      <c r="C3010" s="22">
        <v>73626</v>
      </c>
      <c r="D3010" s="22" t="s">
        <v>4863</v>
      </c>
      <c r="E3010" s="62" t="s">
        <v>4863</v>
      </c>
      <c r="F3010" s="22" t="s">
        <v>4863</v>
      </c>
      <c r="G3010" s="104" t="s">
        <v>4911</v>
      </c>
      <c r="H3010" s="169" t="s">
        <v>4912</v>
      </c>
      <c r="I3010" s="85"/>
      <c r="J3010" s="155">
        <v>1</v>
      </c>
      <c r="K3010" s="85">
        <v>1</v>
      </c>
      <c r="L3010" s="22"/>
      <c r="M3010" s="22"/>
      <c r="N3010" s="14">
        <v>1</v>
      </c>
      <c r="O3010" s="22"/>
      <c r="P3010" s="23"/>
    </row>
    <row r="3011" spans="1:16" ht="15" hidden="1" customHeight="1" x14ac:dyDescent="0.25">
      <c r="A3011" s="168" t="s">
        <v>4861</v>
      </c>
      <c r="B3011" s="22" t="s">
        <v>4901</v>
      </c>
      <c r="C3011" s="22">
        <v>73626</v>
      </c>
      <c r="D3011" s="22" t="s">
        <v>4863</v>
      </c>
      <c r="E3011" s="62" t="s">
        <v>4863</v>
      </c>
      <c r="F3011" s="22" t="s">
        <v>4863</v>
      </c>
      <c r="G3011" s="104" t="s">
        <v>4913</v>
      </c>
      <c r="H3011" s="169" t="s">
        <v>4914</v>
      </c>
      <c r="I3011" s="85"/>
      <c r="J3011" s="155">
        <v>1</v>
      </c>
      <c r="K3011" s="85">
        <v>1</v>
      </c>
      <c r="L3011" s="22"/>
      <c r="M3011" s="22"/>
      <c r="N3011" s="14">
        <v>1</v>
      </c>
      <c r="O3011" s="22"/>
      <c r="P3011" s="23"/>
    </row>
    <row r="3012" spans="1:16" ht="15" hidden="1" customHeight="1" x14ac:dyDescent="0.25">
      <c r="A3012" s="168" t="s">
        <v>4861</v>
      </c>
      <c r="B3012" s="22" t="s">
        <v>4901</v>
      </c>
      <c r="C3012" s="22">
        <v>73626</v>
      </c>
      <c r="D3012" s="22" t="s">
        <v>4863</v>
      </c>
      <c r="E3012" s="62" t="s">
        <v>4863</v>
      </c>
      <c r="F3012" s="22" t="s">
        <v>4863</v>
      </c>
      <c r="G3012" s="104" t="s">
        <v>4915</v>
      </c>
      <c r="H3012" s="169" t="s">
        <v>4916</v>
      </c>
      <c r="I3012" s="85"/>
      <c r="J3012" s="155">
        <v>1</v>
      </c>
      <c r="K3012" s="85">
        <v>1</v>
      </c>
      <c r="L3012" s="22"/>
      <c r="M3012" s="22">
        <v>1</v>
      </c>
      <c r="N3012" s="14">
        <v>1</v>
      </c>
      <c r="O3012" s="22"/>
      <c r="P3012" s="23"/>
    </row>
    <row r="3013" spans="1:16" ht="15" hidden="1" customHeight="1" x14ac:dyDescent="0.25">
      <c r="A3013" s="168" t="s">
        <v>4861</v>
      </c>
      <c r="B3013" s="22" t="s">
        <v>4901</v>
      </c>
      <c r="C3013" s="22">
        <v>73626</v>
      </c>
      <c r="D3013" s="22" t="s">
        <v>4863</v>
      </c>
      <c r="E3013" s="62" t="s">
        <v>4863</v>
      </c>
      <c r="F3013" s="22" t="s">
        <v>4863</v>
      </c>
      <c r="G3013" s="104" t="s">
        <v>4917</v>
      </c>
      <c r="H3013" s="169" t="s">
        <v>4918</v>
      </c>
      <c r="I3013" s="85"/>
      <c r="J3013" s="155">
        <v>1</v>
      </c>
      <c r="K3013" s="85">
        <v>1</v>
      </c>
      <c r="L3013" s="22"/>
      <c r="M3013" s="22">
        <v>1</v>
      </c>
      <c r="N3013" s="14">
        <v>1</v>
      </c>
      <c r="O3013" s="22"/>
      <c r="P3013" s="23"/>
    </row>
    <row r="3014" spans="1:16" ht="15" hidden="1" customHeight="1" x14ac:dyDescent="0.25">
      <c r="A3014" s="168" t="s">
        <v>4861</v>
      </c>
      <c r="B3014" s="22" t="s">
        <v>4901</v>
      </c>
      <c r="C3014" s="22">
        <v>73626</v>
      </c>
      <c r="D3014" s="22" t="s">
        <v>4863</v>
      </c>
      <c r="E3014" s="62" t="s">
        <v>4863</v>
      </c>
      <c r="F3014" s="22" t="s">
        <v>4863</v>
      </c>
      <c r="G3014" s="104" t="s">
        <v>4919</v>
      </c>
      <c r="H3014" s="169" t="s">
        <v>4920</v>
      </c>
      <c r="I3014" s="85"/>
      <c r="J3014" s="155">
        <v>1</v>
      </c>
      <c r="K3014" s="85">
        <v>1</v>
      </c>
      <c r="L3014" s="22"/>
      <c r="M3014" s="22">
        <v>1</v>
      </c>
      <c r="N3014" s="14">
        <v>1</v>
      </c>
      <c r="O3014" s="22">
        <v>1</v>
      </c>
      <c r="P3014" s="23"/>
    </row>
    <row r="3015" spans="1:16" ht="15" hidden="1" customHeight="1" x14ac:dyDescent="0.25">
      <c r="A3015" s="168" t="s">
        <v>4861</v>
      </c>
      <c r="B3015" s="22" t="s">
        <v>4901</v>
      </c>
      <c r="C3015" s="22">
        <v>73626</v>
      </c>
      <c r="D3015" s="22" t="s">
        <v>4863</v>
      </c>
      <c r="E3015" s="62" t="s">
        <v>4863</v>
      </c>
      <c r="F3015" s="22" t="s">
        <v>4863</v>
      </c>
      <c r="G3015" s="104" t="s">
        <v>4921</v>
      </c>
      <c r="H3015" s="169" t="s">
        <v>4922</v>
      </c>
      <c r="I3015" s="85"/>
      <c r="J3015" s="155">
        <v>1</v>
      </c>
      <c r="K3015" s="85"/>
      <c r="L3015" s="22">
        <v>1</v>
      </c>
      <c r="M3015" s="22">
        <v>1</v>
      </c>
      <c r="N3015" s="14">
        <v>1</v>
      </c>
      <c r="O3015" s="22"/>
      <c r="P3015" s="23"/>
    </row>
    <row r="3016" spans="1:16" ht="15" hidden="1" customHeight="1" x14ac:dyDescent="0.25">
      <c r="A3016" s="168" t="s">
        <v>4861</v>
      </c>
      <c r="B3016" s="22" t="s">
        <v>4901</v>
      </c>
      <c r="C3016" s="22">
        <v>73626</v>
      </c>
      <c r="D3016" s="22" t="s">
        <v>4863</v>
      </c>
      <c r="E3016" s="62" t="s">
        <v>4863</v>
      </c>
      <c r="F3016" s="22" t="s">
        <v>4863</v>
      </c>
      <c r="G3016" s="104" t="s">
        <v>4923</v>
      </c>
      <c r="H3016" s="169" t="s">
        <v>4924</v>
      </c>
      <c r="I3016" s="85"/>
      <c r="J3016" s="155">
        <v>1</v>
      </c>
      <c r="K3016" s="85">
        <v>1</v>
      </c>
      <c r="L3016" s="22"/>
      <c r="M3016" s="22"/>
      <c r="N3016" s="14">
        <v>1</v>
      </c>
      <c r="O3016" s="22"/>
      <c r="P3016" s="23"/>
    </row>
    <row r="3017" spans="1:16" ht="15" hidden="1" customHeight="1" thickBot="1" x14ac:dyDescent="0.25">
      <c r="A3017" s="170" t="s">
        <v>4861</v>
      </c>
      <c r="B3017" s="24" t="s">
        <v>4901</v>
      </c>
      <c r="C3017" s="24">
        <v>73626</v>
      </c>
      <c r="D3017" s="24" t="s">
        <v>4863</v>
      </c>
      <c r="E3017" s="63" t="s">
        <v>4863</v>
      </c>
      <c r="F3017" s="24" t="s">
        <v>4863</v>
      </c>
      <c r="G3017" s="108" t="s">
        <v>4925</v>
      </c>
      <c r="H3017" s="171" t="s">
        <v>4926</v>
      </c>
      <c r="I3017" s="86"/>
      <c r="J3017" s="157">
        <v>1</v>
      </c>
      <c r="K3017" s="86">
        <v>1</v>
      </c>
      <c r="L3017" s="24"/>
      <c r="M3017" s="24"/>
      <c r="N3017" s="16">
        <v>1</v>
      </c>
      <c r="O3017" s="24"/>
      <c r="P3017" s="25"/>
    </row>
    <row r="3018" spans="1:16" hidden="1" x14ac:dyDescent="0.25">
      <c r="A3018" s="163" t="s">
        <v>4861</v>
      </c>
      <c r="B3018" s="95" t="s">
        <v>4901</v>
      </c>
      <c r="C3018" s="95" t="s">
        <v>39</v>
      </c>
      <c r="D3018" s="95" t="s">
        <v>4863</v>
      </c>
      <c r="E3018" s="96" t="s">
        <v>4863</v>
      </c>
      <c r="F3018" s="95" t="s">
        <v>39</v>
      </c>
      <c r="G3018" s="123" t="s">
        <v>39</v>
      </c>
      <c r="H3018" s="164" t="s">
        <v>39</v>
      </c>
      <c r="I3018" s="97">
        <f>SUM(I3005:I3017)</f>
        <v>0</v>
      </c>
      <c r="J3018" s="164">
        <f>SUM(J3005:J3017)</f>
        <v>13</v>
      </c>
      <c r="K3018" s="97">
        <f>SUM(K3005:K3017)</f>
        <v>12</v>
      </c>
      <c r="L3018" s="95">
        <f t="shared" ref="L3018:P3018" si="351">SUM(L3005:L3017)</f>
        <v>1</v>
      </c>
      <c r="M3018" s="95">
        <f t="shared" si="351"/>
        <v>7</v>
      </c>
      <c r="N3018" s="95">
        <f t="shared" si="351"/>
        <v>13</v>
      </c>
      <c r="O3018" s="95">
        <f t="shared" si="351"/>
        <v>1</v>
      </c>
      <c r="P3018" s="98">
        <f t="shared" si="351"/>
        <v>1</v>
      </c>
    </row>
    <row r="3019" spans="1:16" ht="16.5" hidden="1" thickTop="1" thickBot="1" x14ac:dyDescent="0.3">
      <c r="A3019" s="130" t="s">
        <v>4861</v>
      </c>
      <c r="B3019" s="131" t="s">
        <v>39</v>
      </c>
      <c r="C3019" s="131" t="s">
        <v>39</v>
      </c>
      <c r="D3019" s="131" t="s">
        <v>4863</v>
      </c>
      <c r="E3019" s="132" t="s">
        <v>39</v>
      </c>
      <c r="F3019" s="131" t="s">
        <v>39</v>
      </c>
      <c r="G3019" s="131" t="s">
        <v>39</v>
      </c>
      <c r="H3019" s="165" t="s">
        <v>39</v>
      </c>
      <c r="I3019" s="142">
        <f>I2987+I2993+I2994+I3004+I3018</f>
        <v>1</v>
      </c>
      <c r="J3019" s="165">
        <f t="shared" ref="J3019:P3019" si="352">J2987+J2993+J2994+J3004+J3018</f>
        <v>26</v>
      </c>
      <c r="K3019" s="142">
        <f t="shared" si="352"/>
        <v>22</v>
      </c>
      <c r="L3019" s="131">
        <f t="shared" si="352"/>
        <v>4</v>
      </c>
      <c r="M3019" s="131">
        <f t="shared" si="352"/>
        <v>14</v>
      </c>
      <c r="N3019" s="131">
        <f t="shared" si="352"/>
        <v>22</v>
      </c>
      <c r="O3019" s="131">
        <f t="shared" si="352"/>
        <v>1</v>
      </c>
      <c r="P3019" s="133">
        <f t="shared" si="352"/>
        <v>3</v>
      </c>
    </row>
    <row r="3020" spans="1:16" ht="15" hidden="1" customHeight="1" thickTop="1" x14ac:dyDescent="0.25">
      <c r="A3020" s="166" t="s">
        <v>4927</v>
      </c>
      <c r="B3020" s="20" t="s">
        <v>4928</v>
      </c>
      <c r="C3020" s="20">
        <v>17141</v>
      </c>
      <c r="D3020" s="20" t="s">
        <v>4929</v>
      </c>
      <c r="E3020" s="61" t="s">
        <v>4930</v>
      </c>
      <c r="F3020" s="20" t="s">
        <v>4931</v>
      </c>
      <c r="G3020" s="112" t="s">
        <v>4932</v>
      </c>
      <c r="H3020" s="167" t="s">
        <v>4933</v>
      </c>
      <c r="I3020" s="84"/>
      <c r="J3020" s="153">
        <v>1</v>
      </c>
      <c r="K3020" s="84">
        <v>1</v>
      </c>
      <c r="L3020" s="20"/>
      <c r="M3020" s="20"/>
      <c r="N3020" s="20"/>
      <c r="O3020" s="20"/>
      <c r="P3020" s="21"/>
    </row>
    <row r="3021" spans="1:16" ht="15" hidden="1" customHeight="1" x14ac:dyDescent="0.25">
      <c r="A3021" s="168" t="s">
        <v>4927</v>
      </c>
      <c r="B3021" s="22" t="s">
        <v>4928</v>
      </c>
      <c r="C3021" s="22">
        <v>21052</v>
      </c>
      <c r="D3021" s="22" t="s">
        <v>4929</v>
      </c>
      <c r="E3021" s="62" t="s">
        <v>4930</v>
      </c>
      <c r="F3021" s="22" t="s">
        <v>4930</v>
      </c>
      <c r="G3021" s="104" t="s">
        <v>4934</v>
      </c>
      <c r="H3021" s="169" t="s">
        <v>4935</v>
      </c>
      <c r="I3021" s="85"/>
      <c r="J3021" s="155">
        <v>1</v>
      </c>
      <c r="K3021" s="85"/>
      <c r="L3021" s="22">
        <v>1</v>
      </c>
      <c r="M3021" s="22">
        <v>1</v>
      </c>
      <c r="N3021" s="14">
        <v>1</v>
      </c>
      <c r="O3021" s="22"/>
      <c r="P3021" s="23"/>
    </row>
    <row r="3022" spans="1:16" ht="15" hidden="1" customHeight="1" x14ac:dyDescent="0.25">
      <c r="A3022" s="168" t="s">
        <v>4927</v>
      </c>
      <c r="B3022" s="22" t="s">
        <v>4928</v>
      </c>
      <c r="C3022" s="22">
        <v>21052</v>
      </c>
      <c r="D3022" s="22" t="s">
        <v>4929</v>
      </c>
      <c r="E3022" s="62" t="s">
        <v>4930</v>
      </c>
      <c r="F3022" s="22" t="s">
        <v>4930</v>
      </c>
      <c r="G3022" s="104" t="s">
        <v>4936</v>
      </c>
      <c r="H3022" s="169" t="s">
        <v>4937</v>
      </c>
      <c r="I3022" s="85"/>
      <c r="J3022" s="155">
        <v>1</v>
      </c>
      <c r="K3022" s="85">
        <v>1</v>
      </c>
      <c r="L3022" s="22"/>
      <c r="M3022" s="22">
        <v>1</v>
      </c>
      <c r="N3022" s="22"/>
      <c r="O3022" s="22"/>
      <c r="P3022" s="23"/>
    </row>
    <row r="3023" spans="1:16" ht="15" hidden="1" customHeight="1" x14ac:dyDescent="0.25">
      <c r="A3023" s="168" t="s">
        <v>4927</v>
      </c>
      <c r="B3023" s="22" t="s">
        <v>4928</v>
      </c>
      <c r="C3023" s="22">
        <v>21052</v>
      </c>
      <c r="D3023" s="22" t="s">
        <v>4929</v>
      </c>
      <c r="E3023" s="62" t="s">
        <v>4930</v>
      </c>
      <c r="F3023" s="22" t="s">
        <v>4930</v>
      </c>
      <c r="G3023" s="104" t="s">
        <v>4938</v>
      </c>
      <c r="H3023" s="169" t="s">
        <v>4939</v>
      </c>
      <c r="I3023" s="85"/>
      <c r="J3023" s="155">
        <v>1</v>
      </c>
      <c r="K3023" s="85">
        <v>1</v>
      </c>
      <c r="L3023" s="22"/>
      <c r="M3023" s="22">
        <v>1</v>
      </c>
      <c r="N3023" s="14">
        <v>1</v>
      </c>
      <c r="O3023" s="22"/>
      <c r="P3023" s="23"/>
    </row>
    <row r="3024" spans="1:16" ht="15" hidden="1" customHeight="1" x14ac:dyDescent="0.25">
      <c r="A3024" s="168" t="s">
        <v>4927</v>
      </c>
      <c r="B3024" s="22" t="s">
        <v>4928</v>
      </c>
      <c r="C3024" s="22">
        <v>21052</v>
      </c>
      <c r="D3024" s="22" t="s">
        <v>4929</v>
      </c>
      <c r="E3024" s="62" t="s">
        <v>4930</v>
      </c>
      <c r="F3024" s="22" t="s">
        <v>4930</v>
      </c>
      <c r="G3024" s="104" t="s">
        <v>4940</v>
      </c>
      <c r="H3024" s="169" t="s">
        <v>4941</v>
      </c>
      <c r="I3024" s="85"/>
      <c r="J3024" s="155">
        <v>1</v>
      </c>
      <c r="K3024" s="85">
        <v>1</v>
      </c>
      <c r="L3024" s="22"/>
      <c r="M3024" s="22">
        <v>1</v>
      </c>
      <c r="N3024" s="22"/>
      <c r="O3024" s="22"/>
      <c r="P3024" s="23"/>
    </row>
    <row r="3025" spans="1:16" ht="15" hidden="1" customHeight="1" x14ac:dyDescent="0.25">
      <c r="A3025" s="168" t="s">
        <v>4927</v>
      </c>
      <c r="B3025" s="22" t="s">
        <v>4928</v>
      </c>
      <c r="C3025" s="22">
        <v>21052</v>
      </c>
      <c r="D3025" s="22" t="s">
        <v>4929</v>
      </c>
      <c r="E3025" s="62" t="s">
        <v>4930</v>
      </c>
      <c r="F3025" s="22" t="s">
        <v>4930</v>
      </c>
      <c r="G3025" s="104" t="s">
        <v>4942</v>
      </c>
      <c r="H3025" s="169" t="s">
        <v>4943</v>
      </c>
      <c r="I3025" s="85"/>
      <c r="J3025" s="155">
        <v>1</v>
      </c>
      <c r="K3025" s="85">
        <v>1</v>
      </c>
      <c r="L3025" s="22"/>
      <c r="M3025" s="22">
        <v>1</v>
      </c>
      <c r="N3025" s="22"/>
      <c r="O3025" s="22"/>
      <c r="P3025" s="23"/>
    </row>
    <row r="3026" spans="1:16" ht="15" hidden="1" customHeight="1" x14ac:dyDescent="0.25">
      <c r="A3026" s="168" t="s">
        <v>4927</v>
      </c>
      <c r="B3026" s="22" t="s">
        <v>4928</v>
      </c>
      <c r="C3026" s="22">
        <v>21052</v>
      </c>
      <c r="D3026" s="22" t="s">
        <v>4929</v>
      </c>
      <c r="E3026" s="62" t="s">
        <v>4930</v>
      </c>
      <c r="F3026" s="22" t="s">
        <v>4930</v>
      </c>
      <c r="G3026" s="104" t="s">
        <v>4944</v>
      </c>
      <c r="H3026" s="169" t="s">
        <v>4945</v>
      </c>
      <c r="I3026" s="85"/>
      <c r="J3026" s="155">
        <v>1</v>
      </c>
      <c r="K3026" s="85">
        <v>1</v>
      </c>
      <c r="L3026" s="22"/>
      <c r="M3026" s="22">
        <v>1</v>
      </c>
      <c r="N3026" s="14">
        <v>1</v>
      </c>
      <c r="O3026" s="22">
        <v>1</v>
      </c>
      <c r="P3026" s="23">
        <v>1</v>
      </c>
    </row>
    <row r="3027" spans="1:16" ht="15" hidden="1" customHeight="1" x14ac:dyDescent="0.25">
      <c r="A3027" s="168" t="s">
        <v>4927</v>
      </c>
      <c r="B3027" s="22" t="s">
        <v>4928</v>
      </c>
      <c r="C3027" s="22">
        <v>21052</v>
      </c>
      <c r="D3027" s="22" t="s">
        <v>4929</v>
      </c>
      <c r="E3027" s="62" t="s">
        <v>4930</v>
      </c>
      <c r="F3027" s="22" t="s">
        <v>4930</v>
      </c>
      <c r="G3027" s="104" t="s">
        <v>4946</v>
      </c>
      <c r="H3027" s="169" t="s">
        <v>4947</v>
      </c>
      <c r="I3027" s="85"/>
      <c r="J3027" s="155">
        <v>1</v>
      </c>
      <c r="K3027" s="85">
        <v>1</v>
      </c>
      <c r="L3027" s="22"/>
      <c r="M3027" s="22"/>
      <c r="N3027" s="22"/>
      <c r="O3027" s="22"/>
      <c r="P3027" s="23"/>
    </row>
    <row r="3028" spans="1:16" ht="15" hidden="1" customHeight="1" x14ac:dyDescent="0.25">
      <c r="A3028" s="168" t="s">
        <v>4927</v>
      </c>
      <c r="B3028" s="22" t="s">
        <v>4928</v>
      </c>
      <c r="C3028" s="22">
        <v>21052</v>
      </c>
      <c r="D3028" s="22" t="s">
        <v>4929</v>
      </c>
      <c r="E3028" s="62" t="s">
        <v>4930</v>
      </c>
      <c r="F3028" s="22" t="s">
        <v>4930</v>
      </c>
      <c r="G3028" s="104" t="s">
        <v>4948</v>
      </c>
      <c r="H3028" s="169" t="s">
        <v>4949</v>
      </c>
      <c r="I3028" s="85"/>
      <c r="J3028" s="155">
        <v>1</v>
      </c>
      <c r="K3028" s="85">
        <v>1</v>
      </c>
      <c r="L3028" s="22"/>
      <c r="M3028" s="22"/>
      <c r="N3028" s="22"/>
      <c r="O3028" s="22"/>
      <c r="P3028" s="23"/>
    </row>
    <row r="3029" spans="1:16" ht="15" hidden="1" customHeight="1" x14ac:dyDescent="0.25">
      <c r="A3029" s="168" t="s">
        <v>4927</v>
      </c>
      <c r="B3029" s="22" t="s">
        <v>4928</v>
      </c>
      <c r="C3029" s="22">
        <v>21052</v>
      </c>
      <c r="D3029" s="22" t="s">
        <v>4929</v>
      </c>
      <c r="E3029" s="62" t="s">
        <v>4930</v>
      </c>
      <c r="F3029" s="22" t="s">
        <v>4930</v>
      </c>
      <c r="G3029" s="104" t="s">
        <v>4950</v>
      </c>
      <c r="H3029" s="169" t="s">
        <v>4951</v>
      </c>
      <c r="I3029" s="85"/>
      <c r="J3029" s="155">
        <v>1</v>
      </c>
      <c r="K3029" s="85">
        <v>1</v>
      </c>
      <c r="L3029" s="22"/>
      <c r="M3029" s="22"/>
      <c r="N3029" s="14">
        <v>1</v>
      </c>
      <c r="O3029" s="22"/>
      <c r="P3029" s="23"/>
    </row>
    <row r="3030" spans="1:16" ht="15" hidden="1" customHeight="1" x14ac:dyDescent="0.25">
      <c r="A3030" s="168" t="s">
        <v>4927</v>
      </c>
      <c r="B3030" s="22" t="s">
        <v>4928</v>
      </c>
      <c r="C3030" s="22">
        <v>21052</v>
      </c>
      <c r="D3030" s="22" t="s">
        <v>4929</v>
      </c>
      <c r="E3030" s="62" t="s">
        <v>4930</v>
      </c>
      <c r="F3030" s="22" t="s">
        <v>4930</v>
      </c>
      <c r="G3030" s="104" t="s">
        <v>4952</v>
      </c>
      <c r="H3030" s="169" t="s">
        <v>4953</v>
      </c>
      <c r="I3030" s="85"/>
      <c r="J3030" s="155">
        <v>1</v>
      </c>
      <c r="K3030" s="85">
        <v>1</v>
      </c>
      <c r="L3030" s="22"/>
      <c r="M3030" s="22"/>
      <c r="N3030" s="14">
        <v>1</v>
      </c>
      <c r="O3030" s="22"/>
      <c r="P3030" s="23"/>
    </row>
    <row r="3031" spans="1:16" ht="15" hidden="1" customHeight="1" x14ac:dyDescent="0.25">
      <c r="A3031" s="168" t="s">
        <v>4927</v>
      </c>
      <c r="B3031" s="22" t="s">
        <v>4928</v>
      </c>
      <c r="C3031" s="22">
        <v>21052</v>
      </c>
      <c r="D3031" s="22" t="s">
        <v>4929</v>
      </c>
      <c r="E3031" s="62" t="s">
        <v>4930</v>
      </c>
      <c r="F3031" s="22" t="s">
        <v>4930</v>
      </c>
      <c r="G3031" s="104" t="s">
        <v>4954</v>
      </c>
      <c r="H3031" s="169" t="s">
        <v>4955</v>
      </c>
      <c r="I3031" s="85"/>
      <c r="J3031" s="155">
        <v>1</v>
      </c>
      <c r="K3031" s="85">
        <v>1</v>
      </c>
      <c r="L3031" s="22"/>
      <c r="M3031" s="22"/>
      <c r="N3031" s="22"/>
      <c r="O3031" s="22"/>
      <c r="P3031" s="23"/>
    </row>
    <row r="3032" spans="1:16" ht="15" hidden="1" customHeight="1" x14ac:dyDescent="0.25">
      <c r="A3032" s="168" t="s">
        <v>4927</v>
      </c>
      <c r="B3032" s="22" t="s">
        <v>4928</v>
      </c>
      <c r="C3032" s="22">
        <v>21052</v>
      </c>
      <c r="D3032" s="22" t="s">
        <v>4929</v>
      </c>
      <c r="E3032" s="62" t="s">
        <v>4930</v>
      </c>
      <c r="F3032" s="22" t="s">
        <v>4930</v>
      </c>
      <c r="G3032" s="104" t="s">
        <v>4956</v>
      </c>
      <c r="H3032" s="169" t="s">
        <v>4957</v>
      </c>
      <c r="I3032" s="85"/>
      <c r="J3032" s="155">
        <v>1</v>
      </c>
      <c r="K3032" s="85">
        <v>1</v>
      </c>
      <c r="L3032" s="22"/>
      <c r="M3032" s="22"/>
      <c r="N3032" s="22"/>
      <c r="O3032" s="22"/>
      <c r="P3032" s="23"/>
    </row>
    <row r="3033" spans="1:16" ht="15" hidden="1" customHeight="1" x14ac:dyDescent="0.25">
      <c r="A3033" s="168" t="s">
        <v>4927</v>
      </c>
      <c r="B3033" s="22" t="s">
        <v>4928</v>
      </c>
      <c r="C3033" s="22">
        <v>21052</v>
      </c>
      <c r="D3033" s="22" t="s">
        <v>4929</v>
      </c>
      <c r="E3033" s="62" t="s">
        <v>4930</v>
      </c>
      <c r="F3033" s="22" t="s">
        <v>4930</v>
      </c>
      <c r="G3033" s="104" t="s">
        <v>4958</v>
      </c>
      <c r="H3033" s="169" t="s">
        <v>4959</v>
      </c>
      <c r="I3033" s="85"/>
      <c r="J3033" s="155">
        <v>1</v>
      </c>
      <c r="K3033" s="85">
        <v>1</v>
      </c>
      <c r="L3033" s="22"/>
      <c r="M3033" s="22"/>
      <c r="N3033" s="14">
        <v>1</v>
      </c>
      <c r="O3033" s="22"/>
      <c r="P3033" s="23"/>
    </row>
    <row r="3034" spans="1:16" ht="15" hidden="1" customHeight="1" x14ac:dyDescent="0.25">
      <c r="A3034" s="168" t="s">
        <v>4927</v>
      </c>
      <c r="B3034" s="22" t="s">
        <v>4928</v>
      </c>
      <c r="C3034" s="22">
        <v>21052</v>
      </c>
      <c r="D3034" s="22" t="s">
        <v>4929</v>
      </c>
      <c r="E3034" s="62" t="s">
        <v>4930</v>
      </c>
      <c r="F3034" s="22" t="s">
        <v>4930</v>
      </c>
      <c r="G3034" s="104" t="s">
        <v>4960</v>
      </c>
      <c r="H3034" s="169" t="s">
        <v>4961</v>
      </c>
      <c r="I3034" s="85"/>
      <c r="J3034" s="155">
        <v>1</v>
      </c>
      <c r="K3034" s="85">
        <v>1</v>
      </c>
      <c r="L3034" s="22"/>
      <c r="M3034" s="22">
        <v>1</v>
      </c>
      <c r="N3034" s="14">
        <v>1</v>
      </c>
      <c r="O3034" s="22"/>
      <c r="P3034" s="23"/>
    </row>
    <row r="3035" spans="1:16" ht="15" hidden="1" customHeight="1" x14ac:dyDescent="0.25">
      <c r="A3035" s="168" t="s">
        <v>4927</v>
      </c>
      <c r="B3035" s="22" t="s">
        <v>4928</v>
      </c>
      <c r="C3035" s="22">
        <v>39668</v>
      </c>
      <c r="D3035" s="22" t="s">
        <v>4929</v>
      </c>
      <c r="E3035" s="62" t="s">
        <v>4930</v>
      </c>
      <c r="F3035" s="22" t="s">
        <v>4962</v>
      </c>
      <c r="G3035" s="104" t="s">
        <v>4963</v>
      </c>
      <c r="H3035" s="169" t="s">
        <v>4964</v>
      </c>
      <c r="I3035" s="85"/>
      <c r="J3035" s="155">
        <v>1</v>
      </c>
      <c r="K3035" s="85">
        <v>1</v>
      </c>
      <c r="L3035" s="22"/>
      <c r="M3035" s="22"/>
      <c r="N3035" s="22"/>
      <c r="O3035" s="22"/>
      <c r="P3035" s="23"/>
    </row>
    <row r="3036" spans="1:16" ht="15" hidden="1" customHeight="1" x14ac:dyDescent="0.25">
      <c r="A3036" s="168" t="s">
        <v>4927</v>
      </c>
      <c r="B3036" s="22" t="s">
        <v>4928</v>
      </c>
      <c r="C3036" s="22">
        <v>47843</v>
      </c>
      <c r="D3036" s="22" t="s">
        <v>4929</v>
      </c>
      <c r="E3036" s="62" t="s">
        <v>4930</v>
      </c>
      <c r="F3036" s="22" t="s">
        <v>4965</v>
      </c>
      <c r="G3036" s="104" t="s">
        <v>4966</v>
      </c>
      <c r="H3036" s="169" t="s">
        <v>4967</v>
      </c>
      <c r="I3036" s="85"/>
      <c r="J3036" s="155">
        <v>1</v>
      </c>
      <c r="K3036" s="85">
        <v>1</v>
      </c>
      <c r="L3036" s="22"/>
      <c r="M3036" s="22"/>
      <c r="N3036" s="14">
        <v>1</v>
      </c>
      <c r="O3036" s="22"/>
      <c r="P3036" s="23"/>
    </row>
    <row r="3037" spans="1:16" ht="15" hidden="1" customHeight="1" thickBot="1" x14ac:dyDescent="0.25">
      <c r="A3037" s="170" t="s">
        <v>4927</v>
      </c>
      <c r="B3037" s="24" t="s">
        <v>4928</v>
      </c>
      <c r="C3037" s="24">
        <v>61368</v>
      </c>
      <c r="D3037" s="24" t="s">
        <v>4929</v>
      </c>
      <c r="E3037" s="63" t="s">
        <v>4930</v>
      </c>
      <c r="F3037" s="24" t="s">
        <v>4968</v>
      </c>
      <c r="G3037" s="108" t="s">
        <v>4969</v>
      </c>
      <c r="H3037" s="171" t="s">
        <v>4970</v>
      </c>
      <c r="I3037" s="86"/>
      <c r="J3037" s="157">
        <v>1</v>
      </c>
      <c r="K3037" s="86">
        <v>1</v>
      </c>
      <c r="L3037" s="24"/>
      <c r="M3037" s="24"/>
      <c r="N3037" s="16">
        <v>1</v>
      </c>
      <c r="O3037" s="24"/>
      <c r="P3037" s="25"/>
    </row>
    <row r="3038" spans="1:16" ht="15.75" hidden="1" thickBot="1" x14ac:dyDescent="0.3">
      <c r="A3038" s="158" t="s">
        <v>4927</v>
      </c>
      <c r="B3038" s="44" t="s">
        <v>4928</v>
      </c>
      <c r="C3038" s="46" t="s">
        <v>39</v>
      </c>
      <c r="D3038" s="44" t="s">
        <v>4929</v>
      </c>
      <c r="E3038" s="59" t="s">
        <v>4930</v>
      </c>
      <c r="F3038" s="44" t="s">
        <v>39</v>
      </c>
      <c r="G3038" s="119" t="s">
        <v>39</v>
      </c>
      <c r="H3038" s="159" t="s">
        <v>39</v>
      </c>
      <c r="I3038" s="81">
        <f>SUM(I3020:I3037)</f>
        <v>0</v>
      </c>
      <c r="J3038" s="159">
        <f>SUM(J3020:J3037)</f>
        <v>18</v>
      </c>
      <c r="K3038" s="81">
        <f>SUM(K3020:K3037)</f>
        <v>17</v>
      </c>
      <c r="L3038" s="44">
        <f t="shared" ref="L3038:P3038" si="353">SUM(L3020:L3037)</f>
        <v>1</v>
      </c>
      <c r="M3038" s="44">
        <f t="shared" si="353"/>
        <v>7</v>
      </c>
      <c r="N3038" s="44">
        <f t="shared" si="353"/>
        <v>9</v>
      </c>
      <c r="O3038" s="44">
        <f t="shared" si="353"/>
        <v>1</v>
      </c>
      <c r="P3038" s="45">
        <f t="shared" si="353"/>
        <v>1</v>
      </c>
    </row>
    <row r="3039" spans="1:16" ht="15" hidden="1" customHeight="1" thickBot="1" x14ac:dyDescent="0.25">
      <c r="A3039" s="188" t="s">
        <v>4927</v>
      </c>
      <c r="B3039" s="34" t="s">
        <v>4971</v>
      </c>
      <c r="C3039" s="34">
        <v>32024</v>
      </c>
      <c r="D3039" s="34" t="s">
        <v>4929</v>
      </c>
      <c r="E3039" s="69" t="s">
        <v>4972</v>
      </c>
      <c r="F3039" s="34" t="s">
        <v>4972</v>
      </c>
      <c r="G3039" s="116" t="s">
        <v>4973</v>
      </c>
      <c r="H3039" s="189" t="s">
        <v>4974</v>
      </c>
      <c r="I3039" s="92"/>
      <c r="J3039" s="162">
        <v>1</v>
      </c>
      <c r="K3039" s="92"/>
      <c r="L3039" s="34">
        <v>1</v>
      </c>
      <c r="M3039" s="34">
        <v>1</v>
      </c>
      <c r="N3039" s="18">
        <v>1</v>
      </c>
      <c r="O3039" s="34"/>
      <c r="P3039" s="35"/>
    </row>
    <row r="3040" spans="1:16" ht="15.75" hidden="1" thickBot="1" x14ac:dyDescent="0.3">
      <c r="A3040" s="158" t="s">
        <v>4927</v>
      </c>
      <c r="B3040" s="44" t="s">
        <v>4971</v>
      </c>
      <c r="C3040" s="46" t="s">
        <v>39</v>
      </c>
      <c r="D3040" s="44" t="s">
        <v>4929</v>
      </c>
      <c r="E3040" s="59" t="s">
        <v>4972</v>
      </c>
      <c r="F3040" s="44" t="s">
        <v>39</v>
      </c>
      <c r="G3040" s="119" t="s">
        <v>39</v>
      </c>
      <c r="H3040" s="159" t="s">
        <v>39</v>
      </c>
      <c r="I3040" s="81">
        <f>SUM(I3039)</f>
        <v>0</v>
      </c>
      <c r="J3040" s="159">
        <f>SUM(J3039)</f>
        <v>1</v>
      </c>
      <c r="K3040" s="81">
        <f>SUM(K3039)</f>
        <v>0</v>
      </c>
      <c r="L3040" s="44">
        <f t="shared" ref="L3040:P3040" si="354">SUM(L3039)</f>
        <v>1</v>
      </c>
      <c r="M3040" s="44">
        <f t="shared" si="354"/>
        <v>1</v>
      </c>
      <c r="N3040" s="44">
        <f t="shared" si="354"/>
        <v>1</v>
      </c>
      <c r="O3040" s="44">
        <f t="shared" si="354"/>
        <v>0</v>
      </c>
      <c r="P3040" s="45">
        <f t="shared" si="354"/>
        <v>0</v>
      </c>
    </row>
    <row r="3041" spans="1:16" ht="15" hidden="1" customHeight="1" x14ac:dyDescent="0.25">
      <c r="A3041" s="166" t="s">
        <v>4927</v>
      </c>
      <c r="B3041" s="20" t="s">
        <v>4975</v>
      </c>
      <c r="C3041" s="20">
        <v>44570</v>
      </c>
      <c r="D3041" s="20" t="s">
        <v>4929</v>
      </c>
      <c r="E3041" s="61" t="s">
        <v>4976</v>
      </c>
      <c r="F3041" s="20" t="s">
        <v>4976</v>
      </c>
      <c r="G3041" s="112" t="s">
        <v>4977</v>
      </c>
      <c r="H3041" s="167" t="s">
        <v>4978</v>
      </c>
      <c r="I3041" s="84"/>
      <c r="J3041" s="153">
        <v>1</v>
      </c>
      <c r="K3041" s="84">
        <v>1</v>
      </c>
      <c r="L3041" s="20"/>
      <c r="M3041" s="20">
        <v>1</v>
      </c>
      <c r="N3041" s="12">
        <v>1</v>
      </c>
      <c r="O3041" s="20">
        <v>1</v>
      </c>
      <c r="P3041" s="21">
        <v>1</v>
      </c>
    </row>
    <row r="3042" spans="1:16" ht="15" hidden="1" customHeight="1" x14ac:dyDescent="0.25">
      <c r="A3042" s="168" t="s">
        <v>4927</v>
      </c>
      <c r="B3042" s="22" t="s">
        <v>4975</v>
      </c>
      <c r="C3042" s="22">
        <v>44570</v>
      </c>
      <c r="D3042" s="22" t="s">
        <v>4929</v>
      </c>
      <c r="E3042" s="62" t="s">
        <v>4976</v>
      </c>
      <c r="F3042" s="22" t="s">
        <v>4976</v>
      </c>
      <c r="G3042" s="104" t="s">
        <v>1421</v>
      </c>
      <c r="H3042" s="169" t="s">
        <v>4979</v>
      </c>
      <c r="I3042" s="85"/>
      <c r="J3042" s="155">
        <v>1</v>
      </c>
      <c r="K3042" s="85">
        <v>1</v>
      </c>
      <c r="L3042" s="22"/>
      <c r="M3042" s="22">
        <v>1</v>
      </c>
      <c r="N3042" s="14">
        <v>1</v>
      </c>
      <c r="O3042" s="22"/>
      <c r="P3042" s="23"/>
    </row>
    <row r="3043" spans="1:16" ht="15" hidden="1" customHeight="1" thickBot="1" x14ac:dyDescent="0.25">
      <c r="A3043" s="170" t="s">
        <v>4927</v>
      </c>
      <c r="B3043" s="24" t="s">
        <v>4975</v>
      </c>
      <c r="C3043" s="24">
        <v>44570</v>
      </c>
      <c r="D3043" s="24" t="s">
        <v>4929</v>
      </c>
      <c r="E3043" s="63" t="s">
        <v>4976</v>
      </c>
      <c r="F3043" s="24" t="s">
        <v>4976</v>
      </c>
      <c r="G3043" s="108" t="s">
        <v>4980</v>
      </c>
      <c r="H3043" s="171" t="s">
        <v>4981</v>
      </c>
      <c r="I3043" s="86"/>
      <c r="J3043" s="157">
        <v>1</v>
      </c>
      <c r="K3043" s="86">
        <v>1</v>
      </c>
      <c r="L3043" s="24"/>
      <c r="M3043" s="24"/>
      <c r="N3043" s="16">
        <v>1</v>
      </c>
      <c r="O3043" s="24"/>
      <c r="P3043" s="25"/>
    </row>
    <row r="3044" spans="1:16" ht="15.75" hidden="1" thickBot="1" x14ac:dyDescent="0.3">
      <c r="A3044" s="158" t="s">
        <v>4927</v>
      </c>
      <c r="B3044" s="44" t="s">
        <v>4975</v>
      </c>
      <c r="C3044" s="46" t="s">
        <v>39</v>
      </c>
      <c r="D3044" s="44" t="s">
        <v>4929</v>
      </c>
      <c r="E3044" s="59" t="s">
        <v>4976</v>
      </c>
      <c r="F3044" s="44" t="s">
        <v>39</v>
      </c>
      <c r="G3044" s="119" t="s">
        <v>39</v>
      </c>
      <c r="H3044" s="159" t="s">
        <v>39</v>
      </c>
      <c r="I3044" s="81">
        <f>SUM(I3041:I3043)</f>
        <v>0</v>
      </c>
      <c r="J3044" s="159">
        <f>SUM(J3041:J3043)</f>
        <v>3</v>
      </c>
      <c r="K3044" s="81">
        <f>SUM(K3041:K3043)</f>
        <v>3</v>
      </c>
      <c r="L3044" s="44">
        <f t="shared" ref="L3044:P3044" si="355">SUM(L3041:L3043)</f>
        <v>0</v>
      </c>
      <c r="M3044" s="44">
        <f t="shared" si="355"/>
        <v>2</v>
      </c>
      <c r="N3044" s="44">
        <f t="shared" ref="N3044" si="356">SUM(N3041:N3043)</f>
        <v>3</v>
      </c>
      <c r="O3044" s="44">
        <f t="shared" si="355"/>
        <v>1</v>
      </c>
      <c r="P3044" s="45">
        <f t="shared" si="355"/>
        <v>1</v>
      </c>
    </row>
    <row r="3045" spans="1:16" ht="15.75" hidden="1" thickBot="1" x14ac:dyDescent="0.3">
      <c r="A3045" s="158" t="s">
        <v>4927</v>
      </c>
      <c r="B3045" s="44" t="s">
        <v>4982</v>
      </c>
      <c r="C3045" s="46" t="s">
        <v>39</v>
      </c>
      <c r="D3045" s="44" t="s">
        <v>4929</v>
      </c>
      <c r="E3045" s="59" t="s">
        <v>4983</v>
      </c>
      <c r="F3045" s="44" t="s">
        <v>39</v>
      </c>
      <c r="G3045" s="119" t="s">
        <v>39</v>
      </c>
      <c r="H3045" s="159" t="s">
        <v>39</v>
      </c>
      <c r="I3045" s="81">
        <v>0</v>
      </c>
      <c r="J3045" s="159">
        <v>0</v>
      </c>
      <c r="K3045" s="81">
        <v>0</v>
      </c>
      <c r="L3045" s="44">
        <v>0</v>
      </c>
      <c r="M3045" s="44">
        <v>0</v>
      </c>
      <c r="N3045" s="44">
        <v>0</v>
      </c>
      <c r="O3045" s="44">
        <v>0</v>
      </c>
      <c r="P3045" s="45">
        <v>0</v>
      </c>
    </row>
    <row r="3046" spans="1:16" ht="15" hidden="1" customHeight="1" thickBot="1" x14ac:dyDescent="0.25">
      <c r="A3046" s="188" t="s">
        <v>4927</v>
      </c>
      <c r="B3046" s="34" t="s">
        <v>4984</v>
      </c>
      <c r="C3046" s="34">
        <v>48297</v>
      </c>
      <c r="D3046" s="34" t="s">
        <v>4929</v>
      </c>
      <c r="E3046" s="69" t="s">
        <v>4985</v>
      </c>
      <c r="F3046" s="34" t="s">
        <v>4985</v>
      </c>
      <c r="G3046" s="116" t="s">
        <v>4986</v>
      </c>
      <c r="H3046" s="189" t="s">
        <v>4987</v>
      </c>
      <c r="I3046" s="92"/>
      <c r="J3046" s="162">
        <v>1</v>
      </c>
      <c r="K3046" s="92"/>
      <c r="L3046" s="34">
        <v>1</v>
      </c>
      <c r="M3046" s="34"/>
      <c r="N3046" s="18">
        <v>1</v>
      </c>
      <c r="O3046" s="34"/>
      <c r="P3046" s="35"/>
    </row>
    <row r="3047" spans="1:16" ht="15.75" hidden="1" thickBot="1" x14ac:dyDescent="0.3">
      <c r="A3047" s="158" t="s">
        <v>4927</v>
      </c>
      <c r="B3047" s="44" t="s">
        <v>4984</v>
      </c>
      <c r="C3047" s="46" t="s">
        <v>39</v>
      </c>
      <c r="D3047" s="44" t="s">
        <v>4929</v>
      </c>
      <c r="E3047" s="59" t="s">
        <v>4985</v>
      </c>
      <c r="F3047" s="44" t="s">
        <v>39</v>
      </c>
      <c r="G3047" s="119" t="s">
        <v>39</v>
      </c>
      <c r="H3047" s="159" t="s">
        <v>39</v>
      </c>
      <c r="I3047" s="81">
        <f>SUM(I3046)</f>
        <v>0</v>
      </c>
      <c r="J3047" s="159">
        <f>SUM(J3046)</f>
        <v>1</v>
      </c>
      <c r="K3047" s="81">
        <f>SUM(K3046)</f>
        <v>0</v>
      </c>
      <c r="L3047" s="44">
        <f t="shared" ref="L3047:P3047" si="357">SUM(L3046)</f>
        <v>1</v>
      </c>
      <c r="M3047" s="44">
        <f t="shared" si="357"/>
        <v>0</v>
      </c>
      <c r="N3047" s="44">
        <f t="shared" si="357"/>
        <v>1</v>
      </c>
      <c r="O3047" s="44">
        <f t="shared" si="357"/>
        <v>0</v>
      </c>
      <c r="P3047" s="45">
        <f t="shared" si="357"/>
        <v>0</v>
      </c>
    </row>
    <row r="3048" spans="1:16" ht="15" hidden="1" customHeight="1" x14ac:dyDescent="0.25">
      <c r="A3048" s="166" t="s">
        <v>4927</v>
      </c>
      <c r="B3048" s="20" t="s">
        <v>4988</v>
      </c>
      <c r="C3048" s="20">
        <v>65677</v>
      </c>
      <c r="D3048" s="20" t="s">
        <v>4929</v>
      </c>
      <c r="E3048" s="61" t="s">
        <v>4989</v>
      </c>
      <c r="F3048" s="20" t="s">
        <v>4989</v>
      </c>
      <c r="G3048" s="112" t="s">
        <v>4990</v>
      </c>
      <c r="H3048" s="167" t="s">
        <v>4991</v>
      </c>
      <c r="I3048" s="84"/>
      <c r="J3048" s="153">
        <v>1</v>
      </c>
      <c r="K3048" s="84">
        <v>1</v>
      </c>
      <c r="L3048" s="20"/>
      <c r="M3048" s="20"/>
      <c r="N3048" s="20"/>
      <c r="O3048" s="20"/>
      <c r="P3048" s="21"/>
    </row>
    <row r="3049" spans="1:16" ht="15" hidden="1" customHeight="1" x14ac:dyDescent="0.25">
      <c r="A3049" s="168" t="s">
        <v>4927</v>
      </c>
      <c r="B3049" s="22" t="s">
        <v>4988</v>
      </c>
      <c r="C3049" s="22">
        <v>65677</v>
      </c>
      <c r="D3049" s="22" t="s">
        <v>4929</v>
      </c>
      <c r="E3049" s="62" t="s">
        <v>4989</v>
      </c>
      <c r="F3049" s="22" t="s">
        <v>4989</v>
      </c>
      <c r="G3049" s="104" t="s">
        <v>4992</v>
      </c>
      <c r="H3049" s="169" t="s">
        <v>4993</v>
      </c>
      <c r="I3049" s="85"/>
      <c r="J3049" s="155">
        <v>1</v>
      </c>
      <c r="K3049" s="85">
        <v>1</v>
      </c>
      <c r="L3049" s="22"/>
      <c r="M3049" s="22">
        <v>1</v>
      </c>
      <c r="N3049" s="14">
        <v>1</v>
      </c>
      <c r="O3049" s="22">
        <v>1</v>
      </c>
      <c r="P3049" s="23">
        <v>1</v>
      </c>
    </row>
    <row r="3050" spans="1:16" ht="15" hidden="1" customHeight="1" thickBot="1" x14ac:dyDescent="0.25">
      <c r="A3050" s="170" t="s">
        <v>4927</v>
      </c>
      <c r="B3050" s="24" t="s">
        <v>4988</v>
      </c>
      <c r="C3050" s="24">
        <v>65677</v>
      </c>
      <c r="D3050" s="24" t="s">
        <v>4929</v>
      </c>
      <c r="E3050" s="63" t="s">
        <v>4989</v>
      </c>
      <c r="F3050" s="24" t="s">
        <v>4989</v>
      </c>
      <c r="G3050" s="108" t="s">
        <v>4994</v>
      </c>
      <c r="H3050" s="171" t="s">
        <v>4995</v>
      </c>
      <c r="I3050" s="86"/>
      <c r="J3050" s="157">
        <v>1</v>
      </c>
      <c r="K3050" s="86">
        <v>1</v>
      </c>
      <c r="L3050" s="24"/>
      <c r="M3050" s="24">
        <v>1</v>
      </c>
      <c r="N3050" s="16">
        <v>1</v>
      </c>
      <c r="O3050" s="24">
        <v>1</v>
      </c>
      <c r="P3050" s="25">
        <v>1</v>
      </c>
    </row>
    <row r="3051" spans="1:16" ht="15.75" hidden="1" thickBot="1" x14ac:dyDescent="0.3">
      <c r="A3051" s="158" t="s">
        <v>4927</v>
      </c>
      <c r="B3051" s="44" t="s">
        <v>4988</v>
      </c>
      <c r="C3051" s="46" t="s">
        <v>39</v>
      </c>
      <c r="D3051" s="44" t="s">
        <v>4929</v>
      </c>
      <c r="E3051" s="59" t="s">
        <v>4989</v>
      </c>
      <c r="F3051" s="44" t="s">
        <v>39</v>
      </c>
      <c r="G3051" s="119" t="s">
        <v>39</v>
      </c>
      <c r="H3051" s="159" t="s">
        <v>39</v>
      </c>
      <c r="I3051" s="81">
        <f>SUM(I3048:I3050)</f>
        <v>0</v>
      </c>
      <c r="J3051" s="159">
        <f>SUM(J3048:J3050)</f>
        <v>3</v>
      </c>
      <c r="K3051" s="81">
        <f>SUM(K3048:K3050)</f>
        <v>3</v>
      </c>
      <c r="L3051" s="44">
        <f t="shared" ref="L3051:P3051" si="358">SUM(L3048:L3050)</f>
        <v>0</v>
      </c>
      <c r="M3051" s="44">
        <f t="shared" si="358"/>
        <v>2</v>
      </c>
      <c r="N3051" s="44">
        <f t="shared" si="358"/>
        <v>2</v>
      </c>
      <c r="O3051" s="44">
        <f t="shared" si="358"/>
        <v>2</v>
      </c>
      <c r="P3051" s="45">
        <f t="shared" si="358"/>
        <v>2</v>
      </c>
    </row>
    <row r="3052" spans="1:16" ht="15" hidden="1" customHeight="1" x14ac:dyDescent="0.25">
      <c r="A3052" s="166" t="s">
        <v>4927</v>
      </c>
      <c r="B3052" s="20" t="s">
        <v>4996</v>
      </c>
      <c r="C3052" s="20">
        <v>47278</v>
      </c>
      <c r="D3052" s="20" t="s">
        <v>4929</v>
      </c>
      <c r="E3052" s="61" t="s">
        <v>4997</v>
      </c>
      <c r="F3052" s="20" t="s">
        <v>4997</v>
      </c>
      <c r="G3052" s="112" t="s">
        <v>4998</v>
      </c>
      <c r="H3052" s="167" t="s">
        <v>4999</v>
      </c>
      <c r="I3052" s="84"/>
      <c r="J3052" s="153">
        <v>1</v>
      </c>
      <c r="K3052" s="84">
        <v>1</v>
      </c>
      <c r="L3052" s="20"/>
      <c r="M3052" s="20"/>
      <c r="N3052" s="12">
        <v>1</v>
      </c>
      <c r="O3052" s="20"/>
      <c r="P3052" s="21"/>
    </row>
    <row r="3053" spans="1:16" ht="15" hidden="1" customHeight="1" x14ac:dyDescent="0.25">
      <c r="A3053" s="168" t="s">
        <v>4927</v>
      </c>
      <c r="B3053" s="22" t="s">
        <v>4996</v>
      </c>
      <c r="C3053" s="22">
        <v>47278</v>
      </c>
      <c r="D3053" s="22" t="s">
        <v>4929</v>
      </c>
      <c r="E3053" s="62" t="s">
        <v>4997</v>
      </c>
      <c r="F3053" s="22" t="s">
        <v>4997</v>
      </c>
      <c r="G3053" s="104" t="s">
        <v>5000</v>
      </c>
      <c r="H3053" s="169" t="s">
        <v>5001</v>
      </c>
      <c r="I3053" s="85"/>
      <c r="J3053" s="155">
        <v>1</v>
      </c>
      <c r="K3053" s="85">
        <v>1</v>
      </c>
      <c r="L3053" s="22"/>
      <c r="M3053" s="22"/>
      <c r="N3053" s="14">
        <v>1</v>
      </c>
      <c r="O3053" s="22"/>
      <c r="P3053" s="23"/>
    </row>
    <row r="3054" spans="1:16" ht="15" hidden="1" customHeight="1" thickBot="1" x14ac:dyDescent="0.25">
      <c r="A3054" s="170" t="s">
        <v>4927</v>
      </c>
      <c r="B3054" s="24" t="s">
        <v>4996</v>
      </c>
      <c r="C3054" s="24">
        <v>47278</v>
      </c>
      <c r="D3054" s="24" t="s">
        <v>4929</v>
      </c>
      <c r="E3054" s="63" t="s">
        <v>4997</v>
      </c>
      <c r="F3054" s="24" t="s">
        <v>4997</v>
      </c>
      <c r="G3054" s="108" t="s">
        <v>37</v>
      </c>
      <c r="H3054" s="171" t="s">
        <v>5002</v>
      </c>
      <c r="I3054" s="86"/>
      <c r="J3054" s="157">
        <v>1</v>
      </c>
      <c r="K3054" s="86">
        <v>1</v>
      </c>
      <c r="L3054" s="24"/>
      <c r="M3054" s="24"/>
      <c r="N3054" s="16">
        <v>1</v>
      </c>
      <c r="O3054" s="24"/>
      <c r="P3054" s="25"/>
    </row>
    <row r="3055" spans="1:16" ht="15.75" hidden="1" thickBot="1" x14ac:dyDescent="0.3">
      <c r="A3055" s="158" t="s">
        <v>4927</v>
      </c>
      <c r="B3055" s="44" t="s">
        <v>4996</v>
      </c>
      <c r="C3055" s="46" t="s">
        <v>39</v>
      </c>
      <c r="D3055" s="44" t="s">
        <v>4929</v>
      </c>
      <c r="E3055" s="59" t="s">
        <v>4997</v>
      </c>
      <c r="F3055" s="44" t="s">
        <v>39</v>
      </c>
      <c r="G3055" s="119" t="s">
        <v>39</v>
      </c>
      <c r="H3055" s="159" t="s">
        <v>39</v>
      </c>
      <c r="I3055" s="81">
        <f>SUM(I3052:I3054)</f>
        <v>0</v>
      </c>
      <c r="J3055" s="159">
        <f>SUM(J3052:J3054)</f>
        <v>3</v>
      </c>
      <c r="K3055" s="81">
        <f>SUM(K3052:K3054)</f>
        <v>3</v>
      </c>
      <c r="L3055" s="44">
        <f t="shared" ref="L3055:P3055" si="359">SUM(L3052:L3054)</f>
        <v>0</v>
      </c>
      <c r="M3055" s="44">
        <f t="shared" si="359"/>
        <v>0</v>
      </c>
      <c r="N3055" s="44">
        <f t="shared" si="359"/>
        <v>3</v>
      </c>
      <c r="O3055" s="44">
        <f t="shared" si="359"/>
        <v>0</v>
      </c>
      <c r="P3055" s="45">
        <f t="shared" si="359"/>
        <v>0</v>
      </c>
    </row>
    <row r="3056" spans="1:16" ht="15" hidden="1" customHeight="1" thickBot="1" x14ac:dyDescent="0.25">
      <c r="A3056" s="188" t="s">
        <v>4927</v>
      </c>
      <c r="B3056" s="34" t="s">
        <v>5003</v>
      </c>
      <c r="C3056" s="34">
        <v>68727</v>
      </c>
      <c r="D3056" s="34" t="s">
        <v>4929</v>
      </c>
      <c r="E3056" s="69" t="s">
        <v>5004</v>
      </c>
      <c r="F3056" s="34" t="s">
        <v>5004</v>
      </c>
      <c r="G3056" s="116" t="s">
        <v>5005</v>
      </c>
      <c r="H3056" s="189" t="s">
        <v>5006</v>
      </c>
      <c r="I3056" s="92"/>
      <c r="J3056" s="162">
        <v>1</v>
      </c>
      <c r="K3056" s="92">
        <v>1</v>
      </c>
      <c r="L3056" s="34"/>
      <c r="M3056" s="34"/>
      <c r="N3056" s="18">
        <v>1</v>
      </c>
      <c r="O3056" s="34"/>
      <c r="P3056" s="35"/>
    </row>
    <row r="3057" spans="1:16" ht="15.75" hidden="1" thickBot="1" x14ac:dyDescent="0.3">
      <c r="A3057" s="158" t="s">
        <v>4927</v>
      </c>
      <c r="B3057" s="44" t="s">
        <v>5003</v>
      </c>
      <c r="C3057" s="46" t="s">
        <v>39</v>
      </c>
      <c r="D3057" s="44" t="s">
        <v>4929</v>
      </c>
      <c r="E3057" s="59" t="s">
        <v>5004</v>
      </c>
      <c r="F3057" s="44" t="s">
        <v>39</v>
      </c>
      <c r="G3057" s="119" t="s">
        <v>39</v>
      </c>
      <c r="H3057" s="159" t="s">
        <v>39</v>
      </c>
      <c r="I3057" s="81">
        <f>SUM(I3056)</f>
        <v>0</v>
      </c>
      <c r="J3057" s="159">
        <f>SUM(J3056)</f>
        <v>1</v>
      </c>
      <c r="K3057" s="81">
        <f>SUM(K3056)</f>
        <v>1</v>
      </c>
      <c r="L3057" s="44">
        <f t="shared" ref="L3057:P3057" si="360">SUM(L3056)</f>
        <v>0</v>
      </c>
      <c r="M3057" s="44">
        <f t="shared" si="360"/>
        <v>0</v>
      </c>
      <c r="N3057" s="44">
        <f t="shared" si="360"/>
        <v>1</v>
      </c>
      <c r="O3057" s="44">
        <f t="shared" si="360"/>
        <v>0</v>
      </c>
      <c r="P3057" s="45">
        <f t="shared" si="360"/>
        <v>0</v>
      </c>
    </row>
    <row r="3058" spans="1:16" ht="15" hidden="1" customHeight="1" x14ac:dyDescent="0.25">
      <c r="A3058" s="166" t="s">
        <v>4927</v>
      </c>
      <c r="B3058" s="20" t="s">
        <v>5007</v>
      </c>
      <c r="C3058" s="20">
        <v>72761</v>
      </c>
      <c r="D3058" s="20" t="s">
        <v>4929</v>
      </c>
      <c r="E3058" s="61" t="s">
        <v>5008</v>
      </c>
      <c r="F3058" s="20" t="s">
        <v>5008</v>
      </c>
      <c r="G3058" s="112" t="s">
        <v>5009</v>
      </c>
      <c r="H3058" s="167" t="s">
        <v>5010</v>
      </c>
      <c r="I3058" s="84"/>
      <c r="J3058" s="153">
        <v>1</v>
      </c>
      <c r="K3058" s="84"/>
      <c r="L3058" s="20">
        <v>1</v>
      </c>
      <c r="M3058" s="20">
        <v>1</v>
      </c>
      <c r="N3058" s="12">
        <v>1</v>
      </c>
      <c r="O3058" s="20"/>
      <c r="P3058" s="21"/>
    </row>
    <row r="3059" spans="1:16" ht="15" hidden="1" customHeight="1" x14ac:dyDescent="0.25">
      <c r="A3059" s="168" t="s">
        <v>4927</v>
      </c>
      <c r="B3059" s="22" t="s">
        <v>5007</v>
      </c>
      <c r="C3059" s="22">
        <v>72761</v>
      </c>
      <c r="D3059" s="22" t="s">
        <v>4929</v>
      </c>
      <c r="E3059" s="62" t="s">
        <v>5008</v>
      </c>
      <c r="F3059" s="22" t="s">
        <v>5008</v>
      </c>
      <c r="G3059" s="104" t="s">
        <v>5011</v>
      </c>
      <c r="H3059" s="169" t="s">
        <v>5012</v>
      </c>
      <c r="I3059" s="85"/>
      <c r="J3059" s="155">
        <v>1</v>
      </c>
      <c r="K3059" s="85"/>
      <c r="L3059" s="22">
        <v>1</v>
      </c>
      <c r="M3059" s="22">
        <v>1</v>
      </c>
      <c r="N3059" s="14">
        <v>1</v>
      </c>
      <c r="O3059" s="22"/>
      <c r="P3059" s="23"/>
    </row>
    <row r="3060" spans="1:16" ht="15" hidden="1" customHeight="1" thickBot="1" x14ac:dyDescent="0.25">
      <c r="A3060" s="170" t="s">
        <v>4927</v>
      </c>
      <c r="B3060" s="24" t="s">
        <v>5007</v>
      </c>
      <c r="C3060" s="24">
        <v>72761</v>
      </c>
      <c r="D3060" s="24" t="s">
        <v>4929</v>
      </c>
      <c r="E3060" s="63" t="s">
        <v>5008</v>
      </c>
      <c r="F3060" s="24" t="s">
        <v>5008</v>
      </c>
      <c r="G3060" s="108" t="s">
        <v>5013</v>
      </c>
      <c r="H3060" s="171" t="s">
        <v>5014</v>
      </c>
      <c r="I3060" s="86"/>
      <c r="J3060" s="157">
        <v>1</v>
      </c>
      <c r="K3060" s="86">
        <v>1</v>
      </c>
      <c r="L3060" s="24"/>
      <c r="M3060" s="24"/>
      <c r="N3060" s="16">
        <v>1</v>
      </c>
      <c r="O3060" s="24"/>
      <c r="P3060" s="25"/>
    </row>
    <row r="3061" spans="1:16" ht="15.75" hidden="1" thickBot="1" x14ac:dyDescent="0.3">
      <c r="A3061" s="158" t="s">
        <v>4927</v>
      </c>
      <c r="B3061" s="44" t="s">
        <v>5007</v>
      </c>
      <c r="C3061" s="46" t="s">
        <v>39</v>
      </c>
      <c r="D3061" s="44" t="s">
        <v>4929</v>
      </c>
      <c r="E3061" s="59" t="s">
        <v>5008</v>
      </c>
      <c r="F3061" s="44" t="s">
        <v>39</v>
      </c>
      <c r="G3061" s="119" t="s">
        <v>39</v>
      </c>
      <c r="H3061" s="159" t="s">
        <v>39</v>
      </c>
      <c r="I3061" s="81">
        <f>SUM(I3058:I3060)</f>
        <v>0</v>
      </c>
      <c r="J3061" s="159">
        <f>SUM(J3058:J3060)</f>
        <v>3</v>
      </c>
      <c r="K3061" s="81">
        <f>SUM(K3058:K3060)</f>
        <v>1</v>
      </c>
      <c r="L3061" s="44">
        <f t="shared" ref="L3061:P3061" si="361">SUM(L3058:L3060)</f>
        <v>2</v>
      </c>
      <c r="M3061" s="44">
        <f t="shared" si="361"/>
        <v>2</v>
      </c>
      <c r="N3061" s="44">
        <f t="shared" si="361"/>
        <v>3</v>
      </c>
      <c r="O3061" s="44">
        <f t="shared" si="361"/>
        <v>0</v>
      </c>
      <c r="P3061" s="45">
        <f t="shared" si="361"/>
        <v>0</v>
      </c>
    </row>
    <row r="3062" spans="1:16" ht="15" hidden="1" customHeight="1" x14ac:dyDescent="0.25">
      <c r="A3062" s="166" t="s">
        <v>4927</v>
      </c>
      <c r="B3062" s="20" t="s">
        <v>5015</v>
      </c>
      <c r="C3062" s="20">
        <v>77181</v>
      </c>
      <c r="D3062" s="20" t="s">
        <v>4929</v>
      </c>
      <c r="E3062" s="61" t="s">
        <v>5016</v>
      </c>
      <c r="F3062" s="20" t="s">
        <v>5016</v>
      </c>
      <c r="G3062" s="112" t="s">
        <v>5017</v>
      </c>
      <c r="H3062" s="167" t="s">
        <v>5018</v>
      </c>
      <c r="I3062" s="84"/>
      <c r="J3062" s="153">
        <v>1</v>
      </c>
      <c r="K3062" s="84"/>
      <c r="L3062" s="20">
        <v>1</v>
      </c>
      <c r="M3062" s="20">
        <v>1</v>
      </c>
      <c r="N3062" s="12">
        <v>1</v>
      </c>
      <c r="O3062" s="20">
        <v>1</v>
      </c>
      <c r="P3062" s="21">
        <v>1</v>
      </c>
    </row>
    <row r="3063" spans="1:16" ht="15" hidden="1" customHeight="1" x14ac:dyDescent="0.25">
      <c r="A3063" s="168" t="s">
        <v>4927</v>
      </c>
      <c r="B3063" s="22" t="s">
        <v>5015</v>
      </c>
      <c r="C3063" s="22">
        <v>77181</v>
      </c>
      <c r="D3063" s="22" t="s">
        <v>4929</v>
      </c>
      <c r="E3063" s="62" t="s">
        <v>5016</v>
      </c>
      <c r="F3063" s="22" t="s">
        <v>5016</v>
      </c>
      <c r="G3063" s="104" t="s">
        <v>5019</v>
      </c>
      <c r="H3063" s="169" t="s">
        <v>5020</v>
      </c>
      <c r="I3063" s="85"/>
      <c r="J3063" s="155">
        <v>1</v>
      </c>
      <c r="K3063" s="85">
        <v>1</v>
      </c>
      <c r="L3063" s="22"/>
      <c r="M3063" s="22"/>
      <c r="N3063" s="14">
        <v>1</v>
      </c>
      <c r="O3063" s="22"/>
      <c r="P3063" s="23"/>
    </row>
    <row r="3064" spans="1:16" ht="15" hidden="1" customHeight="1" x14ac:dyDescent="0.25">
      <c r="A3064" s="168" t="s">
        <v>4927</v>
      </c>
      <c r="B3064" s="22" t="s">
        <v>5015</v>
      </c>
      <c r="C3064" s="22">
        <v>77181</v>
      </c>
      <c r="D3064" s="22" t="s">
        <v>4929</v>
      </c>
      <c r="E3064" s="62" t="s">
        <v>5016</v>
      </c>
      <c r="F3064" s="22" t="s">
        <v>5016</v>
      </c>
      <c r="G3064" s="104" t="s">
        <v>5021</v>
      </c>
      <c r="H3064" s="169" t="s">
        <v>5022</v>
      </c>
      <c r="I3064" s="85"/>
      <c r="J3064" s="155">
        <v>1</v>
      </c>
      <c r="K3064" s="85">
        <v>1</v>
      </c>
      <c r="L3064" s="22"/>
      <c r="M3064" s="22">
        <v>1</v>
      </c>
      <c r="N3064" s="14">
        <v>1</v>
      </c>
      <c r="O3064" s="22">
        <v>1</v>
      </c>
      <c r="P3064" s="23">
        <v>1</v>
      </c>
    </row>
    <row r="3065" spans="1:16" ht="15" hidden="1" customHeight="1" x14ac:dyDescent="0.25">
      <c r="A3065" s="168" t="s">
        <v>4927</v>
      </c>
      <c r="B3065" s="22" t="s">
        <v>5015</v>
      </c>
      <c r="C3065" s="22">
        <v>77181</v>
      </c>
      <c r="D3065" s="22" t="s">
        <v>4929</v>
      </c>
      <c r="E3065" s="62" t="s">
        <v>5016</v>
      </c>
      <c r="F3065" s="22" t="s">
        <v>5016</v>
      </c>
      <c r="G3065" s="104" t="s">
        <v>4954</v>
      </c>
      <c r="H3065" s="169" t="s">
        <v>5023</v>
      </c>
      <c r="I3065" s="85"/>
      <c r="J3065" s="155">
        <v>1</v>
      </c>
      <c r="K3065" s="85"/>
      <c r="L3065" s="22">
        <v>1</v>
      </c>
      <c r="M3065" s="22">
        <v>1</v>
      </c>
      <c r="N3065" s="14">
        <v>1</v>
      </c>
      <c r="O3065" s="22">
        <v>1</v>
      </c>
      <c r="P3065" s="23">
        <v>1</v>
      </c>
    </row>
    <row r="3066" spans="1:16" ht="15" hidden="1" customHeight="1" x14ac:dyDescent="0.25">
      <c r="A3066" s="168" t="s">
        <v>4927</v>
      </c>
      <c r="B3066" s="22" t="s">
        <v>5015</v>
      </c>
      <c r="C3066" s="22">
        <v>77181</v>
      </c>
      <c r="D3066" s="22" t="s">
        <v>4929</v>
      </c>
      <c r="E3066" s="62" t="s">
        <v>5016</v>
      </c>
      <c r="F3066" s="22" t="s">
        <v>5016</v>
      </c>
      <c r="G3066" s="104" t="s">
        <v>5024</v>
      </c>
      <c r="H3066" s="169" t="s">
        <v>5025</v>
      </c>
      <c r="I3066" s="85"/>
      <c r="J3066" s="155">
        <v>1</v>
      </c>
      <c r="K3066" s="85">
        <v>1</v>
      </c>
      <c r="L3066" s="22"/>
      <c r="M3066" s="22">
        <v>1</v>
      </c>
      <c r="N3066" s="14">
        <v>1</v>
      </c>
      <c r="O3066" s="22"/>
      <c r="P3066" s="23"/>
    </row>
    <row r="3067" spans="1:16" ht="15" hidden="1" customHeight="1" thickBot="1" x14ac:dyDescent="0.25">
      <c r="A3067" s="170" t="s">
        <v>4927</v>
      </c>
      <c r="B3067" s="24" t="s">
        <v>5015</v>
      </c>
      <c r="C3067" s="24">
        <v>77181</v>
      </c>
      <c r="D3067" s="24" t="s">
        <v>4929</v>
      </c>
      <c r="E3067" s="63" t="s">
        <v>5016</v>
      </c>
      <c r="F3067" s="24" t="s">
        <v>5016</v>
      </c>
      <c r="G3067" s="108" t="s">
        <v>5026</v>
      </c>
      <c r="H3067" s="171" t="s">
        <v>5027</v>
      </c>
      <c r="I3067" s="86"/>
      <c r="J3067" s="157">
        <v>1</v>
      </c>
      <c r="K3067" s="86">
        <v>1</v>
      </c>
      <c r="L3067" s="24"/>
      <c r="M3067" s="24">
        <v>1</v>
      </c>
      <c r="N3067" s="16">
        <v>1</v>
      </c>
      <c r="O3067" s="24"/>
      <c r="P3067" s="25"/>
    </row>
    <row r="3068" spans="1:16" ht="15.75" hidden="1" thickBot="1" x14ac:dyDescent="0.3">
      <c r="A3068" s="158" t="s">
        <v>4927</v>
      </c>
      <c r="B3068" s="44" t="s">
        <v>5015</v>
      </c>
      <c r="C3068" s="46" t="s">
        <v>39</v>
      </c>
      <c r="D3068" s="44" t="s">
        <v>4929</v>
      </c>
      <c r="E3068" s="59" t="s">
        <v>5016</v>
      </c>
      <c r="F3068" s="44" t="s">
        <v>39</v>
      </c>
      <c r="G3068" s="119" t="s">
        <v>39</v>
      </c>
      <c r="H3068" s="159" t="s">
        <v>39</v>
      </c>
      <c r="I3068" s="81">
        <f>SUM(I3062:I3067)</f>
        <v>0</v>
      </c>
      <c r="J3068" s="159">
        <f>SUM(J3062:J3067)</f>
        <v>6</v>
      </c>
      <c r="K3068" s="81">
        <f>SUM(K3062:K3067)</f>
        <v>4</v>
      </c>
      <c r="L3068" s="44">
        <f t="shared" ref="L3068:P3068" si="362">SUM(L3062:L3067)</f>
        <v>2</v>
      </c>
      <c r="M3068" s="44">
        <f t="shared" si="362"/>
        <v>5</v>
      </c>
      <c r="N3068" s="44">
        <f t="shared" si="362"/>
        <v>6</v>
      </c>
      <c r="O3068" s="44">
        <f t="shared" si="362"/>
        <v>3</v>
      </c>
      <c r="P3068" s="45">
        <f t="shared" si="362"/>
        <v>3</v>
      </c>
    </row>
    <row r="3069" spans="1:16" ht="15" hidden="1" customHeight="1" x14ac:dyDescent="0.25">
      <c r="A3069" s="166" t="s">
        <v>4927</v>
      </c>
      <c r="B3069" s="20" t="s">
        <v>5028</v>
      </c>
      <c r="C3069" s="20">
        <v>77195</v>
      </c>
      <c r="D3069" s="20" t="s">
        <v>4929</v>
      </c>
      <c r="E3069" s="61" t="s">
        <v>4929</v>
      </c>
      <c r="F3069" s="20" t="s">
        <v>4929</v>
      </c>
      <c r="G3069" s="112" t="s">
        <v>5029</v>
      </c>
      <c r="H3069" s="167" t="s">
        <v>5030</v>
      </c>
      <c r="I3069" s="84"/>
      <c r="J3069" s="153">
        <v>1</v>
      </c>
      <c r="K3069" s="84">
        <v>1</v>
      </c>
      <c r="L3069" s="20"/>
      <c r="M3069" s="20"/>
      <c r="N3069" s="20"/>
      <c r="O3069" s="20"/>
      <c r="P3069" s="21"/>
    </row>
    <row r="3070" spans="1:16" ht="15" hidden="1" customHeight="1" x14ac:dyDescent="0.25">
      <c r="A3070" s="168" t="s">
        <v>4927</v>
      </c>
      <c r="B3070" s="22" t="s">
        <v>5028</v>
      </c>
      <c r="C3070" s="22">
        <v>77195</v>
      </c>
      <c r="D3070" s="22" t="s">
        <v>4929</v>
      </c>
      <c r="E3070" s="62" t="s">
        <v>4929</v>
      </c>
      <c r="F3070" s="22" t="s">
        <v>4929</v>
      </c>
      <c r="G3070" s="104" t="s">
        <v>5031</v>
      </c>
      <c r="H3070" s="169" t="s">
        <v>5032</v>
      </c>
      <c r="I3070" s="85"/>
      <c r="J3070" s="155">
        <v>1</v>
      </c>
      <c r="K3070" s="85"/>
      <c r="L3070" s="22">
        <v>1</v>
      </c>
      <c r="M3070" s="22"/>
      <c r="N3070" s="22"/>
      <c r="O3070" s="22"/>
      <c r="P3070" s="23"/>
    </row>
    <row r="3071" spans="1:16" ht="15" hidden="1" customHeight="1" x14ac:dyDescent="0.25">
      <c r="A3071" s="168" t="s">
        <v>4927</v>
      </c>
      <c r="B3071" s="22" t="s">
        <v>5028</v>
      </c>
      <c r="C3071" s="22">
        <v>77195</v>
      </c>
      <c r="D3071" s="22" t="s">
        <v>4929</v>
      </c>
      <c r="E3071" s="62" t="s">
        <v>4929</v>
      </c>
      <c r="F3071" s="22" t="s">
        <v>4929</v>
      </c>
      <c r="G3071" s="104" t="s">
        <v>5033</v>
      </c>
      <c r="H3071" s="169" t="s">
        <v>5034</v>
      </c>
      <c r="I3071" s="85"/>
      <c r="J3071" s="155">
        <v>1</v>
      </c>
      <c r="K3071" s="85"/>
      <c r="L3071" s="22">
        <v>1</v>
      </c>
      <c r="M3071" s="22">
        <v>1</v>
      </c>
      <c r="N3071" s="14">
        <v>1</v>
      </c>
      <c r="O3071" s="22"/>
      <c r="P3071" s="23"/>
    </row>
    <row r="3072" spans="1:16" ht="15" hidden="1" customHeight="1" x14ac:dyDescent="0.25">
      <c r="A3072" s="168" t="s">
        <v>4927</v>
      </c>
      <c r="B3072" s="22" t="s">
        <v>5028</v>
      </c>
      <c r="C3072" s="22">
        <v>77195</v>
      </c>
      <c r="D3072" s="22" t="s">
        <v>4929</v>
      </c>
      <c r="E3072" s="62" t="s">
        <v>4929</v>
      </c>
      <c r="F3072" s="22" t="s">
        <v>4929</v>
      </c>
      <c r="G3072" s="104" t="s">
        <v>5035</v>
      </c>
      <c r="H3072" s="169" t="s">
        <v>5036</v>
      </c>
      <c r="I3072" s="85"/>
      <c r="J3072" s="155">
        <v>1</v>
      </c>
      <c r="K3072" s="85">
        <v>1</v>
      </c>
      <c r="L3072" s="22"/>
      <c r="M3072" s="22"/>
      <c r="N3072" s="22"/>
      <c r="O3072" s="22"/>
      <c r="P3072" s="23"/>
    </row>
    <row r="3073" spans="1:16" ht="15" hidden="1" customHeight="1" x14ac:dyDescent="0.25">
      <c r="A3073" s="168" t="s">
        <v>4927</v>
      </c>
      <c r="B3073" s="22" t="s">
        <v>5028</v>
      </c>
      <c r="C3073" s="22">
        <v>77195</v>
      </c>
      <c r="D3073" s="22" t="s">
        <v>4929</v>
      </c>
      <c r="E3073" s="62" t="s">
        <v>4929</v>
      </c>
      <c r="F3073" s="22" t="s">
        <v>4929</v>
      </c>
      <c r="G3073" s="104" t="s">
        <v>5037</v>
      </c>
      <c r="H3073" s="169" t="s">
        <v>5038</v>
      </c>
      <c r="I3073" s="85"/>
      <c r="J3073" s="155">
        <v>1</v>
      </c>
      <c r="K3073" s="85"/>
      <c r="L3073" s="22">
        <v>1</v>
      </c>
      <c r="M3073" s="22"/>
      <c r="N3073" s="14">
        <v>1</v>
      </c>
      <c r="O3073" s="22">
        <v>1</v>
      </c>
      <c r="P3073" s="23">
        <v>1</v>
      </c>
    </row>
    <row r="3074" spans="1:16" ht="15" hidden="1" customHeight="1" x14ac:dyDescent="0.25">
      <c r="A3074" s="168" t="s">
        <v>4927</v>
      </c>
      <c r="B3074" s="22" t="s">
        <v>5028</v>
      </c>
      <c r="C3074" s="22">
        <v>77195</v>
      </c>
      <c r="D3074" s="22" t="s">
        <v>4929</v>
      </c>
      <c r="E3074" s="62" t="s">
        <v>4929</v>
      </c>
      <c r="F3074" s="22" t="s">
        <v>4929</v>
      </c>
      <c r="G3074" s="104" t="s">
        <v>5039</v>
      </c>
      <c r="H3074" s="169" t="s">
        <v>5040</v>
      </c>
      <c r="I3074" s="85"/>
      <c r="J3074" s="155">
        <v>1</v>
      </c>
      <c r="K3074" s="85">
        <v>1</v>
      </c>
      <c r="L3074" s="22"/>
      <c r="M3074" s="22"/>
      <c r="N3074" s="14">
        <v>1</v>
      </c>
      <c r="O3074" s="22"/>
      <c r="P3074" s="23"/>
    </row>
    <row r="3075" spans="1:16" ht="15" hidden="1" customHeight="1" x14ac:dyDescent="0.25">
      <c r="A3075" s="168" t="s">
        <v>4927</v>
      </c>
      <c r="B3075" s="22" t="s">
        <v>5028</v>
      </c>
      <c r="C3075" s="22">
        <v>77195</v>
      </c>
      <c r="D3075" s="22" t="s">
        <v>4929</v>
      </c>
      <c r="E3075" s="62" t="s">
        <v>4929</v>
      </c>
      <c r="F3075" s="22" t="s">
        <v>4929</v>
      </c>
      <c r="G3075" s="104" t="s">
        <v>5041</v>
      </c>
      <c r="H3075" s="169" t="s">
        <v>5042</v>
      </c>
      <c r="I3075" s="85"/>
      <c r="J3075" s="155">
        <v>1</v>
      </c>
      <c r="K3075" s="85">
        <v>1</v>
      </c>
      <c r="L3075" s="22"/>
      <c r="M3075" s="22">
        <v>1</v>
      </c>
      <c r="N3075" s="14">
        <v>1</v>
      </c>
      <c r="O3075" s="22">
        <v>1</v>
      </c>
      <c r="P3075" s="23">
        <v>1</v>
      </c>
    </row>
    <row r="3076" spans="1:16" ht="15" hidden="1" customHeight="1" x14ac:dyDescent="0.25">
      <c r="A3076" s="168" t="s">
        <v>4927</v>
      </c>
      <c r="B3076" s="22" t="s">
        <v>5028</v>
      </c>
      <c r="C3076" s="22">
        <v>77195</v>
      </c>
      <c r="D3076" s="22" t="s">
        <v>4929</v>
      </c>
      <c r="E3076" s="62" t="s">
        <v>4929</v>
      </c>
      <c r="F3076" s="22" t="s">
        <v>4929</v>
      </c>
      <c r="G3076" s="104" t="s">
        <v>2710</v>
      </c>
      <c r="H3076" s="169" t="s">
        <v>5043</v>
      </c>
      <c r="I3076" s="85"/>
      <c r="J3076" s="155">
        <v>1</v>
      </c>
      <c r="K3076" s="85">
        <v>1</v>
      </c>
      <c r="L3076" s="22"/>
      <c r="M3076" s="22">
        <v>1</v>
      </c>
      <c r="N3076" s="14">
        <v>1</v>
      </c>
      <c r="O3076" s="22">
        <v>1</v>
      </c>
      <c r="P3076" s="23">
        <v>1</v>
      </c>
    </row>
    <row r="3077" spans="1:16" ht="15" hidden="1" customHeight="1" x14ac:dyDescent="0.25">
      <c r="A3077" s="168" t="s">
        <v>4927</v>
      </c>
      <c r="B3077" s="22" t="s">
        <v>5028</v>
      </c>
      <c r="C3077" s="22">
        <v>77195</v>
      </c>
      <c r="D3077" s="22" t="s">
        <v>4929</v>
      </c>
      <c r="E3077" s="62" t="s">
        <v>4929</v>
      </c>
      <c r="F3077" s="22" t="s">
        <v>4929</v>
      </c>
      <c r="G3077" s="104" t="s">
        <v>5044</v>
      </c>
      <c r="H3077" s="169" t="s">
        <v>5045</v>
      </c>
      <c r="I3077" s="85"/>
      <c r="J3077" s="155">
        <v>1</v>
      </c>
      <c r="K3077" s="85"/>
      <c r="L3077" s="22">
        <v>1</v>
      </c>
      <c r="M3077" s="22">
        <v>1</v>
      </c>
      <c r="N3077" s="14">
        <v>1</v>
      </c>
      <c r="O3077" s="22">
        <v>1</v>
      </c>
      <c r="P3077" s="23">
        <v>1</v>
      </c>
    </row>
    <row r="3078" spans="1:16" ht="15" hidden="1" customHeight="1" x14ac:dyDescent="0.25">
      <c r="A3078" s="168" t="s">
        <v>4927</v>
      </c>
      <c r="B3078" s="22" t="s">
        <v>5028</v>
      </c>
      <c r="C3078" s="22">
        <v>77195</v>
      </c>
      <c r="D3078" s="22" t="s">
        <v>4929</v>
      </c>
      <c r="E3078" s="62" t="s">
        <v>4929</v>
      </c>
      <c r="F3078" s="22" t="s">
        <v>4929</v>
      </c>
      <c r="G3078" s="104" t="s">
        <v>5046</v>
      </c>
      <c r="H3078" s="169" t="s">
        <v>5047</v>
      </c>
      <c r="I3078" s="85"/>
      <c r="J3078" s="155">
        <v>1</v>
      </c>
      <c r="K3078" s="85">
        <v>1</v>
      </c>
      <c r="L3078" s="22"/>
      <c r="M3078" s="22">
        <v>1</v>
      </c>
      <c r="N3078" s="14">
        <v>1</v>
      </c>
      <c r="O3078" s="22">
        <v>1</v>
      </c>
      <c r="P3078" s="23">
        <v>1</v>
      </c>
    </row>
    <row r="3079" spans="1:16" ht="15" hidden="1" customHeight="1" x14ac:dyDescent="0.25">
      <c r="A3079" s="168" t="s">
        <v>4927</v>
      </c>
      <c r="B3079" s="22" t="s">
        <v>5028</v>
      </c>
      <c r="C3079" s="22">
        <v>77195</v>
      </c>
      <c r="D3079" s="22" t="s">
        <v>4929</v>
      </c>
      <c r="E3079" s="62" t="s">
        <v>4929</v>
      </c>
      <c r="F3079" s="22" t="s">
        <v>4929</v>
      </c>
      <c r="G3079" s="104" t="s">
        <v>5048</v>
      </c>
      <c r="H3079" s="169" t="s">
        <v>5049</v>
      </c>
      <c r="I3079" s="85"/>
      <c r="J3079" s="155">
        <v>1</v>
      </c>
      <c r="K3079" s="85"/>
      <c r="L3079" s="22">
        <v>1</v>
      </c>
      <c r="M3079" s="22">
        <v>1</v>
      </c>
      <c r="N3079" s="14">
        <v>1</v>
      </c>
      <c r="O3079" s="22">
        <v>1</v>
      </c>
      <c r="P3079" s="23">
        <v>1</v>
      </c>
    </row>
    <row r="3080" spans="1:16" ht="15" hidden="1" customHeight="1" x14ac:dyDescent="0.25">
      <c r="A3080" s="168" t="s">
        <v>4927</v>
      </c>
      <c r="B3080" s="22" t="s">
        <v>5028</v>
      </c>
      <c r="C3080" s="22">
        <v>77195</v>
      </c>
      <c r="D3080" s="22" t="s">
        <v>4929</v>
      </c>
      <c r="E3080" s="62" t="s">
        <v>4929</v>
      </c>
      <c r="F3080" s="22" t="s">
        <v>4929</v>
      </c>
      <c r="G3080" s="104" t="s">
        <v>5050</v>
      </c>
      <c r="H3080" s="169" t="s">
        <v>5051</v>
      </c>
      <c r="I3080" s="85"/>
      <c r="J3080" s="155">
        <v>1</v>
      </c>
      <c r="K3080" s="85">
        <v>1</v>
      </c>
      <c r="L3080" s="22"/>
      <c r="M3080" s="22">
        <v>1</v>
      </c>
      <c r="N3080" s="14">
        <v>1</v>
      </c>
      <c r="O3080" s="22">
        <v>1</v>
      </c>
      <c r="P3080" s="23">
        <v>1</v>
      </c>
    </row>
    <row r="3081" spans="1:16" ht="15" hidden="1" customHeight="1" x14ac:dyDescent="0.25">
      <c r="A3081" s="168" t="s">
        <v>4927</v>
      </c>
      <c r="B3081" s="22" t="s">
        <v>5028</v>
      </c>
      <c r="C3081" s="22">
        <v>77195</v>
      </c>
      <c r="D3081" s="22" t="s">
        <v>4929</v>
      </c>
      <c r="E3081" s="62" t="s">
        <v>4929</v>
      </c>
      <c r="F3081" s="22" t="s">
        <v>4929</v>
      </c>
      <c r="G3081" s="104" t="s">
        <v>5052</v>
      </c>
      <c r="H3081" s="169" t="s">
        <v>5053</v>
      </c>
      <c r="I3081" s="85"/>
      <c r="J3081" s="155">
        <v>1</v>
      </c>
      <c r="K3081" s="85">
        <v>1</v>
      </c>
      <c r="L3081" s="22"/>
      <c r="M3081" s="22"/>
      <c r="N3081" s="14">
        <v>1</v>
      </c>
      <c r="O3081" s="22"/>
      <c r="P3081" s="23"/>
    </row>
    <row r="3082" spans="1:16" ht="15" hidden="1" customHeight="1" x14ac:dyDescent="0.25">
      <c r="A3082" s="168" t="s">
        <v>4927</v>
      </c>
      <c r="B3082" s="22" t="s">
        <v>5028</v>
      </c>
      <c r="C3082" s="22">
        <v>77195</v>
      </c>
      <c r="D3082" s="22" t="s">
        <v>4929</v>
      </c>
      <c r="E3082" s="62" t="s">
        <v>4929</v>
      </c>
      <c r="F3082" s="22" t="s">
        <v>4929</v>
      </c>
      <c r="G3082" s="104" t="s">
        <v>5054</v>
      </c>
      <c r="H3082" s="169" t="s">
        <v>5055</v>
      </c>
      <c r="I3082" s="85"/>
      <c r="J3082" s="155">
        <v>1</v>
      </c>
      <c r="K3082" s="85">
        <v>1</v>
      </c>
      <c r="L3082" s="22"/>
      <c r="M3082" s="22">
        <v>1</v>
      </c>
      <c r="N3082" s="14">
        <v>1</v>
      </c>
      <c r="O3082" s="22">
        <v>1</v>
      </c>
      <c r="P3082" s="23">
        <v>1</v>
      </c>
    </row>
    <row r="3083" spans="1:16" ht="15" hidden="1" customHeight="1" x14ac:dyDescent="0.25">
      <c r="A3083" s="168" t="s">
        <v>4927</v>
      </c>
      <c r="B3083" s="22" t="s">
        <v>5028</v>
      </c>
      <c r="C3083" s="22">
        <v>77195</v>
      </c>
      <c r="D3083" s="22" t="s">
        <v>4929</v>
      </c>
      <c r="E3083" s="62" t="s">
        <v>4929</v>
      </c>
      <c r="F3083" s="22" t="s">
        <v>4929</v>
      </c>
      <c r="G3083" s="104" t="s">
        <v>5056</v>
      </c>
      <c r="H3083" s="169" t="s">
        <v>5057</v>
      </c>
      <c r="I3083" s="85"/>
      <c r="J3083" s="155">
        <v>1</v>
      </c>
      <c r="K3083" s="85">
        <v>1</v>
      </c>
      <c r="L3083" s="22"/>
      <c r="M3083" s="22"/>
      <c r="N3083" s="14">
        <v>1</v>
      </c>
      <c r="O3083" s="22"/>
      <c r="P3083" s="23"/>
    </row>
    <row r="3084" spans="1:16" ht="15" hidden="1" customHeight="1" x14ac:dyDescent="0.25">
      <c r="A3084" s="168" t="s">
        <v>4927</v>
      </c>
      <c r="B3084" s="22" t="s">
        <v>5028</v>
      </c>
      <c r="C3084" s="22">
        <v>77195</v>
      </c>
      <c r="D3084" s="22" t="s">
        <v>4929</v>
      </c>
      <c r="E3084" s="62" t="s">
        <v>4929</v>
      </c>
      <c r="F3084" s="22" t="s">
        <v>4929</v>
      </c>
      <c r="G3084" s="104" t="s">
        <v>5058</v>
      </c>
      <c r="H3084" s="169" t="s">
        <v>5059</v>
      </c>
      <c r="I3084" s="85"/>
      <c r="J3084" s="155">
        <v>1</v>
      </c>
      <c r="K3084" s="85"/>
      <c r="L3084" s="22">
        <v>1</v>
      </c>
      <c r="M3084" s="22"/>
      <c r="N3084" s="14">
        <v>1</v>
      </c>
      <c r="O3084" s="22"/>
      <c r="P3084" s="23"/>
    </row>
    <row r="3085" spans="1:16" ht="15" hidden="1" customHeight="1" x14ac:dyDescent="0.25">
      <c r="A3085" s="168" t="s">
        <v>4927</v>
      </c>
      <c r="B3085" s="22" t="s">
        <v>5028</v>
      </c>
      <c r="C3085" s="22">
        <v>77195</v>
      </c>
      <c r="D3085" s="22" t="s">
        <v>4929</v>
      </c>
      <c r="E3085" s="62" t="s">
        <v>4929</v>
      </c>
      <c r="F3085" s="22" t="s">
        <v>4929</v>
      </c>
      <c r="G3085" s="104" t="s">
        <v>5060</v>
      </c>
      <c r="H3085" s="169" t="s">
        <v>5061</v>
      </c>
      <c r="I3085" s="85"/>
      <c r="J3085" s="155">
        <v>1</v>
      </c>
      <c r="K3085" s="85">
        <v>1</v>
      </c>
      <c r="L3085" s="22"/>
      <c r="M3085" s="22"/>
      <c r="N3085" s="14">
        <v>1</v>
      </c>
      <c r="O3085" s="22"/>
      <c r="P3085" s="23"/>
    </row>
    <row r="3086" spans="1:16" ht="15" hidden="1" customHeight="1" x14ac:dyDescent="0.25">
      <c r="A3086" s="168" t="s">
        <v>4927</v>
      </c>
      <c r="B3086" s="22" t="s">
        <v>5028</v>
      </c>
      <c r="C3086" s="22">
        <v>77195</v>
      </c>
      <c r="D3086" s="22" t="s">
        <v>4929</v>
      </c>
      <c r="E3086" s="62" t="s">
        <v>4929</v>
      </c>
      <c r="F3086" s="22" t="s">
        <v>4929</v>
      </c>
      <c r="G3086" s="104" t="s">
        <v>5062</v>
      </c>
      <c r="H3086" s="169" t="s">
        <v>5063</v>
      </c>
      <c r="I3086" s="85"/>
      <c r="J3086" s="155">
        <v>1</v>
      </c>
      <c r="K3086" s="85">
        <v>1</v>
      </c>
      <c r="L3086" s="22"/>
      <c r="M3086" s="22">
        <v>1</v>
      </c>
      <c r="N3086" s="14">
        <v>1</v>
      </c>
      <c r="O3086" s="22"/>
      <c r="P3086" s="23"/>
    </row>
    <row r="3087" spans="1:16" ht="15" hidden="1" customHeight="1" x14ac:dyDescent="0.25">
      <c r="A3087" s="168" t="s">
        <v>4927</v>
      </c>
      <c r="B3087" s="22" t="s">
        <v>5028</v>
      </c>
      <c r="C3087" s="22">
        <v>77195</v>
      </c>
      <c r="D3087" s="22" t="s">
        <v>4929</v>
      </c>
      <c r="E3087" s="62" t="s">
        <v>4929</v>
      </c>
      <c r="F3087" s="22" t="s">
        <v>4929</v>
      </c>
      <c r="G3087" s="104" t="s">
        <v>5064</v>
      </c>
      <c r="H3087" s="169" t="s">
        <v>5065</v>
      </c>
      <c r="I3087" s="85"/>
      <c r="J3087" s="155">
        <v>1</v>
      </c>
      <c r="K3087" s="85"/>
      <c r="L3087" s="22">
        <v>1</v>
      </c>
      <c r="M3087" s="22">
        <v>1</v>
      </c>
      <c r="N3087" s="14">
        <v>1</v>
      </c>
      <c r="O3087" s="22">
        <v>1</v>
      </c>
      <c r="P3087" s="23">
        <v>1</v>
      </c>
    </row>
    <row r="3088" spans="1:16" ht="15" hidden="1" customHeight="1" x14ac:dyDescent="0.25">
      <c r="A3088" s="168" t="s">
        <v>4927</v>
      </c>
      <c r="B3088" s="22" t="s">
        <v>5028</v>
      </c>
      <c r="C3088" s="22">
        <v>77195</v>
      </c>
      <c r="D3088" s="22" t="s">
        <v>4929</v>
      </c>
      <c r="E3088" s="62" t="s">
        <v>4929</v>
      </c>
      <c r="F3088" s="22" t="s">
        <v>4929</v>
      </c>
      <c r="G3088" s="104" t="s">
        <v>5066</v>
      </c>
      <c r="H3088" s="169" t="s">
        <v>5067</v>
      </c>
      <c r="I3088" s="85"/>
      <c r="J3088" s="155">
        <v>1</v>
      </c>
      <c r="K3088" s="85">
        <v>1</v>
      </c>
      <c r="L3088" s="22"/>
      <c r="M3088" s="22"/>
      <c r="N3088" s="14">
        <v>1</v>
      </c>
      <c r="O3088" s="22"/>
      <c r="P3088" s="23"/>
    </row>
    <row r="3089" spans="1:16" ht="15" hidden="1" customHeight="1" x14ac:dyDescent="0.25">
      <c r="A3089" s="168" t="s">
        <v>4927</v>
      </c>
      <c r="B3089" s="22" t="s">
        <v>5028</v>
      </c>
      <c r="C3089" s="22">
        <v>77195</v>
      </c>
      <c r="D3089" s="22" t="s">
        <v>4929</v>
      </c>
      <c r="E3089" s="62" t="s">
        <v>4929</v>
      </c>
      <c r="F3089" s="22" t="s">
        <v>4929</v>
      </c>
      <c r="G3089" s="104" t="s">
        <v>5068</v>
      </c>
      <c r="H3089" s="169" t="s">
        <v>5069</v>
      </c>
      <c r="I3089" s="85"/>
      <c r="J3089" s="155">
        <v>1</v>
      </c>
      <c r="K3089" s="85">
        <v>1</v>
      </c>
      <c r="L3089" s="22"/>
      <c r="M3089" s="22">
        <v>1</v>
      </c>
      <c r="N3089" s="14">
        <v>1</v>
      </c>
      <c r="O3089" s="22">
        <v>1</v>
      </c>
      <c r="P3089" s="23">
        <v>1</v>
      </c>
    </row>
    <row r="3090" spans="1:16" ht="15" hidden="1" customHeight="1" thickBot="1" x14ac:dyDescent="0.25">
      <c r="A3090" s="170" t="s">
        <v>4927</v>
      </c>
      <c r="B3090" s="24" t="s">
        <v>5028</v>
      </c>
      <c r="C3090" s="24">
        <v>77195</v>
      </c>
      <c r="D3090" s="24" t="s">
        <v>4929</v>
      </c>
      <c r="E3090" s="63" t="s">
        <v>4929</v>
      </c>
      <c r="F3090" s="24" t="s">
        <v>4929</v>
      </c>
      <c r="G3090" s="108" t="s">
        <v>5070</v>
      </c>
      <c r="H3090" s="171" t="s">
        <v>5071</v>
      </c>
      <c r="I3090" s="86"/>
      <c r="J3090" s="157">
        <v>1</v>
      </c>
      <c r="K3090" s="86"/>
      <c r="L3090" s="24">
        <v>1</v>
      </c>
      <c r="M3090" s="24"/>
      <c r="N3090" s="24"/>
      <c r="O3090" s="24"/>
      <c r="P3090" s="25"/>
    </row>
    <row r="3091" spans="1:16" hidden="1" x14ac:dyDescent="0.25">
      <c r="A3091" s="163" t="s">
        <v>4927</v>
      </c>
      <c r="B3091" s="95" t="s">
        <v>5028</v>
      </c>
      <c r="C3091" s="99" t="s">
        <v>39</v>
      </c>
      <c r="D3091" s="95" t="s">
        <v>4929</v>
      </c>
      <c r="E3091" s="96" t="s">
        <v>4929</v>
      </c>
      <c r="F3091" s="95" t="s">
        <v>39</v>
      </c>
      <c r="G3091" s="123" t="s">
        <v>39</v>
      </c>
      <c r="H3091" s="164" t="s">
        <v>39</v>
      </c>
      <c r="I3091" s="97">
        <f>SUM(I3069:I3090)</f>
        <v>0</v>
      </c>
      <c r="J3091" s="164">
        <f>SUM(J3069:J3090)</f>
        <v>22</v>
      </c>
      <c r="K3091" s="97">
        <f>SUM(K3069:K3090)</f>
        <v>14</v>
      </c>
      <c r="L3091" s="95">
        <f t="shared" ref="L3091:P3091" si="363">SUM(L3069:L3090)</f>
        <v>8</v>
      </c>
      <c r="M3091" s="95">
        <f t="shared" si="363"/>
        <v>11</v>
      </c>
      <c r="N3091" s="95">
        <f t="shared" si="363"/>
        <v>18</v>
      </c>
      <c r="O3091" s="95">
        <f t="shared" si="363"/>
        <v>10</v>
      </c>
      <c r="P3091" s="98">
        <f t="shared" si="363"/>
        <v>10</v>
      </c>
    </row>
    <row r="3092" spans="1:16" ht="16.5" hidden="1" thickTop="1" thickBot="1" x14ac:dyDescent="0.3">
      <c r="A3092" s="130" t="s">
        <v>4927</v>
      </c>
      <c r="B3092" s="131" t="s">
        <v>39</v>
      </c>
      <c r="C3092" s="135" t="s">
        <v>39</v>
      </c>
      <c r="D3092" s="131" t="s">
        <v>4929</v>
      </c>
      <c r="E3092" s="132" t="s">
        <v>39</v>
      </c>
      <c r="F3092" s="131" t="s">
        <v>39</v>
      </c>
      <c r="G3092" s="131" t="s">
        <v>39</v>
      </c>
      <c r="H3092" s="165" t="s">
        <v>39</v>
      </c>
      <c r="I3092" s="142">
        <f>I3038+I3040+I3044+I3045+I3047+I3051+I3055+I3057+I3061+I3068+I3091</f>
        <v>0</v>
      </c>
      <c r="J3092" s="165">
        <f t="shared" ref="J3092:P3092" si="364">J3038+J3040+J3044+J3045+J3047+J3051+J3055+J3057+J3061+J3068+J3091</f>
        <v>61</v>
      </c>
      <c r="K3092" s="142">
        <f t="shared" si="364"/>
        <v>46</v>
      </c>
      <c r="L3092" s="131">
        <f t="shared" si="364"/>
        <v>15</v>
      </c>
      <c r="M3092" s="131">
        <f t="shared" si="364"/>
        <v>30</v>
      </c>
      <c r="N3092" s="131">
        <f t="shared" si="364"/>
        <v>47</v>
      </c>
      <c r="O3092" s="131">
        <f t="shared" si="364"/>
        <v>17</v>
      </c>
      <c r="P3092" s="133">
        <f t="shared" si="364"/>
        <v>17</v>
      </c>
    </row>
    <row r="3093" spans="1:16" ht="15" hidden="1" customHeight="1" thickTop="1" x14ac:dyDescent="0.25">
      <c r="A3093" s="180" t="s">
        <v>5072</v>
      </c>
      <c r="B3093" s="28" t="s">
        <v>5073</v>
      </c>
      <c r="C3093" s="28">
        <v>10642</v>
      </c>
      <c r="D3093" s="28" t="s">
        <v>5074</v>
      </c>
      <c r="E3093" s="66" t="s">
        <v>5075</v>
      </c>
      <c r="F3093" s="28" t="s">
        <v>5075</v>
      </c>
      <c r="G3093" s="113" t="s">
        <v>5076</v>
      </c>
      <c r="H3093" s="181" t="s">
        <v>5077</v>
      </c>
      <c r="I3093" s="89"/>
      <c r="J3093" s="153">
        <v>1</v>
      </c>
      <c r="K3093" s="89">
        <v>1</v>
      </c>
      <c r="L3093" s="28"/>
      <c r="M3093" s="28"/>
      <c r="N3093" s="12">
        <v>1</v>
      </c>
      <c r="O3093" s="28"/>
      <c r="P3093" s="29"/>
    </row>
    <row r="3094" spans="1:16" ht="15" hidden="1" customHeight="1" thickBot="1" x14ac:dyDescent="0.25">
      <c r="A3094" s="184" t="s">
        <v>5072</v>
      </c>
      <c r="B3094" s="32" t="s">
        <v>5073</v>
      </c>
      <c r="C3094" s="32">
        <v>87610</v>
      </c>
      <c r="D3094" s="32" t="s">
        <v>5074</v>
      </c>
      <c r="E3094" s="68" t="s">
        <v>5075</v>
      </c>
      <c r="F3094" s="32" t="s">
        <v>5078</v>
      </c>
      <c r="G3094" s="109" t="s">
        <v>5079</v>
      </c>
      <c r="H3094" s="185" t="s">
        <v>5080</v>
      </c>
      <c r="I3094" s="91">
        <v>1</v>
      </c>
      <c r="J3094" s="185"/>
      <c r="K3094" s="91"/>
      <c r="L3094" s="32"/>
      <c r="M3094" s="32"/>
      <c r="N3094" s="32"/>
      <c r="O3094" s="32"/>
      <c r="P3094" s="33"/>
    </row>
    <row r="3095" spans="1:16" ht="15.75" hidden="1" thickBot="1" x14ac:dyDescent="0.3">
      <c r="A3095" s="178" t="s">
        <v>5072</v>
      </c>
      <c r="B3095" s="46" t="s">
        <v>5073</v>
      </c>
      <c r="C3095" s="46" t="s">
        <v>39</v>
      </c>
      <c r="D3095" s="46" t="s">
        <v>5074</v>
      </c>
      <c r="E3095" s="65" t="s">
        <v>5075</v>
      </c>
      <c r="F3095" s="46" t="s">
        <v>39</v>
      </c>
      <c r="G3095" s="121" t="s">
        <v>39</v>
      </c>
      <c r="H3095" s="179" t="s">
        <v>39</v>
      </c>
      <c r="I3095" s="88">
        <f>SUM(I3093:I3094)</f>
        <v>1</v>
      </c>
      <c r="J3095" s="179">
        <f>SUM(J3093:J3094)</f>
        <v>1</v>
      </c>
      <c r="K3095" s="88">
        <f>SUM(K3093:K3094)</f>
        <v>1</v>
      </c>
      <c r="L3095" s="46">
        <f t="shared" ref="L3095:P3095" si="365">SUM(L3093:L3094)</f>
        <v>0</v>
      </c>
      <c r="M3095" s="46">
        <f t="shared" si="365"/>
        <v>0</v>
      </c>
      <c r="N3095" s="46">
        <f t="shared" si="365"/>
        <v>1</v>
      </c>
      <c r="O3095" s="46">
        <f t="shared" si="365"/>
        <v>0</v>
      </c>
      <c r="P3095" s="47">
        <f t="shared" si="365"/>
        <v>0</v>
      </c>
    </row>
    <row r="3096" spans="1:16" ht="15" hidden="1" customHeight="1" x14ac:dyDescent="0.25">
      <c r="A3096" s="180" t="s">
        <v>5072</v>
      </c>
      <c r="B3096" s="28" t="s">
        <v>5081</v>
      </c>
      <c r="C3096" s="28">
        <v>12766</v>
      </c>
      <c r="D3096" s="28" t="s">
        <v>5074</v>
      </c>
      <c r="E3096" s="66" t="s">
        <v>5082</v>
      </c>
      <c r="F3096" s="28" t="s">
        <v>5082</v>
      </c>
      <c r="G3096" s="113" t="s">
        <v>5083</v>
      </c>
      <c r="H3096" s="181" t="s">
        <v>5084</v>
      </c>
      <c r="I3096" s="89"/>
      <c r="J3096" s="153">
        <v>1</v>
      </c>
      <c r="K3096" s="89">
        <v>1</v>
      </c>
      <c r="L3096" s="28"/>
      <c r="M3096" s="28">
        <v>1</v>
      </c>
      <c r="N3096" s="12">
        <v>1</v>
      </c>
      <c r="O3096" s="28"/>
      <c r="P3096" s="29"/>
    </row>
    <row r="3097" spans="1:16" ht="15" hidden="1" customHeight="1" thickBot="1" x14ac:dyDescent="0.25">
      <c r="A3097" s="184" t="s">
        <v>5072</v>
      </c>
      <c r="B3097" s="32" t="s">
        <v>5081</v>
      </c>
      <c r="C3097" s="32">
        <v>12766</v>
      </c>
      <c r="D3097" s="32" t="s">
        <v>5074</v>
      </c>
      <c r="E3097" s="68" t="s">
        <v>5082</v>
      </c>
      <c r="F3097" s="32" t="s">
        <v>5082</v>
      </c>
      <c r="G3097" s="109" t="s">
        <v>5085</v>
      </c>
      <c r="H3097" s="185" t="s">
        <v>5086</v>
      </c>
      <c r="I3097" s="91"/>
      <c r="J3097" s="157">
        <v>1</v>
      </c>
      <c r="K3097" s="91">
        <v>1</v>
      </c>
      <c r="L3097" s="32"/>
      <c r="M3097" s="32"/>
      <c r="N3097" s="16">
        <v>1</v>
      </c>
      <c r="O3097" s="32"/>
      <c r="P3097" s="33"/>
    </row>
    <row r="3098" spans="1:16" ht="15.75" hidden="1" thickBot="1" x14ac:dyDescent="0.3">
      <c r="A3098" s="178" t="s">
        <v>5072</v>
      </c>
      <c r="B3098" s="46" t="s">
        <v>5081</v>
      </c>
      <c r="C3098" s="46" t="s">
        <v>39</v>
      </c>
      <c r="D3098" s="46" t="s">
        <v>5074</v>
      </c>
      <c r="E3098" s="65" t="s">
        <v>5082</v>
      </c>
      <c r="F3098" s="46" t="s">
        <v>39</v>
      </c>
      <c r="G3098" s="121" t="s">
        <v>39</v>
      </c>
      <c r="H3098" s="179" t="s">
        <v>39</v>
      </c>
      <c r="I3098" s="88">
        <f>SUM(I3096:I3097)</f>
        <v>0</v>
      </c>
      <c r="J3098" s="179">
        <f>SUM(J3096:J3097)</f>
        <v>2</v>
      </c>
      <c r="K3098" s="88">
        <f>SUM(K3096:K3097)</f>
        <v>2</v>
      </c>
      <c r="L3098" s="46">
        <f t="shared" ref="L3098:P3098" si="366">SUM(L3096:L3097)</f>
        <v>0</v>
      </c>
      <c r="M3098" s="46">
        <f t="shared" si="366"/>
        <v>1</v>
      </c>
      <c r="N3098" s="46">
        <f t="shared" si="366"/>
        <v>2</v>
      </c>
      <c r="O3098" s="46">
        <f t="shared" si="366"/>
        <v>0</v>
      </c>
      <c r="P3098" s="47">
        <f t="shared" si="366"/>
        <v>0</v>
      </c>
    </row>
    <row r="3099" spans="1:16" ht="15" hidden="1" customHeight="1" thickBot="1" x14ac:dyDescent="0.25">
      <c r="A3099" s="176" t="s">
        <v>5072</v>
      </c>
      <c r="B3099" s="26" t="s">
        <v>5087</v>
      </c>
      <c r="C3099" s="26">
        <v>14516</v>
      </c>
      <c r="D3099" s="26" t="s">
        <v>5074</v>
      </c>
      <c r="E3099" s="64" t="s">
        <v>5088</v>
      </c>
      <c r="F3099" s="26" t="s">
        <v>5088</v>
      </c>
      <c r="G3099" s="114" t="s">
        <v>5089</v>
      </c>
      <c r="H3099" s="177" t="s">
        <v>5090</v>
      </c>
      <c r="I3099" s="87"/>
      <c r="J3099" s="162">
        <v>1</v>
      </c>
      <c r="K3099" s="87">
        <v>1</v>
      </c>
      <c r="L3099" s="26"/>
      <c r="M3099" s="26"/>
      <c r="N3099" s="26"/>
      <c r="O3099" s="26"/>
      <c r="P3099" s="27"/>
    </row>
    <row r="3100" spans="1:16" ht="15.75" hidden="1" thickBot="1" x14ac:dyDescent="0.3">
      <c r="A3100" s="178" t="s">
        <v>5072</v>
      </c>
      <c r="B3100" s="46" t="s">
        <v>5087</v>
      </c>
      <c r="C3100" s="46" t="s">
        <v>39</v>
      </c>
      <c r="D3100" s="46" t="s">
        <v>5074</v>
      </c>
      <c r="E3100" s="65" t="s">
        <v>5088</v>
      </c>
      <c r="F3100" s="46" t="s">
        <v>39</v>
      </c>
      <c r="G3100" s="121" t="s">
        <v>39</v>
      </c>
      <c r="H3100" s="179" t="s">
        <v>39</v>
      </c>
      <c r="I3100" s="88">
        <f t="shared" ref="I3100:P3100" si="367">SUM(I3099)</f>
        <v>0</v>
      </c>
      <c r="J3100" s="179">
        <f t="shared" si="367"/>
        <v>1</v>
      </c>
      <c r="K3100" s="88">
        <f t="shared" si="367"/>
        <v>1</v>
      </c>
      <c r="L3100" s="46">
        <f t="shared" si="367"/>
        <v>0</v>
      </c>
      <c r="M3100" s="46">
        <f t="shared" si="367"/>
        <v>0</v>
      </c>
      <c r="N3100" s="46">
        <f t="shared" si="367"/>
        <v>0</v>
      </c>
      <c r="O3100" s="46">
        <f t="shared" si="367"/>
        <v>0</v>
      </c>
      <c r="P3100" s="47">
        <f t="shared" si="367"/>
        <v>0</v>
      </c>
    </row>
    <row r="3101" spans="1:16" ht="15" hidden="1" customHeight="1" x14ac:dyDescent="0.25">
      <c r="A3101" s="180" t="s">
        <v>5072</v>
      </c>
      <c r="B3101" s="28" t="s">
        <v>5094</v>
      </c>
      <c r="C3101" s="28">
        <v>36079</v>
      </c>
      <c r="D3101" s="28" t="s">
        <v>5074</v>
      </c>
      <c r="E3101" s="66" t="s">
        <v>5091</v>
      </c>
      <c r="F3101" s="28" t="s">
        <v>5091</v>
      </c>
      <c r="G3101" s="113" t="s">
        <v>5092</v>
      </c>
      <c r="H3101" s="181" t="s">
        <v>5093</v>
      </c>
      <c r="I3101" s="89"/>
      <c r="J3101" s="153">
        <v>1</v>
      </c>
      <c r="K3101" s="89">
        <v>1</v>
      </c>
      <c r="L3101" s="28"/>
      <c r="M3101" s="28">
        <v>1</v>
      </c>
      <c r="N3101" s="28"/>
      <c r="O3101" s="28"/>
      <c r="P3101" s="29"/>
    </row>
    <row r="3102" spans="1:16" ht="15" hidden="1" customHeight="1" thickBot="1" x14ac:dyDescent="0.25">
      <c r="A3102" s="184" t="s">
        <v>5072</v>
      </c>
      <c r="B3102" s="32" t="s">
        <v>5094</v>
      </c>
      <c r="C3102" s="32">
        <v>72549</v>
      </c>
      <c r="D3102" s="32" t="s">
        <v>5074</v>
      </c>
      <c r="E3102" s="68" t="s">
        <v>5091</v>
      </c>
      <c r="F3102" s="32" t="s">
        <v>5095</v>
      </c>
      <c r="G3102" s="109" t="s">
        <v>5096</v>
      </c>
      <c r="H3102" s="185" t="s">
        <v>5097</v>
      </c>
      <c r="I3102" s="91"/>
      <c r="J3102" s="157">
        <v>1</v>
      </c>
      <c r="K3102" s="91">
        <v>1</v>
      </c>
      <c r="L3102" s="32"/>
      <c r="M3102" s="32"/>
      <c r="N3102" s="16">
        <v>1</v>
      </c>
      <c r="O3102" s="32"/>
      <c r="P3102" s="33"/>
    </row>
    <row r="3103" spans="1:16" ht="15.75" hidden="1" thickBot="1" x14ac:dyDescent="0.3">
      <c r="A3103" s="178" t="s">
        <v>5072</v>
      </c>
      <c r="B3103" s="46" t="s">
        <v>5094</v>
      </c>
      <c r="C3103" s="46" t="s">
        <v>39</v>
      </c>
      <c r="D3103" s="46" t="s">
        <v>5074</v>
      </c>
      <c r="E3103" s="65" t="s">
        <v>5091</v>
      </c>
      <c r="F3103" s="46" t="s">
        <v>39</v>
      </c>
      <c r="G3103" s="121" t="s">
        <v>39</v>
      </c>
      <c r="H3103" s="179" t="s">
        <v>39</v>
      </c>
      <c r="I3103" s="88">
        <f t="shared" ref="I3103:L3103" si="368">SUM(I3101:I3102)</f>
        <v>0</v>
      </c>
      <c r="J3103" s="179">
        <f t="shared" si="368"/>
        <v>2</v>
      </c>
      <c r="K3103" s="88">
        <f t="shared" si="368"/>
        <v>2</v>
      </c>
      <c r="L3103" s="46">
        <f t="shared" si="368"/>
        <v>0</v>
      </c>
      <c r="M3103" s="46">
        <f t="shared" ref="M3103" si="369">SUM(M3101:M3102)</f>
        <v>1</v>
      </c>
      <c r="N3103" s="46">
        <f t="shared" ref="N3103" si="370">SUM(N3101:N3102)</f>
        <v>1</v>
      </c>
      <c r="O3103" s="46">
        <f t="shared" ref="O3103" si="371">SUM(O3101:O3102)</f>
        <v>0</v>
      </c>
      <c r="P3103" s="47">
        <f t="shared" ref="P3103" si="372">SUM(P3101:P3102)</f>
        <v>0</v>
      </c>
    </row>
    <row r="3104" spans="1:16" ht="15" hidden="1" customHeight="1" x14ac:dyDescent="0.25">
      <c r="A3104" s="180" t="s">
        <v>5072</v>
      </c>
      <c r="B3104" s="28" t="s">
        <v>5098</v>
      </c>
      <c r="C3104" s="28">
        <v>36587</v>
      </c>
      <c r="D3104" s="28" t="s">
        <v>5074</v>
      </c>
      <c r="E3104" s="66" t="s">
        <v>5099</v>
      </c>
      <c r="F3104" s="28" t="s">
        <v>5099</v>
      </c>
      <c r="G3104" s="113" t="s">
        <v>5100</v>
      </c>
      <c r="H3104" s="181" t="s">
        <v>5101</v>
      </c>
      <c r="I3104" s="89"/>
      <c r="J3104" s="153">
        <v>1</v>
      </c>
      <c r="K3104" s="89">
        <v>1</v>
      </c>
      <c r="L3104" s="28"/>
      <c r="M3104" s="28"/>
      <c r="N3104" s="12">
        <v>1</v>
      </c>
      <c r="O3104" s="28"/>
      <c r="P3104" s="29"/>
    </row>
    <row r="3105" spans="1:16" ht="15" hidden="1" customHeight="1" x14ac:dyDescent="0.25">
      <c r="A3105" s="182" t="s">
        <v>5072</v>
      </c>
      <c r="B3105" s="30" t="s">
        <v>5098</v>
      </c>
      <c r="C3105" s="30">
        <v>36587</v>
      </c>
      <c r="D3105" s="30" t="s">
        <v>5074</v>
      </c>
      <c r="E3105" s="67" t="s">
        <v>5099</v>
      </c>
      <c r="F3105" s="30" t="s">
        <v>5099</v>
      </c>
      <c r="G3105" s="105" t="s">
        <v>5102</v>
      </c>
      <c r="H3105" s="183" t="s">
        <v>5103</v>
      </c>
      <c r="I3105" s="90"/>
      <c r="J3105" s="155">
        <v>1</v>
      </c>
      <c r="K3105" s="90">
        <v>1</v>
      </c>
      <c r="L3105" s="30"/>
      <c r="M3105" s="30"/>
      <c r="N3105" s="14">
        <v>1</v>
      </c>
      <c r="O3105" s="30"/>
      <c r="P3105" s="31"/>
    </row>
    <row r="3106" spans="1:16" ht="15" hidden="1" customHeight="1" thickBot="1" x14ac:dyDescent="0.25">
      <c r="A3106" s="184" t="s">
        <v>5072</v>
      </c>
      <c r="B3106" s="32" t="s">
        <v>5098</v>
      </c>
      <c r="C3106" s="32">
        <v>56770</v>
      </c>
      <c r="D3106" s="32" t="s">
        <v>5074</v>
      </c>
      <c r="E3106" s="68" t="s">
        <v>5099</v>
      </c>
      <c r="F3106" s="32" t="s">
        <v>5104</v>
      </c>
      <c r="G3106" s="109" t="s">
        <v>5105</v>
      </c>
      <c r="H3106" s="185" t="s">
        <v>5106</v>
      </c>
      <c r="I3106" s="91">
        <v>1</v>
      </c>
      <c r="J3106" s="185"/>
      <c r="K3106" s="91"/>
      <c r="L3106" s="32"/>
      <c r="M3106" s="32"/>
      <c r="N3106" s="32"/>
      <c r="O3106" s="32"/>
      <c r="P3106" s="33"/>
    </row>
    <row r="3107" spans="1:16" ht="15.75" hidden="1" thickBot="1" x14ac:dyDescent="0.3">
      <c r="A3107" s="178" t="s">
        <v>5072</v>
      </c>
      <c r="B3107" s="46" t="s">
        <v>5098</v>
      </c>
      <c r="C3107" s="46" t="s">
        <v>39</v>
      </c>
      <c r="D3107" s="46" t="s">
        <v>5074</v>
      </c>
      <c r="E3107" s="65" t="s">
        <v>5099</v>
      </c>
      <c r="F3107" s="46" t="s">
        <v>39</v>
      </c>
      <c r="G3107" s="121" t="s">
        <v>39</v>
      </c>
      <c r="H3107" s="179" t="s">
        <v>39</v>
      </c>
      <c r="I3107" s="88">
        <f>SUM(I3104:I3106)</f>
        <v>1</v>
      </c>
      <c r="J3107" s="179">
        <f>SUM(J3104:J3106)</f>
        <v>2</v>
      </c>
      <c r="K3107" s="88">
        <f>SUM(K3104:K3106)</f>
        <v>2</v>
      </c>
      <c r="L3107" s="46">
        <f t="shared" ref="L3107:P3107" si="373">SUM(L3104:L3106)</f>
        <v>0</v>
      </c>
      <c r="M3107" s="46">
        <f t="shared" si="373"/>
        <v>0</v>
      </c>
      <c r="N3107" s="46">
        <f t="shared" si="373"/>
        <v>2</v>
      </c>
      <c r="O3107" s="46">
        <f t="shared" si="373"/>
        <v>0</v>
      </c>
      <c r="P3107" s="47">
        <f t="shared" si="373"/>
        <v>0</v>
      </c>
    </row>
    <row r="3108" spans="1:16" ht="15" hidden="1" customHeight="1" thickBot="1" x14ac:dyDescent="0.25">
      <c r="A3108" s="176" t="s">
        <v>5072</v>
      </c>
      <c r="B3108" s="26" t="s">
        <v>5107</v>
      </c>
      <c r="C3108" s="26">
        <v>56071</v>
      </c>
      <c r="D3108" s="26" t="s">
        <v>5074</v>
      </c>
      <c r="E3108" s="64" t="s">
        <v>5108</v>
      </c>
      <c r="F3108" s="26" t="s">
        <v>5109</v>
      </c>
      <c r="G3108" s="114" t="s">
        <v>5110</v>
      </c>
      <c r="H3108" s="177" t="s">
        <v>5111</v>
      </c>
      <c r="I3108" s="87">
        <v>1</v>
      </c>
      <c r="J3108" s="177"/>
      <c r="K3108" s="87"/>
      <c r="L3108" s="26"/>
      <c r="M3108" s="26"/>
      <c r="N3108" s="26"/>
      <c r="O3108" s="26"/>
      <c r="P3108" s="27"/>
    </row>
    <row r="3109" spans="1:16" ht="15.75" hidden="1" thickBot="1" x14ac:dyDescent="0.3">
      <c r="A3109" s="178" t="s">
        <v>5072</v>
      </c>
      <c r="B3109" s="46" t="s">
        <v>5107</v>
      </c>
      <c r="C3109" s="46" t="s">
        <v>39</v>
      </c>
      <c r="D3109" s="46" t="s">
        <v>5074</v>
      </c>
      <c r="E3109" s="65" t="s">
        <v>5108</v>
      </c>
      <c r="F3109" s="46" t="s">
        <v>39</v>
      </c>
      <c r="G3109" s="121" t="s">
        <v>39</v>
      </c>
      <c r="H3109" s="179" t="s">
        <v>39</v>
      </c>
      <c r="I3109" s="88">
        <f>SUM(I3108)</f>
        <v>1</v>
      </c>
      <c r="J3109" s="179">
        <f>SUM(J3108)</f>
        <v>0</v>
      </c>
      <c r="K3109" s="88">
        <f>SUM(K3108)</f>
        <v>0</v>
      </c>
      <c r="L3109" s="46">
        <f t="shared" ref="L3109:P3109" si="374">SUM(L3108)</f>
        <v>0</v>
      </c>
      <c r="M3109" s="46">
        <f t="shared" si="374"/>
        <v>0</v>
      </c>
      <c r="N3109" s="46">
        <f t="shared" si="374"/>
        <v>0</v>
      </c>
      <c r="O3109" s="46">
        <f t="shared" si="374"/>
        <v>0</v>
      </c>
      <c r="P3109" s="47">
        <f t="shared" si="374"/>
        <v>0</v>
      </c>
    </row>
    <row r="3110" spans="1:16" ht="15" hidden="1" customHeight="1" x14ac:dyDescent="0.25">
      <c r="A3110" s="180" t="s">
        <v>5072</v>
      </c>
      <c r="B3110" s="28" t="s">
        <v>5112</v>
      </c>
      <c r="C3110" s="28">
        <v>52009</v>
      </c>
      <c r="D3110" s="28" t="s">
        <v>5074</v>
      </c>
      <c r="E3110" s="66" t="s">
        <v>2055</v>
      </c>
      <c r="F3110" s="28" t="s">
        <v>2055</v>
      </c>
      <c r="G3110" s="113" t="s">
        <v>5113</v>
      </c>
      <c r="H3110" s="181" t="s">
        <v>5114</v>
      </c>
      <c r="I3110" s="89"/>
      <c r="J3110" s="153">
        <v>1</v>
      </c>
      <c r="K3110" s="89">
        <v>1</v>
      </c>
      <c r="L3110" s="28"/>
      <c r="M3110" s="28">
        <v>1</v>
      </c>
      <c r="N3110" s="28"/>
      <c r="O3110" s="28"/>
      <c r="P3110" s="29"/>
    </row>
    <row r="3111" spans="1:16" ht="15" hidden="1" customHeight="1" x14ac:dyDescent="0.25">
      <c r="A3111" s="182" t="s">
        <v>5072</v>
      </c>
      <c r="B3111" s="30" t="s">
        <v>5112</v>
      </c>
      <c r="C3111" s="30">
        <v>52009</v>
      </c>
      <c r="D3111" s="30" t="s">
        <v>5074</v>
      </c>
      <c r="E3111" s="67" t="s">
        <v>2055</v>
      </c>
      <c r="F3111" s="30" t="s">
        <v>2055</v>
      </c>
      <c r="G3111" s="105" t="s">
        <v>5115</v>
      </c>
      <c r="H3111" s="183" t="s">
        <v>5116</v>
      </c>
      <c r="I3111" s="90"/>
      <c r="J3111" s="155">
        <v>1</v>
      </c>
      <c r="K3111" s="90">
        <v>1</v>
      </c>
      <c r="L3111" s="30"/>
      <c r="M3111" s="30"/>
      <c r="N3111" s="14">
        <v>1</v>
      </c>
      <c r="O3111" s="30"/>
      <c r="P3111" s="31"/>
    </row>
    <row r="3112" spans="1:16" ht="15" hidden="1" customHeight="1" x14ac:dyDescent="0.25">
      <c r="A3112" s="182" t="s">
        <v>5072</v>
      </c>
      <c r="B3112" s="30" t="s">
        <v>5112</v>
      </c>
      <c r="C3112" s="30">
        <v>52009</v>
      </c>
      <c r="D3112" s="30" t="s">
        <v>5074</v>
      </c>
      <c r="E3112" s="67" t="s">
        <v>2055</v>
      </c>
      <c r="F3112" s="30" t="s">
        <v>2055</v>
      </c>
      <c r="G3112" s="105" t="s">
        <v>5117</v>
      </c>
      <c r="H3112" s="183" t="s">
        <v>5118</v>
      </c>
      <c r="I3112" s="90"/>
      <c r="J3112" s="155">
        <v>1</v>
      </c>
      <c r="K3112" s="90">
        <v>1</v>
      </c>
      <c r="L3112" s="30"/>
      <c r="M3112" s="30"/>
      <c r="N3112" s="14">
        <v>1</v>
      </c>
      <c r="O3112" s="30"/>
      <c r="P3112" s="31"/>
    </row>
    <row r="3113" spans="1:16" ht="15" hidden="1" customHeight="1" x14ac:dyDescent="0.25">
      <c r="A3113" s="182" t="s">
        <v>5072</v>
      </c>
      <c r="B3113" s="30" t="s">
        <v>5112</v>
      </c>
      <c r="C3113" s="30">
        <v>52009</v>
      </c>
      <c r="D3113" s="30" t="s">
        <v>5074</v>
      </c>
      <c r="E3113" s="67" t="s">
        <v>2055</v>
      </c>
      <c r="F3113" s="30" t="s">
        <v>2055</v>
      </c>
      <c r="G3113" s="105" t="s">
        <v>5119</v>
      </c>
      <c r="H3113" s="183" t="s">
        <v>5120</v>
      </c>
      <c r="I3113" s="90"/>
      <c r="J3113" s="155">
        <v>1</v>
      </c>
      <c r="K3113" s="90">
        <v>1</v>
      </c>
      <c r="L3113" s="30"/>
      <c r="M3113" s="30"/>
      <c r="N3113" s="14">
        <v>1</v>
      </c>
      <c r="O3113" s="30"/>
      <c r="P3113" s="31"/>
    </row>
    <row r="3114" spans="1:16" ht="15" hidden="1" customHeight="1" thickBot="1" x14ac:dyDescent="0.25">
      <c r="A3114" s="184" t="s">
        <v>5072</v>
      </c>
      <c r="B3114" s="32" t="s">
        <v>5112</v>
      </c>
      <c r="C3114" s="32">
        <v>52009</v>
      </c>
      <c r="D3114" s="32" t="s">
        <v>5074</v>
      </c>
      <c r="E3114" s="68" t="s">
        <v>2055</v>
      </c>
      <c r="F3114" s="32" t="s">
        <v>2055</v>
      </c>
      <c r="G3114" s="109" t="s">
        <v>5121</v>
      </c>
      <c r="H3114" s="185" t="s">
        <v>5122</v>
      </c>
      <c r="I3114" s="91"/>
      <c r="J3114" s="157">
        <v>1</v>
      </c>
      <c r="K3114" s="91">
        <v>1</v>
      </c>
      <c r="L3114" s="32"/>
      <c r="M3114" s="32"/>
      <c r="N3114" s="16">
        <v>1</v>
      </c>
      <c r="O3114" s="32"/>
      <c r="P3114" s="33"/>
    </row>
    <row r="3115" spans="1:16" ht="15.75" hidden="1" thickBot="1" x14ac:dyDescent="0.3">
      <c r="A3115" s="178" t="s">
        <v>5072</v>
      </c>
      <c r="B3115" s="46" t="s">
        <v>5112</v>
      </c>
      <c r="C3115" s="46" t="s">
        <v>39</v>
      </c>
      <c r="D3115" s="46" t="s">
        <v>5074</v>
      </c>
      <c r="E3115" s="65" t="s">
        <v>2055</v>
      </c>
      <c r="F3115" s="46" t="s">
        <v>39</v>
      </c>
      <c r="G3115" s="121" t="s">
        <v>39</v>
      </c>
      <c r="H3115" s="179" t="s">
        <v>39</v>
      </c>
      <c r="I3115" s="88">
        <f>SUM(I3110:I3114)</f>
        <v>0</v>
      </c>
      <c r="J3115" s="179">
        <f>SUM(J3110:J3114)</f>
        <v>5</v>
      </c>
      <c r="K3115" s="88">
        <f>SUM(K3110:K3114)</f>
        <v>5</v>
      </c>
      <c r="L3115" s="46">
        <f t="shared" ref="L3115:P3115" si="375">SUM(L3110:L3114)</f>
        <v>0</v>
      </c>
      <c r="M3115" s="46">
        <f t="shared" si="375"/>
        <v>1</v>
      </c>
      <c r="N3115" s="46">
        <f t="shared" si="375"/>
        <v>4</v>
      </c>
      <c r="O3115" s="46">
        <f t="shared" si="375"/>
        <v>0</v>
      </c>
      <c r="P3115" s="47">
        <f t="shared" si="375"/>
        <v>0</v>
      </c>
    </row>
    <row r="3116" spans="1:16" ht="15" hidden="1" customHeight="1" x14ac:dyDescent="0.25">
      <c r="A3116" s="180" t="s">
        <v>5072</v>
      </c>
      <c r="B3116" s="28" t="s">
        <v>5123</v>
      </c>
      <c r="C3116" s="28">
        <v>58222</v>
      </c>
      <c r="D3116" s="28" t="s">
        <v>5074</v>
      </c>
      <c r="E3116" s="66" t="s">
        <v>5124</v>
      </c>
      <c r="F3116" s="28" t="s">
        <v>5124</v>
      </c>
      <c r="G3116" s="113" t="s">
        <v>5125</v>
      </c>
      <c r="H3116" s="181" t="s">
        <v>5126</v>
      </c>
      <c r="I3116" s="89"/>
      <c r="J3116" s="153">
        <v>1</v>
      </c>
      <c r="K3116" s="89">
        <v>1</v>
      </c>
      <c r="L3116" s="28"/>
      <c r="M3116" s="28"/>
      <c r="N3116" s="12">
        <v>1</v>
      </c>
      <c r="O3116" s="28"/>
      <c r="P3116" s="29"/>
    </row>
    <row r="3117" spans="1:16" ht="15" hidden="1" customHeight="1" thickBot="1" x14ac:dyDescent="0.25">
      <c r="A3117" s="184" t="s">
        <v>5072</v>
      </c>
      <c r="B3117" s="32" t="s">
        <v>5123</v>
      </c>
      <c r="C3117" s="32">
        <v>58222</v>
      </c>
      <c r="D3117" s="32" t="s">
        <v>5074</v>
      </c>
      <c r="E3117" s="68" t="s">
        <v>5124</v>
      </c>
      <c r="F3117" s="32" t="s">
        <v>5124</v>
      </c>
      <c r="G3117" s="109" t="s">
        <v>5127</v>
      </c>
      <c r="H3117" s="185" t="s">
        <v>5128</v>
      </c>
      <c r="I3117" s="91"/>
      <c r="J3117" s="157">
        <v>1</v>
      </c>
      <c r="K3117" s="91">
        <v>1</v>
      </c>
      <c r="L3117" s="32"/>
      <c r="M3117" s="32">
        <v>1</v>
      </c>
      <c r="N3117" s="16">
        <v>1</v>
      </c>
      <c r="O3117" s="32"/>
      <c r="P3117" s="33"/>
    </row>
    <row r="3118" spans="1:16" ht="15.75" hidden="1" thickBot="1" x14ac:dyDescent="0.3">
      <c r="A3118" s="178" t="s">
        <v>5072</v>
      </c>
      <c r="B3118" s="46" t="s">
        <v>5123</v>
      </c>
      <c r="C3118" s="46" t="s">
        <v>39</v>
      </c>
      <c r="D3118" s="46" t="s">
        <v>5074</v>
      </c>
      <c r="E3118" s="65" t="s">
        <v>5124</v>
      </c>
      <c r="F3118" s="46" t="s">
        <v>39</v>
      </c>
      <c r="G3118" s="121" t="s">
        <v>39</v>
      </c>
      <c r="H3118" s="179" t="s">
        <v>39</v>
      </c>
      <c r="I3118" s="88">
        <f>SUM(I3116:I3117)</f>
        <v>0</v>
      </c>
      <c r="J3118" s="179">
        <f>SUM(J3116:J3117)</f>
        <v>2</v>
      </c>
      <c r="K3118" s="88">
        <f>SUM(K3116:K3117)</f>
        <v>2</v>
      </c>
      <c r="L3118" s="46">
        <f t="shared" ref="L3118:P3118" si="376">SUM(L3116:L3117)</f>
        <v>0</v>
      </c>
      <c r="M3118" s="46">
        <f t="shared" si="376"/>
        <v>1</v>
      </c>
      <c r="N3118" s="46">
        <f t="shared" si="376"/>
        <v>2</v>
      </c>
      <c r="O3118" s="46">
        <f t="shared" si="376"/>
        <v>0</v>
      </c>
      <c r="P3118" s="47">
        <f t="shared" si="376"/>
        <v>0</v>
      </c>
    </row>
    <row r="3119" spans="1:16" ht="15" hidden="1" customHeight="1" thickBot="1" x14ac:dyDescent="0.25">
      <c r="A3119" s="176" t="s">
        <v>5072</v>
      </c>
      <c r="B3119" s="26" t="s">
        <v>5129</v>
      </c>
      <c r="C3119" s="26">
        <v>67708</v>
      </c>
      <c r="D3119" s="26" t="s">
        <v>5074</v>
      </c>
      <c r="E3119" s="64" t="s">
        <v>5130</v>
      </c>
      <c r="F3119" s="26" t="s">
        <v>5130</v>
      </c>
      <c r="G3119" s="114" t="s">
        <v>5131</v>
      </c>
      <c r="H3119" s="177" t="s">
        <v>5132</v>
      </c>
      <c r="I3119" s="87"/>
      <c r="J3119" s="162">
        <v>1</v>
      </c>
      <c r="K3119" s="87">
        <v>1</v>
      </c>
      <c r="L3119" s="26"/>
      <c r="M3119" s="26"/>
      <c r="N3119" s="18">
        <v>1</v>
      </c>
      <c r="O3119" s="26"/>
      <c r="P3119" s="27"/>
    </row>
    <row r="3120" spans="1:16" ht="15.75" hidden="1" thickBot="1" x14ac:dyDescent="0.3">
      <c r="A3120" s="178" t="s">
        <v>5072</v>
      </c>
      <c r="B3120" s="46" t="s">
        <v>5129</v>
      </c>
      <c r="C3120" s="46" t="s">
        <v>39</v>
      </c>
      <c r="D3120" s="46" t="s">
        <v>5074</v>
      </c>
      <c r="E3120" s="65" t="s">
        <v>5130</v>
      </c>
      <c r="F3120" s="46" t="s">
        <v>39</v>
      </c>
      <c r="G3120" s="121" t="s">
        <v>39</v>
      </c>
      <c r="H3120" s="179" t="s">
        <v>39</v>
      </c>
      <c r="I3120" s="88">
        <f>SUM(I3119)</f>
        <v>0</v>
      </c>
      <c r="J3120" s="179">
        <f>SUM(J3119)</f>
        <v>1</v>
      </c>
      <c r="K3120" s="88">
        <f>SUM(K3119)</f>
        <v>1</v>
      </c>
      <c r="L3120" s="46">
        <f t="shared" ref="L3120:P3120" si="377">SUM(L3119)</f>
        <v>0</v>
      </c>
      <c r="M3120" s="46">
        <f t="shared" si="377"/>
        <v>0</v>
      </c>
      <c r="N3120" s="46">
        <f t="shared" si="377"/>
        <v>1</v>
      </c>
      <c r="O3120" s="46">
        <f t="shared" si="377"/>
        <v>0</v>
      </c>
      <c r="P3120" s="47">
        <f t="shared" si="377"/>
        <v>0</v>
      </c>
    </row>
    <row r="3121" spans="1:16" ht="15" hidden="1" customHeight="1" x14ac:dyDescent="0.25">
      <c r="A3121" s="180" t="s">
        <v>5072</v>
      </c>
      <c r="B3121" s="28" t="s">
        <v>5133</v>
      </c>
      <c r="C3121" s="28">
        <v>78104</v>
      </c>
      <c r="D3121" s="28" t="s">
        <v>5074</v>
      </c>
      <c r="E3121" s="66" t="s">
        <v>5074</v>
      </c>
      <c r="F3121" s="28" t="s">
        <v>5134</v>
      </c>
      <c r="G3121" s="113" t="s">
        <v>5135</v>
      </c>
      <c r="H3121" s="181" t="s">
        <v>5136</v>
      </c>
      <c r="I3121" s="89">
        <v>1</v>
      </c>
      <c r="J3121" s="181"/>
      <c r="K3121" s="89"/>
      <c r="L3121" s="28"/>
      <c r="M3121" s="28"/>
      <c r="N3121" s="28"/>
      <c r="O3121" s="28"/>
      <c r="P3121" s="29"/>
    </row>
    <row r="3122" spans="1:16" ht="15" hidden="1" customHeight="1" x14ac:dyDescent="0.25">
      <c r="A3122" s="182" t="s">
        <v>5072</v>
      </c>
      <c r="B3122" s="30" t="s">
        <v>5133</v>
      </c>
      <c r="C3122" s="30">
        <v>83510</v>
      </c>
      <c r="D3122" s="30" t="s">
        <v>5074</v>
      </c>
      <c r="E3122" s="67" t="s">
        <v>5074</v>
      </c>
      <c r="F3122" s="30" t="s">
        <v>5074</v>
      </c>
      <c r="G3122" s="105" t="s">
        <v>5137</v>
      </c>
      <c r="H3122" s="183" t="s">
        <v>5138</v>
      </c>
      <c r="I3122" s="90"/>
      <c r="J3122" s="155">
        <v>1</v>
      </c>
      <c r="K3122" s="90"/>
      <c r="L3122" s="30">
        <v>1</v>
      </c>
      <c r="M3122" s="30">
        <v>1</v>
      </c>
      <c r="N3122" s="30"/>
      <c r="O3122" s="30"/>
      <c r="P3122" s="31"/>
    </row>
    <row r="3123" spans="1:16" ht="15" hidden="1" customHeight="1" x14ac:dyDescent="0.25">
      <c r="A3123" s="182" t="s">
        <v>5072</v>
      </c>
      <c r="B3123" s="30" t="s">
        <v>5133</v>
      </c>
      <c r="C3123" s="30">
        <v>83510</v>
      </c>
      <c r="D3123" s="30" t="s">
        <v>5074</v>
      </c>
      <c r="E3123" s="67" t="s">
        <v>5074</v>
      </c>
      <c r="F3123" s="30" t="s">
        <v>5074</v>
      </c>
      <c r="G3123" s="105" t="s">
        <v>5139</v>
      </c>
      <c r="H3123" s="183" t="s">
        <v>5140</v>
      </c>
      <c r="I3123" s="90"/>
      <c r="J3123" s="155">
        <v>1</v>
      </c>
      <c r="K3123" s="90">
        <v>1</v>
      </c>
      <c r="L3123" s="30"/>
      <c r="M3123" s="30">
        <v>1</v>
      </c>
      <c r="N3123" s="14">
        <v>1</v>
      </c>
      <c r="O3123" s="30"/>
      <c r="P3123" s="31"/>
    </row>
    <row r="3124" spans="1:16" ht="15" hidden="1" customHeight="1" x14ac:dyDescent="0.25">
      <c r="A3124" s="182" t="s">
        <v>5072</v>
      </c>
      <c r="B3124" s="30" t="s">
        <v>5133</v>
      </c>
      <c r="C3124" s="30">
        <v>83510</v>
      </c>
      <c r="D3124" s="30" t="s">
        <v>5074</v>
      </c>
      <c r="E3124" s="67" t="s">
        <v>5074</v>
      </c>
      <c r="F3124" s="30" t="s">
        <v>5074</v>
      </c>
      <c r="G3124" s="105" t="s">
        <v>5141</v>
      </c>
      <c r="H3124" s="183" t="s">
        <v>5142</v>
      </c>
      <c r="I3124" s="90"/>
      <c r="J3124" s="155">
        <v>1</v>
      </c>
      <c r="K3124" s="90">
        <v>1</v>
      </c>
      <c r="L3124" s="30"/>
      <c r="M3124" s="30">
        <v>1</v>
      </c>
      <c r="N3124" s="14">
        <v>1</v>
      </c>
      <c r="O3124" s="30"/>
      <c r="P3124" s="31"/>
    </row>
    <row r="3125" spans="1:16" ht="15" hidden="1" customHeight="1" x14ac:dyDescent="0.25">
      <c r="A3125" s="182" t="s">
        <v>5072</v>
      </c>
      <c r="B3125" s="30" t="s">
        <v>5133</v>
      </c>
      <c r="C3125" s="30">
        <v>83510</v>
      </c>
      <c r="D3125" s="30" t="s">
        <v>5074</v>
      </c>
      <c r="E3125" s="67" t="s">
        <v>5074</v>
      </c>
      <c r="F3125" s="30" t="s">
        <v>5074</v>
      </c>
      <c r="G3125" s="105" t="s">
        <v>5143</v>
      </c>
      <c r="H3125" s="183" t="s">
        <v>5144</v>
      </c>
      <c r="I3125" s="90"/>
      <c r="J3125" s="155">
        <v>1</v>
      </c>
      <c r="K3125" s="90">
        <v>1</v>
      </c>
      <c r="L3125" s="30"/>
      <c r="M3125" s="30">
        <v>1</v>
      </c>
      <c r="N3125" s="14">
        <v>1</v>
      </c>
      <c r="O3125" s="30">
        <v>1</v>
      </c>
      <c r="P3125" s="31">
        <v>1</v>
      </c>
    </row>
    <row r="3126" spans="1:16" ht="15" hidden="1" customHeight="1" x14ac:dyDescent="0.25">
      <c r="A3126" s="182" t="s">
        <v>5072</v>
      </c>
      <c r="B3126" s="30" t="s">
        <v>5133</v>
      </c>
      <c r="C3126" s="30">
        <v>83510</v>
      </c>
      <c r="D3126" s="30" t="s">
        <v>5074</v>
      </c>
      <c r="E3126" s="67" t="s">
        <v>5074</v>
      </c>
      <c r="F3126" s="30" t="s">
        <v>5074</v>
      </c>
      <c r="G3126" s="105" t="s">
        <v>5145</v>
      </c>
      <c r="H3126" s="183" t="s">
        <v>5146</v>
      </c>
      <c r="I3126" s="90"/>
      <c r="J3126" s="155">
        <v>1</v>
      </c>
      <c r="K3126" s="90">
        <v>1</v>
      </c>
      <c r="L3126" s="30"/>
      <c r="M3126" s="30">
        <v>1</v>
      </c>
      <c r="N3126" s="14">
        <v>1</v>
      </c>
      <c r="O3126" s="30"/>
      <c r="P3126" s="31"/>
    </row>
    <row r="3127" spans="1:16" ht="15" hidden="1" customHeight="1" x14ac:dyDescent="0.25">
      <c r="A3127" s="182" t="s">
        <v>5072</v>
      </c>
      <c r="B3127" s="30" t="s">
        <v>5133</v>
      </c>
      <c r="C3127" s="30">
        <v>83510</v>
      </c>
      <c r="D3127" s="30" t="s">
        <v>5074</v>
      </c>
      <c r="E3127" s="67" t="s">
        <v>5074</v>
      </c>
      <c r="F3127" s="30" t="s">
        <v>5074</v>
      </c>
      <c r="G3127" s="105" t="s">
        <v>5147</v>
      </c>
      <c r="H3127" s="183" t="s">
        <v>5148</v>
      </c>
      <c r="I3127" s="90"/>
      <c r="J3127" s="155">
        <v>1</v>
      </c>
      <c r="K3127" s="90">
        <v>1</v>
      </c>
      <c r="L3127" s="30"/>
      <c r="M3127" s="30"/>
      <c r="N3127" s="14">
        <v>1</v>
      </c>
      <c r="O3127" s="30"/>
      <c r="P3127" s="31"/>
    </row>
    <row r="3128" spans="1:16" ht="15" hidden="1" customHeight="1" x14ac:dyDescent="0.25">
      <c r="A3128" s="182" t="s">
        <v>5072</v>
      </c>
      <c r="B3128" s="30" t="s">
        <v>5133</v>
      </c>
      <c r="C3128" s="30">
        <v>83510</v>
      </c>
      <c r="D3128" s="30" t="s">
        <v>5074</v>
      </c>
      <c r="E3128" s="67" t="s">
        <v>5074</v>
      </c>
      <c r="F3128" s="30" t="s">
        <v>5074</v>
      </c>
      <c r="G3128" s="105" t="s">
        <v>5149</v>
      </c>
      <c r="H3128" s="183" t="s">
        <v>5150</v>
      </c>
      <c r="I3128" s="90"/>
      <c r="J3128" s="155">
        <v>1</v>
      </c>
      <c r="K3128" s="90">
        <v>1</v>
      </c>
      <c r="L3128" s="30"/>
      <c r="M3128" s="30">
        <v>1</v>
      </c>
      <c r="N3128" s="14">
        <v>1</v>
      </c>
      <c r="O3128" s="30"/>
      <c r="P3128" s="31"/>
    </row>
    <row r="3129" spans="1:16" ht="15" hidden="1" customHeight="1" x14ac:dyDescent="0.25">
      <c r="A3129" s="182" t="s">
        <v>5072</v>
      </c>
      <c r="B3129" s="30" t="s">
        <v>5133</v>
      </c>
      <c r="C3129" s="30">
        <v>83510</v>
      </c>
      <c r="D3129" s="30" t="s">
        <v>5074</v>
      </c>
      <c r="E3129" s="67" t="s">
        <v>5074</v>
      </c>
      <c r="F3129" s="30" t="s">
        <v>5074</v>
      </c>
      <c r="G3129" s="105" t="s">
        <v>5151</v>
      </c>
      <c r="H3129" s="183" t="s">
        <v>5152</v>
      </c>
      <c r="I3129" s="90"/>
      <c r="J3129" s="155">
        <v>1</v>
      </c>
      <c r="K3129" s="90"/>
      <c r="L3129" s="30">
        <v>1</v>
      </c>
      <c r="M3129" s="30">
        <v>1</v>
      </c>
      <c r="N3129" s="14">
        <v>1</v>
      </c>
      <c r="O3129" s="30"/>
      <c r="P3129" s="31"/>
    </row>
    <row r="3130" spans="1:16" ht="15" hidden="1" customHeight="1" x14ac:dyDescent="0.25">
      <c r="A3130" s="182" t="s">
        <v>5072</v>
      </c>
      <c r="B3130" s="30" t="s">
        <v>5133</v>
      </c>
      <c r="C3130" s="30">
        <v>83510</v>
      </c>
      <c r="D3130" s="30" t="s">
        <v>5074</v>
      </c>
      <c r="E3130" s="67" t="s">
        <v>5074</v>
      </c>
      <c r="F3130" s="30" t="s">
        <v>5074</v>
      </c>
      <c r="G3130" s="105" t="s">
        <v>5153</v>
      </c>
      <c r="H3130" s="183" t="s">
        <v>5154</v>
      </c>
      <c r="I3130" s="90"/>
      <c r="J3130" s="155">
        <v>1</v>
      </c>
      <c r="K3130" s="90">
        <v>1</v>
      </c>
      <c r="L3130" s="30"/>
      <c r="M3130" s="30">
        <v>1</v>
      </c>
      <c r="N3130" s="14">
        <v>1</v>
      </c>
      <c r="O3130" s="30"/>
      <c r="P3130" s="31"/>
    </row>
    <row r="3131" spans="1:16" ht="15" hidden="1" customHeight="1" x14ac:dyDescent="0.25">
      <c r="A3131" s="182" t="s">
        <v>5072</v>
      </c>
      <c r="B3131" s="30" t="s">
        <v>5133</v>
      </c>
      <c r="C3131" s="30">
        <v>83510</v>
      </c>
      <c r="D3131" s="30" t="s">
        <v>5074</v>
      </c>
      <c r="E3131" s="67" t="s">
        <v>5074</v>
      </c>
      <c r="F3131" s="30" t="s">
        <v>5074</v>
      </c>
      <c r="G3131" s="105" t="s">
        <v>5155</v>
      </c>
      <c r="H3131" s="183" t="s">
        <v>5156</v>
      </c>
      <c r="I3131" s="90"/>
      <c r="J3131" s="155">
        <v>1</v>
      </c>
      <c r="K3131" s="90">
        <v>1</v>
      </c>
      <c r="L3131" s="30"/>
      <c r="M3131" s="30"/>
      <c r="N3131" s="14">
        <v>1</v>
      </c>
      <c r="O3131" s="30"/>
      <c r="P3131" s="31"/>
    </row>
    <row r="3132" spans="1:16" ht="15" hidden="1" customHeight="1" x14ac:dyDescent="0.25">
      <c r="A3132" s="182" t="s">
        <v>5072</v>
      </c>
      <c r="B3132" s="30" t="s">
        <v>5133</v>
      </c>
      <c r="C3132" s="30">
        <v>83510</v>
      </c>
      <c r="D3132" s="30" t="s">
        <v>5074</v>
      </c>
      <c r="E3132" s="67" t="s">
        <v>5074</v>
      </c>
      <c r="F3132" s="30" t="s">
        <v>5074</v>
      </c>
      <c r="G3132" s="105" t="s">
        <v>5157</v>
      </c>
      <c r="H3132" s="183" t="s">
        <v>5158</v>
      </c>
      <c r="I3132" s="90"/>
      <c r="J3132" s="155">
        <v>1</v>
      </c>
      <c r="K3132" s="90">
        <v>1</v>
      </c>
      <c r="L3132" s="30"/>
      <c r="M3132" s="30"/>
      <c r="N3132" s="14">
        <v>1</v>
      </c>
      <c r="O3132" s="30"/>
      <c r="P3132" s="31"/>
    </row>
    <row r="3133" spans="1:16" ht="15" hidden="1" customHeight="1" x14ac:dyDescent="0.25">
      <c r="A3133" s="182" t="s">
        <v>5072</v>
      </c>
      <c r="B3133" s="30" t="s">
        <v>5133</v>
      </c>
      <c r="C3133" s="30">
        <v>83510</v>
      </c>
      <c r="D3133" s="30" t="s">
        <v>5074</v>
      </c>
      <c r="E3133" s="67" t="s">
        <v>5074</v>
      </c>
      <c r="F3133" s="30" t="s">
        <v>5074</v>
      </c>
      <c r="G3133" s="105" t="s">
        <v>5159</v>
      </c>
      <c r="H3133" s="183" t="s">
        <v>5160</v>
      </c>
      <c r="I3133" s="90"/>
      <c r="J3133" s="155">
        <v>1</v>
      </c>
      <c r="K3133" s="90"/>
      <c r="L3133" s="30">
        <v>1</v>
      </c>
      <c r="M3133" s="30"/>
      <c r="N3133" s="14">
        <v>1</v>
      </c>
      <c r="O3133" s="30"/>
      <c r="P3133" s="31"/>
    </row>
    <row r="3134" spans="1:16" ht="15" hidden="1" customHeight="1" x14ac:dyDescent="0.25">
      <c r="A3134" s="182" t="s">
        <v>5072</v>
      </c>
      <c r="B3134" s="30" t="s">
        <v>5133</v>
      </c>
      <c r="C3134" s="30">
        <v>83510</v>
      </c>
      <c r="D3134" s="30" t="s">
        <v>5074</v>
      </c>
      <c r="E3134" s="67" t="s">
        <v>5074</v>
      </c>
      <c r="F3134" s="30" t="s">
        <v>5074</v>
      </c>
      <c r="G3134" s="105" t="s">
        <v>5161</v>
      </c>
      <c r="H3134" s="183" t="s">
        <v>5162</v>
      </c>
      <c r="I3134" s="90"/>
      <c r="J3134" s="155">
        <v>1</v>
      </c>
      <c r="K3134" s="90">
        <v>1</v>
      </c>
      <c r="L3134" s="30"/>
      <c r="M3134" s="30">
        <v>1</v>
      </c>
      <c r="N3134" s="14">
        <v>1</v>
      </c>
      <c r="O3134" s="30"/>
      <c r="P3134" s="31"/>
    </row>
    <row r="3135" spans="1:16" ht="15" hidden="1" customHeight="1" x14ac:dyDescent="0.25">
      <c r="A3135" s="182" t="s">
        <v>5072</v>
      </c>
      <c r="B3135" s="30" t="s">
        <v>5133</v>
      </c>
      <c r="C3135" s="30">
        <v>83510</v>
      </c>
      <c r="D3135" s="30" t="s">
        <v>5074</v>
      </c>
      <c r="E3135" s="67" t="s">
        <v>5074</v>
      </c>
      <c r="F3135" s="30" t="s">
        <v>5074</v>
      </c>
      <c r="G3135" s="105" t="s">
        <v>5163</v>
      </c>
      <c r="H3135" s="183" t="s">
        <v>5164</v>
      </c>
      <c r="I3135" s="90"/>
      <c r="J3135" s="155">
        <v>1</v>
      </c>
      <c r="K3135" s="90">
        <v>1</v>
      </c>
      <c r="L3135" s="30"/>
      <c r="M3135" s="30">
        <v>1</v>
      </c>
      <c r="N3135" s="14">
        <v>1</v>
      </c>
      <c r="O3135" s="30"/>
      <c r="P3135" s="31"/>
    </row>
    <row r="3136" spans="1:16" ht="15" hidden="1" customHeight="1" x14ac:dyDescent="0.25">
      <c r="A3136" s="182" t="s">
        <v>5072</v>
      </c>
      <c r="B3136" s="30" t="s">
        <v>5133</v>
      </c>
      <c r="C3136" s="30">
        <v>83510</v>
      </c>
      <c r="D3136" s="30" t="s">
        <v>5074</v>
      </c>
      <c r="E3136" s="67" t="s">
        <v>5074</v>
      </c>
      <c r="F3136" s="30" t="s">
        <v>5074</v>
      </c>
      <c r="G3136" s="105" t="s">
        <v>5165</v>
      </c>
      <c r="H3136" s="183" t="s">
        <v>5166</v>
      </c>
      <c r="I3136" s="90"/>
      <c r="J3136" s="155">
        <v>1</v>
      </c>
      <c r="K3136" s="90">
        <v>1</v>
      </c>
      <c r="L3136" s="30"/>
      <c r="M3136" s="30">
        <v>1</v>
      </c>
      <c r="N3136" s="14">
        <v>1</v>
      </c>
      <c r="O3136" s="30"/>
      <c r="P3136" s="31"/>
    </row>
    <row r="3137" spans="1:16" ht="15" hidden="1" customHeight="1" x14ac:dyDescent="0.25">
      <c r="A3137" s="182" t="s">
        <v>5072</v>
      </c>
      <c r="B3137" s="30" t="s">
        <v>5133</v>
      </c>
      <c r="C3137" s="30">
        <v>83510</v>
      </c>
      <c r="D3137" s="30" t="s">
        <v>5074</v>
      </c>
      <c r="E3137" s="67" t="s">
        <v>5074</v>
      </c>
      <c r="F3137" s="30" t="s">
        <v>5074</v>
      </c>
      <c r="G3137" s="105" t="s">
        <v>5167</v>
      </c>
      <c r="H3137" s="183" t="s">
        <v>5168</v>
      </c>
      <c r="I3137" s="90"/>
      <c r="J3137" s="155">
        <v>1</v>
      </c>
      <c r="K3137" s="90">
        <v>1</v>
      </c>
      <c r="L3137" s="30"/>
      <c r="M3137" s="30"/>
      <c r="N3137" s="14">
        <v>1</v>
      </c>
      <c r="O3137" s="30"/>
      <c r="P3137" s="31"/>
    </row>
    <row r="3138" spans="1:16" ht="15" hidden="1" customHeight="1" x14ac:dyDescent="0.25">
      <c r="A3138" s="182" t="s">
        <v>5072</v>
      </c>
      <c r="B3138" s="30" t="s">
        <v>5133</v>
      </c>
      <c r="C3138" s="30">
        <v>83510</v>
      </c>
      <c r="D3138" s="30" t="s">
        <v>5074</v>
      </c>
      <c r="E3138" s="67" t="s">
        <v>5074</v>
      </c>
      <c r="F3138" s="30" t="s">
        <v>5074</v>
      </c>
      <c r="G3138" s="105" t="s">
        <v>5169</v>
      </c>
      <c r="H3138" s="183" t="s">
        <v>5170</v>
      </c>
      <c r="I3138" s="90"/>
      <c r="J3138" s="155">
        <v>1</v>
      </c>
      <c r="K3138" s="90">
        <v>1</v>
      </c>
      <c r="L3138" s="30"/>
      <c r="M3138" s="30">
        <v>1</v>
      </c>
      <c r="N3138" s="14">
        <v>1</v>
      </c>
      <c r="O3138" s="30"/>
      <c r="P3138" s="31"/>
    </row>
    <row r="3139" spans="1:16" ht="15" hidden="1" customHeight="1" x14ac:dyDescent="0.25">
      <c r="A3139" s="182" t="s">
        <v>5072</v>
      </c>
      <c r="B3139" s="30" t="s">
        <v>5133</v>
      </c>
      <c r="C3139" s="30">
        <v>83510</v>
      </c>
      <c r="D3139" s="30" t="s">
        <v>5074</v>
      </c>
      <c r="E3139" s="67" t="s">
        <v>5074</v>
      </c>
      <c r="F3139" s="30" t="s">
        <v>5074</v>
      </c>
      <c r="G3139" s="105" t="s">
        <v>5171</v>
      </c>
      <c r="H3139" s="183" t="s">
        <v>5172</v>
      </c>
      <c r="I3139" s="90"/>
      <c r="J3139" s="155">
        <v>1</v>
      </c>
      <c r="K3139" s="90">
        <v>1</v>
      </c>
      <c r="L3139" s="30"/>
      <c r="M3139" s="30">
        <v>1</v>
      </c>
      <c r="N3139" s="14">
        <v>1</v>
      </c>
      <c r="O3139" s="30">
        <v>1</v>
      </c>
      <c r="P3139" s="31">
        <v>1</v>
      </c>
    </row>
    <row r="3140" spans="1:16" ht="15" hidden="1" customHeight="1" x14ac:dyDescent="0.25">
      <c r="A3140" s="182" t="s">
        <v>5072</v>
      </c>
      <c r="B3140" s="30" t="s">
        <v>5133</v>
      </c>
      <c r="C3140" s="30">
        <v>83510</v>
      </c>
      <c r="D3140" s="30" t="s">
        <v>5074</v>
      </c>
      <c r="E3140" s="67" t="s">
        <v>5074</v>
      </c>
      <c r="F3140" s="30" t="s">
        <v>5074</v>
      </c>
      <c r="G3140" s="105" t="s">
        <v>5173</v>
      </c>
      <c r="H3140" s="183" t="s">
        <v>5174</v>
      </c>
      <c r="I3140" s="90"/>
      <c r="J3140" s="155">
        <v>1</v>
      </c>
      <c r="K3140" s="90">
        <v>1</v>
      </c>
      <c r="L3140" s="30"/>
      <c r="M3140" s="30">
        <v>1</v>
      </c>
      <c r="N3140" s="14">
        <v>1</v>
      </c>
      <c r="O3140" s="30"/>
      <c r="P3140" s="31"/>
    </row>
    <row r="3141" spans="1:16" ht="15" hidden="1" customHeight="1" x14ac:dyDescent="0.25">
      <c r="A3141" s="182" t="s">
        <v>5072</v>
      </c>
      <c r="B3141" s="30" t="s">
        <v>5133</v>
      </c>
      <c r="C3141" s="30">
        <v>83510</v>
      </c>
      <c r="D3141" s="30" t="s">
        <v>5074</v>
      </c>
      <c r="E3141" s="67" t="s">
        <v>5074</v>
      </c>
      <c r="F3141" s="30" t="s">
        <v>5074</v>
      </c>
      <c r="G3141" s="105" t="s">
        <v>5175</v>
      </c>
      <c r="H3141" s="183" t="s">
        <v>5176</v>
      </c>
      <c r="I3141" s="90"/>
      <c r="J3141" s="155">
        <v>1</v>
      </c>
      <c r="K3141" s="90">
        <v>1</v>
      </c>
      <c r="L3141" s="30"/>
      <c r="M3141" s="30"/>
      <c r="N3141" s="14">
        <v>1</v>
      </c>
      <c r="O3141" s="30"/>
      <c r="P3141" s="31"/>
    </row>
    <row r="3142" spans="1:16" ht="15" hidden="1" customHeight="1" x14ac:dyDescent="0.25">
      <c r="A3142" s="182" t="s">
        <v>5072</v>
      </c>
      <c r="B3142" s="30" t="s">
        <v>5133</v>
      </c>
      <c r="C3142" s="30">
        <v>83510</v>
      </c>
      <c r="D3142" s="30" t="s">
        <v>5074</v>
      </c>
      <c r="E3142" s="67" t="s">
        <v>5074</v>
      </c>
      <c r="F3142" s="30" t="s">
        <v>5074</v>
      </c>
      <c r="G3142" s="105" t="s">
        <v>5177</v>
      </c>
      <c r="H3142" s="183" t="s">
        <v>5178</v>
      </c>
      <c r="I3142" s="90"/>
      <c r="J3142" s="155">
        <v>1</v>
      </c>
      <c r="K3142" s="90"/>
      <c r="L3142" s="30">
        <v>1</v>
      </c>
      <c r="M3142" s="30">
        <v>1</v>
      </c>
      <c r="N3142" s="14">
        <v>1</v>
      </c>
      <c r="O3142" s="30"/>
      <c r="P3142" s="31"/>
    </row>
    <row r="3143" spans="1:16" ht="15" hidden="1" customHeight="1" x14ac:dyDescent="0.25">
      <c r="A3143" s="182" t="s">
        <v>5072</v>
      </c>
      <c r="B3143" s="30" t="s">
        <v>5133</v>
      </c>
      <c r="C3143" s="30">
        <v>83510</v>
      </c>
      <c r="D3143" s="30" t="s">
        <v>5074</v>
      </c>
      <c r="E3143" s="67" t="s">
        <v>5074</v>
      </c>
      <c r="F3143" s="30" t="s">
        <v>5074</v>
      </c>
      <c r="G3143" s="105" t="s">
        <v>5179</v>
      </c>
      <c r="H3143" s="183" t="s">
        <v>5180</v>
      </c>
      <c r="I3143" s="90"/>
      <c r="J3143" s="155">
        <v>1</v>
      </c>
      <c r="K3143" s="90">
        <v>1</v>
      </c>
      <c r="L3143" s="30"/>
      <c r="M3143" s="30">
        <v>1</v>
      </c>
      <c r="N3143" s="30"/>
      <c r="O3143" s="30"/>
      <c r="P3143" s="31"/>
    </row>
    <row r="3144" spans="1:16" ht="15" hidden="1" customHeight="1" x14ac:dyDescent="0.25">
      <c r="A3144" s="182" t="s">
        <v>5072</v>
      </c>
      <c r="B3144" s="30" t="s">
        <v>5133</v>
      </c>
      <c r="C3144" s="30">
        <v>83510</v>
      </c>
      <c r="D3144" s="30" t="s">
        <v>5074</v>
      </c>
      <c r="E3144" s="67" t="s">
        <v>5074</v>
      </c>
      <c r="F3144" s="30" t="s">
        <v>5074</v>
      </c>
      <c r="G3144" s="105" t="s">
        <v>5181</v>
      </c>
      <c r="H3144" s="183" t="s">
        <v>5182</v>
      </c>
      <c r="I3144" s="90"/>
      <c r="J3144" s="155">
        <v>1</v>
      </c>
      <c r="K3144" s="90">
        <v>1</v>
      </c>
      <c r="L3144" s="30"/>
      <c r="M3144" s="30"/>
      <c r="N3144" s="14">
        <v>1</v>
      </c>
      <c r="O3144" s="30"/>
      <c r="P3144" s="31"/>
    </row>
    <row r="3145" spans="1:16" ht="15" hidden="1" customHeight="1" x14ac:dyDescent="0.25">
      <c r="A3145" s="182" t="s">
        <v>5072</v>
      </c>
      <c r="B3145" s="30" t="s">
        <v>5133</v>
      </c>
      <c r="C3145" s="30">
        <v>83510</v>
      </c>
      <c r="D3145" s="30" t="s">
        <v>5074</v>
      </c>
      <c r="E3145" s="67" t="s">
        <v>5074</v>
      </c>
      <c r="F3145" s="30" t="s">
        <v>5074</v>
      </c>
      <c r="G3145" s="105" t="s">
        <v>5183</v>
      </c>
      <c r="H3145" s="183" t="s">
        <v>5184</v>
      </c>
      <c r="I3145" s="90"/>
      <c r="J3145" s="155">
        <v>1</v>
      </c>
      <c r="K3145" s="90">
        <v>1</v>
      </c>
      <c r="L3145" s="30"/>
      <c r="M3145" s="30">
        <v>1</v>
      </c>
      <c r="N3145" s="14">
        <v>1</v>
      </c>
      <c r="O3145" s="30"/>
      <c r="P3145" s="31"/>
    </row>
    <row r="3146" spans="1:16" ht="15" hidden="1" customHeight="1" x14ac:dyDescent="0.25">
      <c r="A3146" s="182" t="s">
        <v>5072</v>
      </c>
      <c r="B3146" s="30" t="s">
        <v>5133</v>
      </c>
      <c r="C3146" s="30">
        <v>83510</v>
      </c>
      <c r="D3146" s="30" t="s">
        <v>5074</v>
      </c>
      <c r="E3146" s="67" t="s">
        <v>5074</v>
      </c>
      <c r="F3146" s="30" t="s">
        <v>5074</v>
      </c>
      <c r="G3146" s="105" t="s">
        <v>5185</v>
      </c>
      <c r="H3146" s="183" t="s">
        <v>5186</v>
      </c>
      <c r="I3146" s="90"/>
      <c r="J3146" s="155">
        <v>1</v>
      </c>
      <c r="K3146" s="90">
        <v>1</v>
      </c>
      <c r="L3146" s="30"/>
      <c r="M3146" s="30">
        <v>1</v>
      </c>
      <c r="N3146" s="14">
        <v>1</v>
      </c>
      <c r="O3146" s="30"/>
      <c r="P3146" s="31"/>
    </row>
    <row r="3147" spans="1:16" ht="15" hidden="1" customHeight="1" x14ac:dyDescent="0.25">
      <c r="A3147" s="182" t="s">
        <v>5072</v>
      </c>
      <c r="B3147" s="30" t="s">
        <v>5133</v>
      </c>
      <c r="C3147" s="30">
        <v>83510</v>
      </c>
      <c r="D3147" s="30" t="s">
        <v>5074</v>
      </c>
      <c r="E3147" s="67" t="s">
        <v>5074</v>
      </c>
      <c r="F3147" s="30" t="s">
        <v>5074</v>
      </c>
      <c r="G3147" s="105" t="s">
        <v>5187</v>
      </c>
      <c r="H3147" s="183" t="s">
        <v>5188</v>
      </c>
      <c r="I3147" s="90"/>
      <c r="J3147" s="155">
        <v>1</v>
      </c>
      <c r="K3147" s="90">
        <v>1</v>
      </c>
      <c r="L3147" s="30"/>
      <c r="M3147" s="30"/>
      <c r="N3147" s="14">
        <v>1</v>
      </c>
      <c r="O3147" s="30"/>
      <c r="P3147" s="31"/>
    </row>
    <row r="3148" spans="1:16" ht="15" hidden="1" customHeight="1" x14ac:dyDescent="0.25">
      <c r="A3148" s="182" t="s">
        <v>5072</v>
      </c>
      <c r="B3148" s="30" t="s">
        <v>5133</v>
      </c>
      <c r="C3148" s="30">
        <v>83510</v>
      </c>
      <c r="D3148" s="30" t="s">
        <v>5074</v>
      </c>
      <c r="E3148" s="67" t="s">
        <v>5074</v>
      </c>
      <c r="F3148" s="30" t="s">
        <v>5074</v>
      </c>
      <c r="G3148" s="105" t="s">
        <v>5189</v>
      </c>
      <c r="H3148" s="183" t="s">
        <v>5190</v>
      </c>
      <c r="I3148" s="90"/>
      <c r="J3148" s="155">
        <v>1</v>
      </c>
      <c r="K3148" s="90">
        <v>1</v>
      </c>
      <c r="L3148" s="30"/>
      <c r="M3148" s="30">
        <v>1</v>
      </c>
      <c r="N3148" s="14">
        <v>1</v>
      </c>
      <c r="O3148" s="30"/>
      <c r="P3148" s="31"/>
    </row>
    <row r="3149" spans="1:16" ht="15" hidden="1" customHeight="1" x14ac:dyDescent="0.25">
      <c r="A3149" s="182" t="s">
        <v>5072</v>
      </c>
      <c r="B3149" s="30" t="s">
        <v>5133</v>
      </c>
      <c r="C3149" s="30">
        <v>83510</v>
      </c>
      <c r="D3149" s="30" t="s">
        <v>5074</v>
      </c>
      <c r="E3149" s="67" t="s">
        <v>5074</v>
      </c>
      <c r="F3149" s="30" t="s">
        <v>5074</v>
      </c>
      <c r="G3149" s="105" t="s">
        <v>5191</v>
      </c>
      <c r="H3149" s="183" t="s">
        <v>5192</v>
      </c>
      <c r="I3149" s="90"/>
      <c r="J3149" s="155">
        <v>1</v>
      </c>
      <c r="K3149" s="90">
        <v>1</v>
      </c>
      <c r="L3149" s="30"/>
      <c r="M3149" s="30"/>
      <c r="N3149" s="14">
        <v>1</v>
      </c>
      <c r="O3149" s="30"/>
      <c r="P3149" s="31"/>
    </row>
    <row r="3150" spans="1:16" ht="15" hidden="1" customHeight="1" x14ac:dyDescent="0.25">
      <c r="A3150" s="182" t="s">
        <v>5072</v>
      </c>
      <c r="B3150" s="30" t="s">
        <v>5133</v>
      </c>
      <c r="C3150" s="30">
        <v>83510</v>
      </c>
      <c r="D3150" s="30" t="s">
        <v>5074</v>
      </c>
      <c r="E3150" s="67" t="s">
        <v>5074</v>
      </c>
      <c r="F3150" s="30" t="s">
        <v>5074</v>
      </c>
      <c r="G3150" s="105" t="s">
        <v>5193</v>
      </c>
      <c r="H3150" s="183" t="s">
        <v>5194</v>
      </c>
      <c r="I3150" s="90"/>
      <c r="J3150" s="155">
        <v>1</v>
      </c>
      <c r="K3150" s="90">
        <v>1</v>
      </c>
      <c r="L3150" s="30"/>
      <c r="M3150" s="30"/>
      <c r="N3150" s="14">
        <v>1</v>
      </c>
      <c r="O3150" s="30"/>
      <c r="P3150" s="31"/>
    </row>
    <row r="3151" spans="1:16" ht="15" hidden="1" customHeight="1" x14ac:dyDescent="0.25">
      <c r="A3151" s="182" t="s">
        <v>5072</v>
      </c>
      <c r="B3151" s="30" t="s">
        <v>5133</v>
      </c>
      <c r="C3151" s="30">
        <v>83510</v>
      </c>
      <c r="D3151" s="30" t="s">
        <v>5074</v>
      </c>
      <c r="E3151" s="67" t="s">
        <v>5074</v>
      </c>
      <c r="F3151" s="30" t="s">
        <v>5074</v>
      </c>
      <c r="G3151" s="105" t="s">
        <v>5195</v>
      </c>
      <c r="H3151" s="183" t="s">
        <v>5196</v>
      </c>
      <c r="I3151" s="90"/>
      <c r="J3151" s="155">
        <v>1</v>
      </c>
      <c r="K3151" s="90">
        <v>1</v>
      </c>
      <c r="L3151" s="30"/>
      <c r="M3151" s="30">
        <v>1</v>
      </c>
      <c r="N3151" s="14">
        <v>1</v>
      </c>
      <c r="O3151" s="30"/>
      <c r="P3151" s="31"/>
    </row>
    <row r="3152" spans="1:16" ht="15" hidden="1" customHeight="1" x14ac:dyDescent="0.25">
      <c r="A3152" s="182" t="s">
        <v>5072</v>
      </c>
      <c r="B3152" s="30" t="s">
        <v>5133</v>
      </c>
      <c r="C3152" s="30">
        <v>83510</v>
      </c>
      <c r="D3152" s="30" t="s">
        <v>5074</v>
      </c>
      <c r="E3152" s="67" t="s">
        <v>5074</v>
      </c>
      <c r="F3152" s="30" t="s">
        <v>5074</v>
      </c>
      <c r="G3152" s="105" t="s">
        <v>5197</v>
      </c>
      <c r="H3152" s="183" t="s">
        <v>5198</v>
      </c>
      <c r="I3152" s="90"/>
      <c r="J3152" s="155">
        <v>1</v>
      </c>
      <c r="K3152" s="90">
        <v>1</v>
      </c>
      <c r="L3152" s="30"/>
      <c r="M3152" s="30"/>
      <c r="N3152" s="14">
        <v>1</v>
      </c>
      <c r="O3152" s="30"/>
      <c r="P3152" s="31"/>
    </row>
    <row r="3153" spans="1:16" ht="15" hidden="1" customHeight="1" thickBot="1" x14ac:dyDescent="0.25">
      <c r="A3153" s="184" t="s">
        <v>5072</v>
      </c>
      <c r="B3153" s="32" t="s">
        <v>5133</v>
      </c>
      <c r="C3153" s="32">
        <v>83510</v>
      </c>
      <c r="D3153" s="32" t="s">
        <v>5074</v>
      </c>
      <c r="E3153" s="68" t="s">
        <v>5074</v>
      </c>
      <c r="F3153" s="32" t="s">
        <v>5074</v>
      </c>
      <c r="G3153" s="109" t="s">
        <v>5199</v>
      </c>
      <c r="H3153" s="185" t="s">
        <v>5200</v>
      </c>
      <c r="I3153" s="91"/>
      <c r="J3153" s="157">
        <v>1</v>
      </c>
      <c r="K3153" s="91">
        <v>1</v>
      </c>
      <c r="L3153" s="32"/>
      <c r="M3153" s="32"/>
      <c r="N3153" s="16">
        <v>1</v>
      </c>
      <c r="O3153" s="32"/>
      <c r="P3153" s="33"/>
    </row>
    <row r="3154" spans="1:16" hidden="1" x14ac:dyDescent="0.25">
      <c r="A3154" s="186" t="s">
        <v>5072</v>
      </c>
      <c r="B3154" s="99" t="s">
        <v>5133</v>
      </c>
      <c r="C3154" s="99" t="s">
        <v>39</v>
      </c>
      <c r="D3154" s="99" t="s">
        <v>5074</v>
      </c>
      <c r="E3154" s="100" t="s">
        <v>5074</v>
      </c>
      <c r="F3154" s="99" t="s">
        <v>39</v>
      </c>
      <c r="G3154" s="124" t="s">
        <v>39</v>
      </c>
      <c r="H3154" s="187" t="s">
        <v>39</v>
      </c>
      <c r="I3154" s="101">
        <f>SUM(I3121:I3153)</f>
        <v>1</v>
      </c>
      <c r="J3154" s="187">
        <f>SUM(J3121:J3153)</f>
        <v>32</v>
      </c>
      <c r="K3154" s="101">
        <f>SUM(K3121:K3153)</f>
        <v>28</v>
      </c>
      <c r="L3154" s="99">
        <f t="shared" ref="L3154:P3154" si="378">SUM(L3121:L3153)</f>
        <v>4</v>
      </c>
      <c r="M3154" s="99">
        <f t="shared" si="378"/>
        <v>20</v>
      </c>
      <c r="N3154" s="99">
        <f t="shared" si="378"/>
        <v>30</v>
      </c>
      <c r="O3154" s="99">
        <f t="shared" si="378"/>
        <v>2</v>
      </c>
      <c r="P3154" s="102">
        <f t="shared" si="378"/>
        <v>2</v>
      </c>
    </row>
    <row r="3155" spans="1:16" ht="16.5" hidden="1" thickTop="1" thickBot="1" x14ac:dyDescent="0.3">
      <c r="A3155" s="134" t="s">
        <v>5072</v>
      </c>
      <c r="B3155" s="135" t="s">
        <v>39</v>
      </c>
      <c r="C3155" s="135" t="s">
        <v>39</v>
      </c>
      <c r="D3155" s="135" t="s">
        <v>5074</v>
      </c>
      <c r="E3155" s="132" t="s">
        <v>39</v>
      </c>
      <c r="F3155" s="131" t="s">
        <v>39</v>
      </c>
      <c r="G3155" s="131" t="s">
        <v>39</v>
      </c>
      <c r="H3155" s="165" t="s">
        <v>39</v>
      </c>
      <c r="I3155" s="143">
        <f>I3095+I3098+I3100+I3103+I3107+I3109+I3115+I3118+I3120+I3154</f>
        <v>4</v>
      </c>
      <c r="J3155" s="207">
        <f t="shared" ref="J3155:P3155" si="379">J3095+J3098+J3100+J3103+J3107+J3109+J3115+J3118+J3120+J3154</f>
        <v>48</v>
      </c>
      <c r="K3155" s="143">
        <f t="shared" si="379"/>
        <v>44</v>
      </c>
      <c r="L3155" s="135">
        <f t="shared" si="379"/>
        <v>4</v>
      </c>
      <c r="M3155" s="135">
        <f t="shared" si="379"/>
        <v>24</v>
      </c>
      <c r="N3155" s="135">
        <f t="shared" si="379"/>
        <v>43</v>
      </c>
      <c r="O3155" s="135">
        <f t="shared" si="379"/>
        <v>2</v>
      </c>
      <c r="P3155" s="136">
        <f t="shared" si="379"/>
        <v>2</v>
      </c>
    </row>
    <row r="3156" spans="1:16" ht="15" hidden="1" customHeight="1" thickTop="1" thickBot="1" x14ac:dyDescent="0.25">
      <c r="A3156" s="188" t="s">
        <v>5201</v>
      </c>
      <c r="B3156" s="34" t="s">
        <v>5202</v>
      </c>
      <c r="C3156" s="34">
        <v>5284</v>
      </c>
      <c r="D3156" s="34" t="s">
        <v>5203</v>
      </c>
      <c r="E3156" s="69" t="s">
        <v>5204</v>
      </c>
      <c r="F3156" s="34" t="s">
        <v>5204</v>
      </c>
      <c r="G3156" s="116" t="s">
        <v>5205</v>
      </c>
      <c r="H3156" s="189" t="s">
        <v>5206</v>
      </c>
      <c r="I3156" s="92"/>
      <c r="J3156" s="162">
        <v>1</v>
      </c>
      <c r="K3156" s="92">
        <v>1</v>
      </c>
      <c r="L3156" s="34"/>
      <c r="M3156" s="34"/>
      <c r="N3156" s="34"/>
      <c r="O3156" s="34"/>
      <c r="P3156" s="35"/>
    </row>
    <row r="3157" spans="1:16" ht="15.75" hidden="1" thickBot="1" x14ac:dyDescent="0.3">
      <c r="A3157" s="158" t="s">
        <v>5201</v>
      </c>
      <c r="B3157" s="44" t="s">
        <v>5202</v>
      </c>
      <c r="C3157" s="44" t="s">
        <v>39</v>
      </c>
      <c r="D3157" s="44" t="s">
        <v>5203</v>
      </c>
      <c r="E3157" s="59" t="s">
        <v>5204</v>
      </c>
      <c r="F3157" s="44" t="s">
        <v>39</v>
      </c>
      <c r="G3157" s="119" t="s">
        <v>39</v>
      </c>
      <c r="H3157" s="159" t="s">
        <v>39</v>
      </c>
      <c r="I3157" s="81">
        <f>SUM(I3156)</f>
        <v>0</v>
      </c>
      <c r="J3157" s="159">
        <f>SUM(J3156)</f>
        <v>1</v>
      </c>
      <c r="K3157" s="81">
        <f>SUM(K3156)</f>
        <v>1</v>
      </c>
      <c r="L3157" s="44">
        <f t="shared" ref="L3157:P3157" si="380">SUM(L3156)</f>
        <v>0</v>
      </c>
      <c r="M3157" s="44">
        <f t="shared" si="380"/>
        <v>0</v>
      </c>
      <c r="N3157" s="44">
        <f t="shared" si="380"/>
        <v>0</v>
      </c>
      <c r="O3157" s="44">
        <f t="shared" si="380"/>
        <v>0</v>
      </c>
      <c r="P3157" s="45">
        <f t="shared" si="380"/>
        <v>0</v>
      </c>
    </row>
    <row r="3158" spans="1:16" ht="15" hidden="1" customHeight="1" x14ac:dyDescent="0.25">
      <c r="A3158" s="166" t="s">
        <v>5201</v>
      </c>
      <c r="B3158" s="20" t="s">
        <v>5207</v>
      </c>
      <c r="C3158" s="20">
        <v>27382</v>
      </c>
      <c r="D3158" s="20" t="s">
        <v>5203</v>
      </c>
      <c r="E3158" s="61" t="s">
        <v>5208</v>
      </c>
      <c r="F3158" s="20" t="s">
        <v>5208</v>
      </c>
      <c r="G3158" s="112" t="s">
        <v>5209</v>
      </c>
      <c r="H3158" s="167" t="s">
        <v>5210</v>
      </c>
      <c r="I3158" s="84"/>
      <c r="J3158" s="153">
        <v>1</v>
      </c>
      <c r="K3158" s="84">
        <v>1</v>
      </c>
      <c r="L3158" s="20"/>
      <c r="M3158" s="20">
        <v>1</v>
      </c>
      <c r="N3158" s="20"/>
      <c r="O3158" s="20"/>
      <c r="P3158" s="21"/>
    </row>
    <row r="3159" spans="1:16" ht="15" hidden="1" customHeight="1" x14ac:dyDescent="0.25">
      <c r="A3159" s="168" t="s">
        <v>5201</v>
      </c>
      <c r="B3159" s="22" t="s">
        <v>5207</v>
      </c>
      <c r="C3159" s="22">
        <v>27382</v>
      </c>
      <c r="D3159" s="22" t="s">
        <v>5203</v>
      </c>
      <c r="E3159" s="62" t="s">
        <v>5208</v>
      </c>
      <c r="F3159" s="22" t="s">
        <v>5208</v>
      </c>
      <c r="G3159" s="104" t="s">
        <v>5211</v>
      </c>
      <c r="H3159" s="169" t="s">
        <v>5212</v>
      </c>
      <c r="I3159" s="85"/>
      <c r="J3159" s="155">
        <v>1</v>
      </c>
      <c r="K3159" s="85">
        <v>1</v>
      </c>
      <c r="L3159" s="22"/>
      <c r="M3159" s="22">
        <v>1</v>
      </c>
      <c r="N3159" s="14">
        <v>1</v>
      </c>
      <c r="O3159" s="22"/>
      <c r="P3159" s="23"/>
    </row>
    <row r="3160" spans="1:16" ht="15" hidden="1" customHeight="1" x14ac:dyDescent="0.25">
      <c r="A3160" s="168" t="s">
        <v>5201</v>
      </c>
      <c r="B3160" s="22" t="s">
        <v>5207</v>
      </c>
      <c r="C3160" s="22">
        <v>27382</v>
      </c>
      <c r="D3160" s="22" t="s">
        <v>5203</v>
      </c>
      <c r="E3160" s="62" t="s">
        <v>5208</v>
      </c>
      <c r="F3160" s="22" t="s">
        <v>5208</v>
      </c>
      <c r="G3160" s="104" t="s">
        <v>5213</v>
      </c>
      <c r="H3160" s="169" t="s">
        <v>5214</v>
      </c>
      <c r="I3160" s="85"/>
      <c r="J3160" s="155">
        <v>1</v>
      </c>
      <c r="K3160" s="85">
        <v>1</v>
      </c>
      <c r="L3160" s="22"/>
      <c r="M3160" s="22">
        <v>1</v>
      </c>
      <c r="N3160" s="14">
        <v>1</v>
      </c>
      <c r="O3160" s="22"/>
      <c r="P3160" s="23"/>
    </row>
    <row r="3161" spans="1:16" ht="15" hidden="1" customHeight="1" thickBot="1" x14ac:dyDescent="0.25">
      <c r="A3161" s="170" t="s">
        <v>5201</v>
      </c>
      <c r="B3161" s="24" t="s">
        <v>5207</v>
      </c>
      <c r="C3161" s="24">
        <v>27382</v>
      </c>
      <c r="D3161" s="24" t="s">
        <v>5203</v>
      </c>
      <c r="E3161" s="63" t="s">
        <v>5208</v>
      </c>
      <c r="F3161" s="24" t="s">
        <v>5208</v>
      </c>
      <c r="G3161" s="108" t="s">
        <v>5215</v>
      </c>
      <c r="H3161" s="171" t="s">
        <v>5216</v>
      </c>
      <c r="I3161" s="86"/>
      <c r="J3161" s="157">
        <v>1</v>
      </c>
      <c r="K3161" s="86">
        <v>1</v>
      </c>
      <c r="L3161" s="24"/>
      <c r="M3161" s="24">
        <v>1</v>
      </c>
      <c r="N3161" s="16">
        <v>1</v>
      </c>
      <c r="O3161" s="24"/>
      <c r="P3161" s="25"/>
    </row>
    <row r="3162" spans="1:16" ht="15.75" hidden="1" thickBot="1" x14ac:dyDescent="0.3">
      <c r="A3162" s="158" t="s">
        <v>5201</v>
      </c>
      <c r="B3162" s="44" t="s">
        <v>5207</v>
      </c>
      <c r="C3162" s="44" t="s">
        <v>39</v>
      </c>
      <c r="D3162" s="44" t="s">
        <v>5203</v>
      </c>
      <c r="E3162" s="59" t="s">
        <v>5208</v>
      </c>
      <c r="F3162" s="44" t="s">
        <v>39</v>
      </c>
      <c r="G3162" s="119" t="s">
        <v>39</v>
      </c>
      <c r="H3162" s="159" t="s">
        <v>39</v>
      </c>
      <c r="I3162" s="81">
        <f>SUM(I3158:I3161)</f>
        <v>0</v>
      </c>
      <c r="J3162" s="159">
        <f>SUM(J3158:J3161)</f>
        <v>4</v>
      </c>
      <c r="K3162" s="81">
        <f>SUM(K3158:K3161)</f>
        <v>4</v>
      </c>
      <c r="L3162" s="44">
        <f t="shared" ref="L3162:P3162" si="381">SUM(L3158:L3161)</f>
        <v>0</v>
      </c>
      <c r="M3162" s="44">
        <f t="shared" si="381"/>
        <v>4</v>
      </c>
      <c r="N3162" s="44">
        <f t="shared" si="381"/>
        <v>3</v>
      </c>
      <c r="O3162" s="44">
        <f t="shared" si="381"/>
        <v>0</v>
      </c>
      <c r="P3162" s="45">
        <f t="shared" si="381"/>
        <v>0</v>
      </c>
    </row>
    <row r="3163" spans="1:16" ht="15" hidden="1" customHeight="1" x14ac:dyDescent="0.25">
      <c r="A3163" s="166" t="s">
        <v>5201</v>
      </c>
      <c r="B3163" s="20" t="s">
        <v>5217</v>
      </c>
      <c r="C3163" s="20">
        <v>30898</v>
      </c>
      <c r="D3163" s="20" t="s">
        <v>5203</v>
      </c>
      <c r="E3163" s="61" t="s">
        <v>5218</v>
      </c>
      <c r="F3163" s="20" t="s">
        <v>5219</v>
      </c>
      <c r="G3163" s="112" t="s">
        <v>5220</v>
      </c>
      <c r="H3163" s="167" t="s">
        <v>5221</v>
      </c>
      <c r="I3163" s="84"/>
      <c r="J3163" s="153">
        <v>1</v>
      </c>
      <c r="K3163" s="84">
        <v>1</v>
      </c>
      <c r="L3163" s="20"/>
      <c r="M3163" s="20">
        <v>1</v>
      </c>
      <c r="N3163" s="12">
        <v>1</v>
      </c>
      <c r="O3163" s="20"/>
      <c r="P3163" s="21"/>
    </row>
    <row r="3164" spans="1:16" ht="15" hidden="1" customHeight="1" x14ac:dyDescent="0.25">
      <c r="A3164" s="168" t="s">
        <v>5201</v>
      </c>
      <c r="B3164" s="22" t="s">
        <v>5217</v>
      </c>
      <c r="C3164" s="22">
        <v>69660</v>
      </c>
      <c r="D3164" s="22" t="s">
        <v>5203</v>
      </c>
      <c r="E3164" s="62" t="s">
        <v>5218</v>
      </c>
      <c r="F3164" s="22" t="s">
        <v>5218</v>
      </c>
      <c r="G3164" s="104" t="s">
        <v>5222</v>
      </c>
      <c r="H3164" s="169" t="s">
        <v>5223</v>
      </c>
      <c r="I3164" s="85"/>
      <c r="J3164" s="155">
        <v>1</v>
      </c>
      <c r="K3164" s="85">
        <v>1</v>
      </c>
      <c r="L3164" s="22"/>
      <c r="M3164" s="22">
        <v>1</v>
      </c>
      <c r="N3164" s="14">
        <v>1</v>
      </c>
      <c r="O3164" s="22"/>
      <c r="P3164" s="23"/>
    </row>
    <row r="3165" spans="1:16" ht="15" hidden="1" customHeight="1" thickBot="1" x14ac:dyDescent="0.25">
      <c r="A3165" s="170" t="s">
        <v>5201</v>
      </c>
      <c r="B3165" s="24" t="s">
        <v>5217</v>
      </c>
      <c r="C3165" s="24">
        <v>69660</v>
      </c>
      <c r="D3165" s="24" t="s">
        <v>5203</v>
      </c>
      <c r="E3165" s="63" t="s">
        <v>5218</v>
      </c>
      <c r="F3165" s="24" t="s">
        <v>5218</v>
      </c>
      <c r="G3165" s="108" t="s">
        <v>5224</v>
      </c>
      <c r="H3165" s="171" t="s">
        <v>5225</v>
      </c>
      <c r="I3165" s="86"/>
      <c r="J3165" s="157">
        <v>1</v>
      </c>
      <c r="K3165" s="86">
        <v>1</v>
      </c>
      <c r="L3165" s="24"/>
      <c r="M3165" s="24">
        <v>1</v>
      </c>
      <c r="N3165" s="16">
        <v>1</v>
      </c>
      <c r="O3165" s="24"/>
      <c r="P3165" s="25"/>
    </row>
    <row r="3166" spans="1:16" ht="15.75" hidden="1" thickBot="1" x14ac:dyDescent="0.3">
      <c r="A3166" s="158" t="s">
        <v>5201</v>
      </c>
      <c r="B3166" s="44" t="s">
        <v>5217</v>
      </c>
      <c r="C3166" s="44" t="s">
        <v>39</v>
      </c>
      <c r="D3166" s="44" t="s">
        <v>5203</v>
      </c>
      <c r="E3166" s="59" t="s">
        <v>5218</v>
      </c>
      <c r="F3166" s="44" t="s">
        <v>39</v>
      </c>
      <c r="G3166" s="119" t="s">
        <v>39</v>
      </c>
      <c r="H3166" s="159" t="s">
        <v>39</v>
      </c>
      <c r="I3166" s="81">
        <f>SUM(I3163:I3165)</f>
        <v>0</v>
      </c>
      <c r="J3166" s="159">
        <f>SUM(J3163:J3165)</f>
        <v>3</v>
      </c>
      <c r="K3166" s="81">
        <f>SUM(K3163:K3165)</f>
        <v>3</v>
      </c>
      <c r="L3166" s="44">
        <f t="shared" ref="L3166:P3166" si="382">SUM(L3163:L3165)</f>
        <v>0</v>
      </c>
      <c r="M3166" s="44">
        <f t="shared" si="382"/>
        <v>3</v>
      </c>
      <c r="N3166" s="44">
        <f t="shared" si="382"/>
        <v>3</v>
      </c>
      <c r="O3166" s="44">
        <f t="shared" si="382"/>
        <v>0</v>
      </c>
      <c r="P3166" s="45">
        <f t="shared" si="382"/>
        <v>0</v>
      </c>
    </row>
    <row r="3167" spans="1:16" ht="15" hidden="1" customHeight="1" x14ac:dyDescent="0.25">
      <c r="A3167" s="166" t="s">
        <v>5201</v>
      </c>
      <c r="B3167" s="20" t="s">
        <v>5226</v>
      </c>
      <c r="C3167" s="20">
        <v>32740</v>
      </c>
      <c r="D3167" s="20" t="s">
        <v>5203</v>
      </c>
      <c r="E3167" s="61" t="s">
        <v>5227</v>
      </c>
      <c r="F3167" s="20" t="s">
        <v>5228</v>
      </c>
      <c r="G3167" s="112" t="s">
        <v>5229</v>
      </c>
      <c r="H3167" s="167" t="s">
        <v>5230</v>
      </c>
      <c r="I3167" s="84">
        <v>1</v>
      </c>
      <c r="J3167" s="167"/>
      <c r="K3167" s="84"/>
      <c r="L3167" s="20"/>
      <c r="M3167" s="20"/>
      <c r="N3167" s="20"/>
      <c r="O3167" s="20"/>
      <c r="P3167" s="21"/>
    </row>
    <row r="3168" spans="1:16" ht="15" hidden="1" customHeight="1" thickBot="1" x14ac:dyDescent="0.25">
      <c r="A3168" s="170" t="s">
        <v>5201</v>
      </c>
      <c r="B3168" s="24" t="s">
        <v>5226</v>
      </c>
      <c r="C3168" s="24">
        <v>66737</v>
      </c>
      <c r="D3168" s="24" t="s">
        <v>5203</v>
      </c>
      <c r="E3168" s="63" t="s">
        <v>5227</v>
      </c>
      <c r="F3168" s="24" t="s">
        <v>5231</v>
      </c>
      <c r="G3168" s="108" t="s">
        <v>5232</v>
      </c>
      <c r="H3168" s="171" t="s">
        <v>5233</v>
      </c>
      <c r="I3168" s="86">
        <v>1</v>
      </c>
      <c r="J3168" s="171"/>
      <c r="K3168" s="86"/>
      <c r="L3168" s="24"/>
      <c r="M3168" s="24"/>
      <c r="N3168" s="24"/>
      <c r="O3168" s="24"/>
      <c r="P3168" s="25"/>
    </row>
    <row r="3169" spans="1:16" ht="15.75" hidden="1" thickBot="1" x14ac:dyDescent="0.3">
      <c r="A3169" s="158" t="s">
        <v>5201</v>
      </c>
      <c r="B3169" s="44" t="s">
        <v>5226</v>
      </c>
      <c r="C3169" s="44" t="s">
        <v>39</v>
      </c>
      <c r="D3169" s="44" t="s">
        <v>5203</v>
      </c>
      <c r="E3169" s="59" t="s">
        <v>5227</v>
      </c>
      <c r="F3169" s="44" t="s">
        <v>39</v>
      </c>
      <c r="G3169" s="119" t="s">
        <v>39</v>
      </c>
      <c r="H3169" s="159" t="s">
        <v>39</v>
      </c>
      <c r="I3169" s="81">
        <f>SUM(I3167:I3168)</f>
        <v>2</v>
      </c>
      <c r="J3169" s="159">
        <f>SUM(J3167:J3168)</f>
        <v>0</v>
      </c>
      <c r="K3169" s="81">
        <f>SUM(K3167:K3168)</f>
        <v>0</v>
      </c>
      <c r="L3169" s="44">
        <f t="shared" ref="L3169:P3169" si="383">SUM(L3167:L3168)</f>
        <v>0</v>
      </c>
      <c r="M3169" s="44">
        <f t="shared" si="383"/>
        <v>0</v>
      </c>
      <c r="N3169" s="44">
        <f t="shared" si="383"/>
        <v>0</v>
      </c>
      <c r="O3169" s="44">
        <f t="shared" si="383"/>
        <v>0</v>
      </c>
      <c r="P3169" s="45">
        <f t="shared" si="383"/>
        <v>0</v>
      </c>
    </row>
    <row r="3170" spans="1:16" ht="15" hidden="1" customHeight="1" x14ac:dyDescent="0.25">
      <c r="A3170" s="166" t="s">
        <v>5201</v>
      </c>
      <c r="B3170" s="20" t="s">
        <v>5234</v>
      </c>
      <c r="C3170" s="20">
        <v>87374</v>
      </c>
      <c r="D3170" s="20" t="s">
        <v>5203</v>
      </c>
      <c r="E3170" s="61" t="s">
        <v>5203</v>
      </c>
      <c r="F3170" s="20" t="s">
        <v>5203</v>
      </c>
      <c r="G3170" s="112" t="s">
        <v>5235</v>
      </c>
      <c r="H3170" s="167" t="s">
        <v>5236</v>
      </c>
      <c r="I3170" s="84"/>
      <c r="J3170" s="153">
        <v>1</v>
      </c>
      <c r="K3170" s="84">
        <v>1</v>
      </c>
      <c r="L3170" s="20"/>
      <c r="M3170" s="20">
        <v>1</v>
      </c>
      <c r="N3170" s="12">
        <v>1</v>
      </c>
      <c r="O3170" s="20"/>
      <c r="P3170" s="21"/>
    </row>
    <row r="3171" spans="1:16" ht="15" hidden="1" customHeight="1" x14ac:dyDescent="0.25">
      <c r="A3171" s="168" t="s">
        <v>5201</v>
      </c>
      <c r="B3171" s="22" t="s">
        <v>5234</v>
      </c>
      <c r="C3171" s="22">
        <v>87374</v>
      </c>
      <c r="D3171" s="22" t="s">
        <v>5203</v>
      </c>
      <c r="E3171" s="62" t="s">
        <v>5203</v>
      </c>
      <c r="F3171" s="22" t="s">
        <v>5203</v>
      </c>
      <c r="G3171" s="104" t="s">
        <v>5237</v>
      </c>
      <c r="H3171" s="169" t="s">
        <v>5238</v>
      </c>
      <c r="I3171" s="85"/>
      <c r="J3171" s="155">
        <v>1</v>
      </c>
      <c r="K3171" s="85">
        <v>1</v>
      </c>
      <c r="L3171" s="22"/>
      <c r="M3171" s="22">
        <v>1</v>
      </c>
      <c r="N3171" s="14">
        <v>1</v>
      </c>
      <c r="O3171" s="22"/>
      <c r="P3171" s="23"/>
    </row>
    <row r="3172" spans="1:16" ht="15" hidden="1" customHeight="1" x14ac:dyDescent="0.25">
      <c r="A3172" s="168" t="s">
        <v>5201</v>
      </c>
      <c r="B3172" s="22" t="s">
        <v>5234</v>
      </c>
      <c r="C3172" s="22">
        <v>87374</v>
      </c>
      <c r="D3172" s="22" t="s">
        <v>5203</v>
      </c>
      <c r="E3172" s="62" t="s">
        <v>5203</v>
      </c>
      <c r="F3172" s="22" t="s">
        <v>5203</v>
      </c>
      <c r="G3172" s="104" t="s">
        <v>5239</v>
      </c>
      <c r="H3172" s="169" t="s">
        <v>5240</v>
      </c>
      <c r="I3172" s="85"/>
      <c r="J3172" s="155">
        <v>1</v>
      </c>
      <c r="K3172" s="85"/>
      <c r="L3172" s="22">
        <v>1</v>
      </c>
      <c r="M3172" s="22">
        <v>1</v>
      </c>
      <c r="N3172" s="14">
        <v>1</v>
      </c>
      <c r="O3172" s="22"/>
      <c r="P3172" s="23"/>
    </row>
    <row r="3173" spans="1:16" ht="15" hidden="1" customHeight="1" x14ac:dyDescent="0.25">
      <c r="A3173" s="168" t="s">
        <v>5201</v>
      </c>
      <c r="B3173" s="22" t="s">
        <v>5234</v>
      </c>
      <c r="C3173" s="22">
        <v>87374</v>
      </c>
      <c r="D3173" s="22" t="s">
        <v>5203</v>
      </c>
      <c r="E3173" s="62" t="s">
        <v>5203</v>
      </c>
      <c r="F3173" s="22" t="s">
        <v>5203</v>
      </c>
      <c r="G3173" s="104" t="s">
        <v>5241</v>
      </c>
      <c r="H3173" s="169" t="s">
        <v>5242</v>
      </c>
      <c r="I3173" s="85"/>
      <c r="J3173" s="155">
        <v>1</v>
      </c>
      <c r="K3173" s="85"/>
      <c r="L3173" s="22">
        <v>1</v>
      </c>
      <c r="M3173" s="22">
        <v>1</v>
      </c>
      <c r="N3173" s="14">
        <v>1</v>
      </c>
      <c r="O3173" s="22"/>
      <c r="P3173" s="23"/>
    </row>
    <row r="3174" spans="1:16" ht="15" hidden="1" customHeight="1" x14ac:dyDescent="0.25">
      <c r="A3174" s="168" t="s">
        <v>5201</v>
      </c>
      <c r="B3174" s="22" t="s">
        <v>5234</v>
      </c>
      <c r="C3174" s="22">
        <v>87374</v>
      </c>
      <c r="D3174" s="22" t="s">
        <v>5203</v>
      </c>
      <c r="E3174" s="62" t="s">
        <v>5203</v>
      </c>
      <c r="F3174" s="22" t="s">
        <v>5203</v>
      </c>
      <c r="G3174" s="104" t="s">
        <v>5243</v>
      </c>
      <c r="H3174" s="169" t="s">
        <v>5244</v>
      </c>
      <c r="I3174" s="85"/>
      <c r="J3174" s="155">
        <v>1</v>
      </c>
      <c r="K3174" s="85"/>
      <c r="L3174" s="22">
        <v>1</v>
      </c>
      <c r="M3174" s="22">
        <v>1</v>
      </c>
      <c r="N3174" s="14">
        <v>1</v>
      </c>
      <c r="O3174" s="22"/>
      <c r="P3174" s="23"/>
    </row>
    <row r="3175" spans="1:16" ht="15" hidden="1" customHeight="1" x14ac:dyDescent="0.25">
      <c r="A3175" s="168" t="s">
        <v>5201</v>
      </c>
      <c r="B3175" s="22" t="s">
        <v>5234</v>
      </c>
      <c r="C3175" s="22">
        <v>87374</v>
      </c>
      <c r="D3175" s="22" t="s">
        <v>5203</v>
      </c>
      <c r="E3175" s="62" t="s">
        <v>5203</v>
      </c>
      <c r="F3175" s="22" t="s">
        <v>5203</v>
      </c>
      <c r="G3175" s="104" t="s">
        <v>5245</v>
      </c>
      <c r="H3175" s="169" t="s">
        <v>5246</v>
      </c>
      <c r="I3175" s="85"/>
      <c r="J3175" s="155">
        <v>1</v>
      </c>
      <c r="K3175" s="85">
        <v>1</v>
      </c>
      <c r="L3175" s="22"/>
      <c r="M3175" s="22">
        <v>1</v>
      </c>
      <c r="N3175" s="14">
        <v>1</v>
      </c>
      <c r="O3175" s="22"/>
      <c r="P3175" s="23"/>
    </row>
    <row r="3176" spans="1:16" ht="15" hidden="1" customHeight="1" x14ac:dyDescent="0.25">
      <c r="A3176" s="168" t="s">
        <v>5201</v>
      </c>
      <c r="B3176" s="22" t="s">
        <v>5234</v>
      </c>
      <c r="C3176" s="22">
        <v>87374</v>
      </c>
      <c r="D3176" s="22" t="s">
        <v>5203</v>
      </c>
      <c r="E3176" s="62" t="s">
        <v>5203</v>
      </c>
      <c r="F3176" s="22" t="s">
        <v>5203</v>
      </c>
      <c r="G3176" s="104" t="s">
        <v>5247</v>
      </c>
      <c r="H3176" s="169" t="s">
        <v>5248</v>
      </c>
      <c r="I3176" s="85"/>
      <c r="J3176" s="155">
        <v>1</v>
      </c>
      <c r="K3176" s="85">
        <v>1</v>
      </c>
      <c r="L3176" s="22"/>
      <c r="M3176" s="22">
        <v>1</v>
      </c>
      <c r="N3176" s="22"/>
      <c r="O3176" s="22"/>
      <c r="P3176" s="23"/>
    </row>
    <row r="3177" spans="1:16" ht="15" hidden="1" customHeight="1" x14ac:dyDescent="0.25">
      <c r="A3177" s="168" t="s">
        <v>5201</v>
      </c>
      <c r="B3177" s="22" t="s">
        <v>5234</v>
      </c>
      <c r="C3177" s="22">
        <v>87374</v>
      </c>
      <c r="D3177" s="22" t="s">
        <v>5203</v>
      </c>
      <c r="E3177" s="62" t="s">
        <v>5203</v>
      </c>
      <c r="F3177" s="22" t="s">
        <v>5203</v>
      </c>
      <c r="G3177" s="104" t="s">
        <v>5249</v>
      </c>
      <c r="H3177" s="169" t="s">
        <v>5250</v>
      </c>
      <c r="I3177" s="85"/>
      <c r="J3177" s="155">
        <v>1</v>
      </c>
      <c r="K3177" s="85">
        <v>1</v>
      </c>
      <c r="L3177" s="22"/>
      <c r="M3177" s="22">
        <v>1</v>
      </c>
      <c r="N3177" s="14">
        <v>1</v>
      </c>
      <c r="O3177" s="22"/>
      <c r="P3177" s="23"/>
    </row>
    <row r="3178" spans="1:16" ht="15" hidden="1" customHeight="1" x14ac:dyDescent="0.25">
      <c r="A3178" s="168" t="s">
        <v>5201</v>
      </c>
      <c r="B3178" s="22" t="s">
        <v>5234</v>
      </c>
      <c r="C3178" s="22">
        <v>87374</v>
      </c>
      <c r="D3178" s="22" t="s">
        <v>5203</v>
      </c>
      <c r="E3178" s="62" t="s">
        <v>5203</v>
      </c>
      <c r="F3178" s="22" t="s">
        <v>5203</v>
      </c>
      <c r="G3178" s="104" t="s">
        <v>5251</v>
      </c>
      <c r="H3178" s="169" t="s">
        <v>5252</v>
      </c>
      <c r="I3178" s="85"/>
      <c r="J3178" s="155">
        <v>1</v>
      </c>
      <c r="K3178" s="85"/>
      <c r="L3178" s="22">
        <v>1</v>
      </c>
      <c r="M3178" s="22">
        <v>1</v>
      </c>
      <c r="N3178" s="14">
        <v>1</v>
      </c>
      <c r="O3178" s="22"/>
      <c r="P3178" s="23"/>
    </row>
    <row r="3179" spans="1:16" ht="15" hidden="1" customHeight="1" x14ac:dyDescent="0.25">
      <c r="A3179" s="168" t="s">
        <v>5201</v>
      </c>
      <c r="B3179" s="22" t="s">
        <v>5234</v>
      </c>
      <c r="C3179" s="22">
        <v>87374</v>
      </c>
      <c r="D3179" s="22" t="s">
        <v>5203</v>
      </c>
      <c r="E3179" s="62" t="s">
        <v>5203</v>
      </c>
      <c r="F3179" s="22" t="s">
        <v>5203</v>
      </c>
      <c r="G3179" s="104" t="s">
        <v>5253</v>
      </c>
      <c r="H3179" s="169" t="s">
        <v>5254</v>
      </c>
      <c r="I3179" s="85"/>
      <c r="J3179" s="155">
        <v>1</v>
      </c>
      <c r="K3179" s="85">
        <v>1</v>
      </c>
      <c r="L3179" s="22"/>
      <c r="M3179" s="22"/>
      <c r="N3179" s="14">
        <v>1</v>
      </c>
      <c r="O3179" s="22"/>
      <c r="P3179" s="23"/>
    </row>
    <row r="3180" spans="1:16" ht="15" hidden="1" customHeight="1" x14ac:dyDescent="0.25">
      <c r="A3180" s="168" t="s">
        <v>5201</v>
      </c>
      <c r="B3180" s="22" t="s">
        <v>5234</v>
      </c>
      <c r="C3180" s="22">
        <v>87374</v>
      </c>
      <c r="D3180" s="22" t="s">
        <v>5203</v>
      </c>
      <c r="E3180" s="62" t="s">
        <v>5203</v>
      </c>
      <c r="F3180" s="22" t="s">
        <v>5203</v>
      </c>
      <c r="G3180" s="104" t="s">
        <v>5255</v>
      </c>
      <c r="H3180" s="169" t="s">
        <v>5256</v>
      </c>
      <c r="I3180" s="85"/>
      <c r="J3180" s="155">
        <v>1</v>
      </c>
      <c r="K3180" s="85">
        <v>1</v>
      </c>
      <c r="L3180" s="22"/>
      <c r="M3180" s="22">
        <v>1</v>
      </c>
      <c r="N3180" s="14">
        <v>1</v>
      </c>
      <c r="O3180" s="22"/>
      <c r="P3180" s="23"/>
    </row>
    <row r="3181" spans="1:16" ht="15" hidden="1" customHeight="1" x14ac:dyDescent="0.25">
      <c r="A3181" s="168" t="s">
        <v>5201</v>
      </c>
      <c r="B3181" s="22" t="s">
        <v>5234</v>
      </c>
      <c r="C3181" s="22">
        <v>87374</v>
      </c>
      <c r="D3181" s="22" t="s">
        <v>5203</v>
      </c>
      <c r="E3181" s="62" t="s">
        <v>5203</v>
      </c>
      <c r="F3181" s="22" t="s">
        <v>5203</v>
      </c>
      <c r="G3181" s="104" t="s">
        <v>5257</v>
      </c>
      <c r="H3181" s="169" t="s">
        <v>5258</v>
      </c>
      <c r="I3181" s="85"/>
      <c r="J3181" s="155">
        <v>1</v>
      </c>
      <c r="K3181" s="85">
        <v>1</v>
      </c>
      <c r="L3181" s="22"/>
      <c r="M3181" s="22">
        <v>1</v>
      </c>
      <c r="N3181" s="14">
        <v>1</v>
      </c>
      <c r="O3181" s="22"/>
      <c r="P3181" s="23"/>
    </row>
    <row r="3182" spans="1:16" ht="15" hidden="1" customHeight="1" x14ac:dyDescent="0.25">
      <c r="A3182" s="168" t="s">
        <v>5201</v>
      </c>
      <c r="B3182" s="22" t="s">
        <v>5234</v>
      </c>
      <c r="C3182" s="22">
        <v>87374</v>
      </c>
      <c r="D3182" s="22" t="s">
        <v>5203</v>
      </c>
      <c r="E3182" s="62" t="s">
        <v>5203</v>
      </c>
      <c r="F3182" s="22" t="s">
        <v>5203</v>
      </c>
      <c r="G3182" s="104" t="s">
        <v>5259</v>
      </c>
      <c r="H3182" s="169" t="s">
        <v>5260</v>
      </c>
      <c r="I3182" s="85"/>
      <c r="J3182" s="155">
        <v>1</v>
      </c>
      <c r="K3182" s="85">
        <v>1</v>
      </c>
      <c r="L3182" s="22"/>
      <c r="M3182" s="22">
        <v>1</v>
      </c>
      <c r="N3182" s="14">
        <v>1</v>
      </c>
      <c r="O3182" s="22"/>
      <c r="P3182" s="23"/>
    </row>
    <row r="3183" spans="1:16" ht="15" hidden="1" customHeight="1" x14ac:dyDescent="0.25">
      <c r="A3183" s="168" t="s">
        <v>5201</v>
      </c>
      <c r="B3183" s="22" t="s">
        <v>5234</v>
      </c>
      <c r="C3183" s="22">
        <v>87374</v>
      </c>
      <c r="D3183" s="22" t="s">
        <v>5203</v>
      </c>
      <c r="E3183" s="62" t="s">
        <v>5203</v>
      </c>
      <c r="F3183" s="22" t="s">
        <v>5203</v>
      </c>
      <c r="G3183" s="104" t="s">
        <v>5261</v>
      </c>
      <c r="H3183" s="169" t="s">
        <v>5262</v>
      </c>
      <c r="I3183" s="85"/>
      <c r="J3183" s="155">
        <v>1</v>
      </c>
      <c r="K3183" s="85">
        <v>1</v>
      </c>
      <c r="L3183" s="22"/>
      <c r="M3183" s="22"/>
      <c r="N3183" s="14">
        <v>1</v>
      </c>
      <c r="O3183" s="22"/>
      <c r="P3183" s="23"/>
    </row>
    <row r="3184" spans="1:16" ht="15" hidden="1" customHeight="1" x14ac:dyDescent="0.25">
      <c r="A3184" s="168" t="s">
        <v>5201</v>
      </c>
      <c r="B3184" s="22" t="s">
        <v>5234</v>
      </c>
      <c r="C3184" s="22">
        <v>87374</v>
      </c>
      <c r="D3184" s="22" t="s">
        <v>5203</v>
      </c>
      <c r="E3184" s="62" t="s">
        <v>5203</v>
      </c>
      <c r="F3184" s="22" t="s">
        <v>5203</v>
      </c>
      <c r="G3184" s="104" t="s">
        <v>5263</v>
      </c>
      <c r="H3184" s="169" t="s">
        <v>5264</v>
      </c>
      <c r="I3184" s="85"/>
      <c r="J3184" s="155">
        <v>1</v>
      </c>
      <c r="K3184" s="85">
        <v>1</v>
      </c>
      <c r="L3184" s="22"/>
      <c r="M3184" s="22">
        <v>1</v>
      </c>
      <c r="N3184" s="14">
        <v>1</v>
      </c>
      <c r="O3184" s="22"/>
      <c r="P3184" s="23"/>
    </row>
    <row r="3185" spans="1:16" ht="15" hidden="1" customHeight="1" x14ac:dyDescent="0.25">
      <c r="A3185" s="168" t="s">
        <v>5201</v>
      </c>
      <c r="B3185" s="22" t="s">
        <v>5234</v>
      </c>
      <c r="C3185" s="22">
        <v>87374</v>
      </c>
      <c r="D3185" s="22" t="s">
        <v>5203</v>
      </c>
      <c r="E3185" s="62" t="s">
        <v>5203</v>
      </c>
      <c r="F3185" s="22" t="s">
        <v>5203</v>
      </c>
      <c r="G3185" s="104" t="s">
        <v>5265</v>
      </c>
      <c r="H3185" s="169" t="s">
        <v>5266</v>
      </c>
      <c r="I3185" s="85"/>
      <c r="J3185" s="155">
        <v>1</v>
      </c>
      <c r="K3185" s="85">
        <v>1</v>
      </c>
      <c r="L3185" s="22"/>
      <c r="M3185" s="22"/>
      <c r="N3185" s="14">
        <v>1</v>
      </c>
      <c r="O3185" s="22"/>
      <c r="P3185" s="23"/>
    </row>
    <row r="3186" spans="1:16" ht="15" hidden="1" customHeight="1" x14ac:dyDescent="0.25">
      <c r="A3186" s="168" t="s">
        <v>5201</v>
      </c>
      <c r="B3186" s="22" t="s">
        <v>5234</v>
      </c>
      <c r="C3186" s="22">
        <v>87374</v>
      </c>
      <c r="D3186" s="22" t="s">
        <v>5203</v>
      </c>
      <c r="E3186" s="62" t="s">
        <v>5203</v>
      </c>
      <c r="F3186" s="22" t="s">
        <v>5203</v>
      </c>
      <c r="G3186" s="104" t="s">
        <v>5267</v>
      </c>
      <c r="H3186" s="169" t="s">
        <v>5268</v>
      </c>
      <c r="I3186" s="85"/>
      <c r="J3186" s="155">
        <v>1</v>
      </c>
      <c r="K3186" s="85">
        <v>1</v>
      </c>
      <c r="L3186" s="22"/>
      <c r="M3186" s="22">
        <v>1</v>
      </c>
      <c r="N3186" s="14">
        <v>1</v>
      </c>
      <c r="O3186" s="22"/>
      <c r="P3186" s="23"/>
    </row>
    <row r="3187" spans="1:16" ht="15" hidden="1" customHeight="1" x14ac:dyDescent="0.25">
      <c r="A3187" s="168" t="s">
        <v>5201</v>
      </c>
      <c r="B3187" s="22" t="s">
        <v>5234</v>
      </c>
      <c r="C3187" s="22">
        <v>87374</v>
      </c>
      <c r="D3187" s="22" t="s">
        <v>5203</v>
      </c>
      <c r="E3187" s="62" t="s">
        <v>5203</v>
      </c>
      <c r="F3187" s="22" t="s">
        <v>5203</v>
      </c>
      <c r="G3187" s="104" t="s">
        <v>5269</v>
      </c>
      <c r="H3187" s="169" t="s">
        <v>5270</v>
      </c>
      <c r="I3187" s="85"/>
      <c r="J3187" s="155">
        <v>1</v>
      </c>
      <c r="K3187" s="85"/>
      <c r="L3187" s="22">
        <v>1</v>
      </c>
      <c r="M3187" s="22">
        <v>1</v>
      </c>
      <c r="N3187" s="14">
        <v>1</v>
      </c>
      <c r="O3187" s="22"/>
      <c r="P3187" s="23"/>
    </row>
    <row r="3188" spans="1:16" ht="15" hidden="1" customHeight="1" x14ac:dyDescent="0.25">
      <c r="A3188" s="168" t="s">
        <v>5201</v>
      </c>
      <c r="B3188" s="22" t="s">
        <v>5234</v>
      </c>
      <c r="C3188" s="22">
        <v>87374</v>
      </c>
      <c r="D3188" s="22" t="s">
        <v>5203</v>
      </c>
      <c r="E3188" s="62" t="s">
        <v>5203</v>
      </c>
      <c r="F3188" s="22" t="s">
        <v>5203</v>
      </c>
      <c r="G3188" s="104" t="s">
        <v>5271</v>
      </c>
      <c r="H3188" s="169" t="s">
        <v>5272</v>
      </c>
      <c r="I3188" s="85"/>
      <c r="J3188" s="155">
        <v>1</v>
      </c>
      <c r="K3188" s="85"/>
      <c r="L3188" s="22">
        <v>1</v>
      </c>
      <c r="M3188" s="22">
        <v>1</v>
      </c>
      <c r="N3188" s="22"/>
      <c r="O3188" s="22"/>
      <c r="P3188" s="23"/>
    </row>
    <row r="3189" spans="1:16" ht="15" hidden="1" customHeight="1" x14ac:dyDescent="0.25">
      <c r="A3189" s="168" t="s">
        <v>5201</v>
      </c>
      <c r="B3189" s="22" t="s">
        <v>5234</v>
      </c>
      <c r="C3189" s="22">
        <v>87374</v>
      </c>
      <c r="D3189" s="22" t="s">
        <v>5203</v>
      </c>
      <c r="E3189" s="62" t="s">
        <v>5203</v>
      </c>
      <c r="F3189" s="22" t="s">
        <v>5203</v>
      </c>
      <c r="G3189" s="104" t="s">
        <v>5273</v>
      </c>
      <c r="H3189" s="169" t="s">
        <v>5274</v>
      </c>
      <c r="I3189" s="85"/>
      <c r="J3189" s="155">
        <v>1</v>
      </c>
      <c r="K3189" s="85">
        <v>1</v>
      </c>
      <c r="L3189" s="22"/>
      <c r="M3189" s="22">
        <v>1</v>
      </c>
      <c r="N3189" s="14">
        <v>1</v>
      </c>
      <c r="O3189" s="22"/>
      <c r="P3189" s="23"/>
    </row>
    <row r="3190" spans="1:16" ht="15" hidden="1" customHeight="1" x14ac:dyDescent="0.25">
      <c r="A3190" s="168" t="s">
        <v>5201</v>
      </c>
      <c r="B3190" s="22" t="s">
        <v>5234</v>
      </c>
      <c r="C3190" s="22">
        <v>87374</v>
      </c>
      <c r="D3190" s="22" t="s">
        <v>5203</v>
      </c>
      <c r="E3190" s="62" t="s">
        <v>5203</v>
      </c>
      <c r="F3190" s="22" t="s">
        <v>5203</v>
      </c>
      <c r="G3190" s="104" t="s">
        <v>5275</v>
      </c>
      <c r="H3190" s="169" t="s">
        <v>5276</v>
      </c>
      <c r="I3190" s="85"/>
      <c r="J3190" s="155">
        <v>1</v>
      </c>
      <c r="K3190" s="85">
        <v>1</v>
      </c>
      <c r="L3190" s="22"/>
      <c r="M3190" s="22"/>
      <c r="N3190" s="14">
        <v>1</v>
      </c>
      <c r="O3190" s="22"/>
      <c r="P3190" s="23"/>
    </row>
    <row r="3191" spans="1:16" ht="15" hidden="1" customHeight="1" x14ac:dyDescent="0.25">
      <c r="A3191" s="168" t="s">
        <v>5201</v>
      </c>
      <c r="B3191" s="22" t="s">
        <v>5234</v>
      </c>
      <c r="C3191" s="22">
        <v>87374</v>
      </c>
      <c r="D3191" s="22" t="s">
        <v>5203</v>
      </c>
      <c r="E3191" s="62" t="s">
        <v>5203</v>
      </c>
      <c r="F3191" s="22" t="s">
        <v>5203</v>
      </c>
      <c r="G3191" s="104" t="s">
        <v>5277</v>
      </c>
      <c r="H3191" s="169" t="s">
        <v>5278</v>
      </c>
      <c r="I3191" s="85"/>
      <c r="J3191" s="155">
        <v>1</v>
      </c>
      <c r="K3191" s="85">
        <v>1</v>
      </c>
      <c r="L3191" s="22"/>
      <c r="M3191" s="22"/>
      <c r="N3191" s="14">
        <v>1</v>
      </c>
      <c r="O3191" s="22"/>
      <c r="P3191" s="23"/>
    </row>
    <row r="3192" spans="1:16" ht="15" hidden="1" customHeight="1" x14ac:dyDescent="0.25">
      <c r="A3192" s="168" t="s">
        <v>5201</v>
      </c>
      <c r="B3192" s="22" t="s">
        <v>5234</v>
      </c>
      <c r="C3192" s="22">
        <v>87374</v>
      </c>
      <c r="D3192" s="22" t="s">
        <v>5203</v>
      </c>
      <c r="E3192" s="62" t="s">
        <v>5203</v>
      </c>
      <c r="F3192" s="22" t="s">
        <v>5203</v>
      </c>
      <c r="G3192" s="104" t="s">
        <v>5279</v>
      </c>
      <c r="H3192" s="169" t="s">
        <v>5280</v>
      </c>
      <c r="I3192" s="85"/>
      <c r="J3192" s="155">
        <v>1</v>
      </c>
      <c r="K3192" s="85">
        <v>1</v>
      </c>
      <c r="L3192" s="22"/>
      <c r="M3192" s="22">
        <v>1</v>
      </c>
      <c r="N3192" s="14">
        <v>1</v>
      </c>
      <c r="O3192" s="22"/>
      <c r="P3192" s="23"/>
    </row>
    <row r="3193" spans="1:16" ht="15" hidden="1" customHeight="1" x14ac:dyDescent="0.25">
      <c r="A3193" s="168" t="s">
        <v>5201</v>
      </c>
      <c r="B3193" s="22" t="s">
        <v>5234</v>
      </c>
      <c r="C3193" s="22">
        <v>87374</v>
      </c>
      <c r="D3193" s="22" t="s">
        <v>5203</v>
      </c>
      <c r="E3193" s="62" t="s">
        <v>5203</v>
      </c>
      <c r="F3193" s="22" t="s">
        <v>5203</v>
      </c>
      <c r="G3193" s="104" t="s">
        <v>5281</v>
      </c>
      <c r="H3193" s="169" t="s">
        <v>5282</v>
      </c>
      <c r="I3193" s="85"/>
      <c r="J3193" s="155">
        <v>1</v>
      </c>
      <c r="K3193" s="85">
        <v>1</v>
      </c>
      <c r="L3193" s="22"/>
      <c r="M3193" s="22">
        <v>1</v>
      </c>
      <c r="N3193" s="14">
        <v>1</v>
      </c>
      <c r="O3193" s="22"/>
      <c r="P3193" s="23"/>
    </row>
    <row r="3194" spans="1:16" ht="15" hidden="1" customHeight="1" x14ac:dyDescent="0.25">
      <c r="A3194" s="168" t="s">
        <v>5201</v>
      </c>
      <c r="B3194" s="22" t="s">
        <v>5234</v>
      </c>
      <c r="C3194" s="22">
        <v>87374</v>
      </c>
      <c r="D3194" s="22" t="s">
        <v>5203</v>
      </c>
      <c r="E3194" s="62" t="s">
        <v>5203</v>
      </c>
      <c r="F3194" s="22" t="s">
        <v>5203</v>
      </c>
      <c r="G3194" s="104" t="s">
        <v>5283</v>
      </c>
      <c r="H3194" s="169" t="s">
        <v>5284</v>
      </c>
      <c r="I3194" s="85"/>
      <c r="J3194" s="155">
        <v>1</v>
      </c>
      <c r="K3194" s="85">
        <v>1</v>
      </c>
      <c r="L3194" s="22"/>
      <c r="M3194" s="22">
        <v>1</v>
      </c>
      <c r="N3194" s="14">
        <v>1</v>
      </c>
      <c r="O3194" s="22"/>
      <c r="P3194" s="23"/>
    </row>
    <row r="3195" spans="1:16" ht="15" hidden="1" customHeight="1" x14ac:dyDescent="0.25">
      <c r="A3195" s="168" t="s">
        <v>5201</v>
      </c>
      <c r="B3195" s="22" t="s">
        <v>5234</v>
      </c>
      <c r="C3195" s="22">
        <v>87374</v>
      </c>
      <c r="D3195" s="22" t="s">
        <v>5203</v>
      </c>
      <c r="E3195" s="62" t="s">
        <v>5203</v>
      </c>
      <c r="F3195" s="22" t="s">
        <v>5203</v>
      </c>
      <c r="G3195" s="104" t="s">
        <v>5285</v>
      </c>
      <c r="H3195" s="169" t="s">
        <v>5286</v>
      </c>
      <c r="I3195" s="85"/>
      <c r="J3195" s="155">
        <v>1</v>
      </c>
      <c r="K3195" s="85">
        <v>1</v>
      </c>
      <c r="L3195" s="22"/>
      <c r="M3195" s="22">
        <v>1</v>
      </c>
      <c r="N3195" s="14">
        <v>1</v>
      </c>
      <c r="O3195" s="22"/>
      <c r="P3195" s="23"/>
    </row>
    <row r="3196" spans="1:16" ht="15" hidden="1" customHeight="1" x14ac:dyDescent="0.25">
      <c r="A3196" s="168" t="s">
        <v>5201</v>
      </c>
      <c r="B3196" s="22" t="s">
        <v>5234</v>
      </c>
      <c r="C3196" s="22">
        <v>87374</v>
      </c>
      <c r="D3196" s="22" t="s">
        <v>5203</v>
      </c>
      <c r="E3196" s="62" t="s">
        <v>5203</v>
      </c>
      <c r="F3196" s="22" t="s">
        <v>5203</v>
      </c>
      <c r="G3196" s="104" t="s">
        <v>5287</v>
      </c>
      <c r="H3196" s="169" t="s">
        <v>5288</v>
      </c>
      <c r="I3196" s="85"/>
      <c r="J3196" s="155">
        <v>1</v>
      </c>
      <c r="K3196" s="85">
        <v>1</v>
      </c>
      <c r="L3196" s="22"/>
      <c r="M3196" s="22"/>
      <c r="N3196" s="22"/>
      <c r="O3196" s="22"/>
      <c r="P3196" s="23"/>
    </row>
    <row r="3197" spans="1:16" ht="15" hidden="1" customHeight="1" thickBot="1" x14ac:dyDescent="0.25">
      <c r="A3197" s="170" t="s">
        <v>5201</v>
      </c>
      <c r="B3197" s="24" t="s">
        <v>5234</v>
      </c>
      <c r="C3197" s="24">
        <v>87374</v>
      </c>
      <c r="D3197" s="24" t="s">
        <v>5203</v>
      </c>
      <c r="E3197" s="63" t="s">
        <v>5203</v>
      </c>
      <c r="F3197" s="24" t="s">
        <v>5203</v>
      </c>
      <c r="G3197" s="108" t="s">
        <v>5289</v>
      </c>
      <c r="H3197" s="171" t="s">
        <v>5290</v>
      </c>
      <c r="I3197" s="86"/>
      <c r="J3197" s="157">
        <v>1</v>
      </c>
      <c r="K3197" s="86">
        <v>1</v>
      </c>
      <c r="L3197" s="24"/>
      <c r="M3197" s="24"/>
      <c r="N3197" s="16">
        <v>1</v>
      </c>
      <c r="O3197" s="24">
        <v>1</v>
      </c>
      <c r="P3197" s="25">
        <v>1</v>
      </c>
    </row>
    <row r="3198" spans="1:16" hidden="1" x14ac:dyDescent="0.25">
      <c r="A3198" s="163" t="s">
        <v>5201</v>
      </c>
      <c r="B3198" s="95" t="s">
        <v>5234</v>
      </c>
      <c r="C3198" s="95" t="s">
        <v>39</v>
      </c>
      <c r="D3198" s="95" t="s">
        <v>5203</v>
      </c>
      <c r="E3198" s="96" t="s">
        <v>5203</v>
      </c>
      <c r="F3198" s="95" t="s">
        <v>39</v>
      </c>
      <c r="G3198" s="123" t="s">
        <v>39</v>
      </c>
      <c r="H3198" s="164" t="s">
        <v>39</v>
      </c>
      <c r="I3198" s="97">
        <f>SUM(I3170:I3197)</f>
        <v>0</v>
      </c>
      <c r="J3198" s="164">
        <f>SUM(J3170:J3197)</f>
        <v>28</v>
      </c>
      <c r="K3198" s="97">
        <f>SUM(K3170:K3197)</f>
        <v>22</v>
      </c>
      <c r="L3198" s="95">
        <f t="shared" ref="L3198:P3198" si="384">SUM(L3170:L3197)</f>
        <v>6</v>
      </c>
      <c r="M3198" s="95">
        <f t="shared" si="384"/>
        <v>21</v>
      </c>
      <c r="N3198" s="95">
        <f t="shared" si="384"/>
        <v>25</v>
      </c>
      <c r="O3198" s="95">
        <f t="shared" si="384"/>
        <v>1</v>
      </c>
      <c r="P3198" s="98">
        <f t="shared" si="384"/>
        <v>1</v>
      </c>
    </row>
    <row r="3199" spans="1:16" ht="16.5" hidden="1" thickTop="1" thickBot="1" x14ac:dyDescent="0.3">
      <c r="A3199" s="130" t="s">
        <v>5201</v>
      </c>
      <c r="B3199" s="131" t="s">
        <v>39</v>
      </c>
      <c r="C3199" s="131" t="s">
        <v>39</v>
      </c>
      <c r="D3199" s="131" t="s">
        <v>5203</v>
      </c>
      <c r="E3199" s="132" t="s">
        <v>39</v>
      </c>
      <c r="F3199" s="131" t="s">
        <v>39</v>
      </c>
      <c r="G3199" s="131" t="s">
        <v>39</v>
      </c>
      <c r="H3199" s="165" t="s">
        <v>39</v>
      </c>
      <c r="I3199" s="142">
        <f>I3157+I3162+I3166+I3169+I3198</f>
        <v>2</v>
      </c>
      <c r="J3199" s="165">
        <f t="shared" ref="J3199:P3199" si="385">J3157+J3162+J3166+J3169+J3198</f>
        <v>36</v>
      </c>
      <c r="K3199" s="142">
        <f t="shared" si="385"/>
        <v>30</v>
      </c>
      <c r="L3199" s="131">
        <f t="shared" si="385"/>
        <v>6</v>
      </c>
      <c r="M3199" s="131">
        <f t="shared" si="385"/>
        <v>28</v>
      </c>
      <c r="N3199" s="131">
        <f t="shared" si="385"/>
        <v>31</v>
      </c>
      <c r="O3199" s="131">
        <f t="shared" si="385"/>
        <v>1</v>
      </c>
      <c r="P3199" s="133">
        <f t="shared" si="385"/>
        <v>1</v>
      </c>
    </row>
    <row r="3200" spans="1:16" ht="16.5" hidden="1" thickTop="1" thickBot="1" x14ac:dyDescent="0.3">
      <c r="A3200" s="137" t="s">
        <v>6667</v>
      </c>
      <c r="B3200" s="138" t="s">
        <v>39</v>
      </c>
      <c r="C3200" s="138" t="s">
        <v>39</v>
      </c>
      <c r="D3200" s="139" t="s">
        <v>39</v>
      </c>
      <c r="E3200" s="138" t="s">
        <v>39</v>
      </c>
      <c r="F3200" s="139" t="s">
        <v>39</v>
      </c>
      <c r="G3200" s="138" t="s">
        <v>39</v>
      </c>
      <c r="H3200" s="206"/>
      <c r="I3200" s="147">
        <f>I154+I430+I632+I714+I788+I832+I884+I946+I1000+I1057+I1090+I1195+I1244+I1294+I1445+I1496+I1597+I1941+I1980+I2039+I2093+I2729+I2849+I2986+I3019+I3092+I3155+I3199</f>
        <v>51</v>
      </c>
      <c r="J3200" s="209">
        <f>J154+J430+J632+J714+J788+J832+J884+J946+J1000+J1057+J1090+J1195+J1244+J1294+J1445+J1496+J1597+J1941+J1980+J2039+J2093+J2729+J2849+J2986+J3019+J3092+J3155+J3199</f>
        <v>2851</v>
      </c>
      <c r="K3200" s="147">
        <f t="shared" ref="K3200:P3200" si="386">K154+K430+K632+K714+K788+K832+K884+K946+K1000+K1057+K1090+K1195+K1244+K1294+K1445+K1496+K1597+K1941+K1980+K2039+K2093+K2729+K2849+K2986+K3019+K3092+K3155+K3199</f>
        <v>2584</v>
      </c>
      <c r="L3200" s="138">
        <f t="shared" si="386"/>
        <v>268</v>
      </c>
      <c r="M3200" s="138">
        <f t="shared" si="386"/>
        <v>1239</v>
      </c>
      <c r="N3200" s="138">
        <f t="shared" si="386"/>
        <v>2216</v>
      </c>
      <c r="O3200" s="138">
        <f t="shared" si="386"/>
        <v>288</v>
      </c>
      <c r="P3200" s="140">
        <f t="shared" si="386"/>
        <v>274</v>
      </c>
    </row>
  </sheetData>
  <autoFilter ref="A4:P3200">
    <filterColumn colId="4">
      <filters>
        <filter val="Петрич"/>
      </filters>
    </filterColumn>
  </autoFilter>
  <sortState ref="A2093:P2726">
    <sortCondition ref="E2093:E2726"/>
  </sortState>
  <mergeCells count="12">
    <mergeCell ref="A1:P1"/>
    <mergeCell ref="C2:C3"/>
    <mergeCell ref="A2:A3"/>
    <mergeCell ref="B2:B3"/>
    <mergeCell ref="K2:P2"/>
    <mergeCell ref="D2:D3"/>
    <mergeCell ref="E2:E3"/>
    <mergeCell ref="F2:F3"/>
    <mergeCell ref="I2:I3"/>
    <mergeCell ref="G2:G3"/>
    <mergeCell ref="J2:J3"/>
    <mergeCell ref="H2:H3"/>
  </mergeCells>
  <pageMargins left="0.31496062992125984" right="0.31496062992125984" top="0.31496062992125984" bottom="0.31496062992125984" header="0.11811023622047245" footer="0.11811023622047245"/>
  <pageSetup paperSize="9" scale="49" fitToHeight="0" orientation="landscape" r:id="rId1"/>
  <headerFooter>
    <oddHeader>&amp;RПриложение № 4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workbookViewId="0">
      <pane ySplit="3" topLeftCell="A4" activePane="bottomLeft" state="frozen"/>
      <selection pane="bottomLeft" activeCell="F26" sqref="F26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73" t="s">
        <v>892</v>
      </c>
      <c r="B4" s="18" t="s">
        <v>893</v>
      </c>
      <c r="C4" s="18">
        <v>58445</v>
      </c>
      <c r="D4" s="18" t="s">
        <v>894</v>
      </c>
      <c r="E4" s="60" t="s">
        <v>895</v>
      </c>
      <c r="F4" s="18" t="s">
        <v>896</v>
      </c>
      <c r="G4" s="111" t="s">
        <v>897</v>
      </c>
      <c r="H4" s="162" t="s">
        <v>898</v>
      </c>
      <c r="I4" s="83"/>
      <c r="J4" s="162">
        <v>1</v>
      </c>
      <c r="K4" s="83">
        <v>1</v>
      </c>
      <c r="L4" s="18"/>
      <c r="M4" s="18">
        <v>1</v>
      </c>
      <c r="N4" s="18">
        <v>1</v>
      </c>
      <c r="O4" s="18">
        <v>1</v>
      </c>
      <c r="P4" s="19">
        <v>1</v>
      </c>
    </row>
    <row r="5" spans="1:16" ht="15.75" thickBot="1" x14ac:dyDescent="0.3">
      <c r="A5" s="158" t="s">
        <v>892</v>
      </c>
      <c r="B5" s="44" t="s">
        <v>893</v>
      </c>
      <c r="C5" s="44" t="s">
        <v>39</v>
      </c>
      <c r="D5" s="44" t="s">
        <v>894</v>
      </c>
      <c r="E5" s="59" t="s">
        <v>895</v>
      </c>
      <c r="F5" s="44" t="s">
        <v>39</v>
      </c>
      <c r="G5" s="119" t="s">
        <v>39</v>
      </c>
      <c r="H5" s="159" t="s">
        <v>39</v>
      </c>
      <c r="I5" s="81">
        <f t="shared" ref="I5:P5" si="0">SUM(I4)</f>
        <v>0</v>
      </c>
      <c r="J5" s="159">
        <f t="shared" si="0"/>
        <v>1</v>
      </c>
      <c r="K5" s="81">
        <f t="shared" si="0"/>
        <v>1</v>
      </c>
      <c r="L5" s="44">
        <f t="shared" si="0"/>
        <v>0</v>
      </c>
      <c r="M5" s="44">
        <f t="shared" si="0"/>
        <v>1</v>
      </c>
      <c r="N5" s="44">
        <f t="shared" si="0"/>
        <v>1</v>
      </c>
      <c r="O5" s="44">
        <f t="shared" si="0"/>
        <v>1</v>
      </c>
      <c r="P5" s="45">
        <f t="shared" si="0"/>
        <v>1</v>
      </c>
    </row>
    <row r="6" spans="1:16" ht="15" customHeight="1" x14ac:dyDescent="0.25">
      <c r="A6" s="174" t="s">
        <v>892</v>
      </c>
      <c r="B6" s="12" t="s">
        <v>899</v>
      </c>
      <c r="C6" s="12">
        <v>182</v>
      </c>
      <c r="D6" s="12" t="s">
        <v>894</v>
      </c>
      <c r="E6" s="56" t="s">
        <v>900</v>
      </c>
      <c r="F6" s="12" t="s">
        <v>900</v>
      </c>
      <c r="G6" s="110" t="s">
        <v>901</v>
      </c>
      <c r="H6" s="153" t="s">
        <v>902</v>
      </c>
      <c r="I6" s="82"/>
      <c r="J6" s="153">
        <v>1</v>
      </c>
      <c r="K6" s="82">
        <v>1</v>
      </c>
      <c r="L6" s="12"/>
      <c r="M6" s="12">
        <v>1</v>
      </c>
      <c r="N6" s="12">
        <v>1</v>
      </c>
      <c r="O6" s="12"/>
      <c r="P6" s="13"/>
    </row>
    <row r="7" spans="1:16" ht="15" customHeight="1" x14ac:dyDescent="0.25">
      <c r="A7" s="172" t="s">
        <v>892</v>
      </c>
      <c r="B7" s="14" t="s">
        <v>899</v>
      </c>
      <c r="C7" s="14">
        <v>182</v>
      </c>
      <c r="D7" s="14" t="s">
        <v>894</v>
      </c>
      <c r="E7" s="57" t="s">
        <v>900</v>
      </c>
      <c r="F7" s="14" t="s">
        <v>900</v>
      </c>
      <c r="G7" s="103" t="s">
        <v>903</v>
      </c>
      <c r="H7" s="155" t="s">
        <v>904</v>
      </c>
      <c r="I7" s="79"/>
      <c r="J7" s="155">
        <v>1</v>
      </c>
      <c r="K7" s="79">
        <v>1</v>
      </c>
      <c r="L7" s="14"/>
      <c r="M7" s="14">
        <v>1</v>
      </c>
      <c r="N7" s="14">
        <v>1</v>
      </c>
      <c r="O7" s="14"/>
      <c r="P7" s="15"/>
    </row>
    <row r="8" spans="1:16" ht="15" customHeight="1" thickBot="1" x14ac:dyDescent="0.3">
      <c r="A8" s="175" t="s">
        <v>892</v>
      </c>
      <c r="B8" s="16" t="s">
        <v>899</v>
      </c>
      <c r="C8" s="16">
        <v>32278</v>
      </c>
      <c r="D8" s="16" t="s">
        <v>894</v>
      </c>
      <c r="E8" s="58" t="s">
        <v>900</v>
      </c>
      <c r="F8" s="16" t="s">
        <v>905</v>
      </c>
      <c r="G8" s="107" t="s">
        <v>906</v>
      </c>
      <c r="H8" s="157" t="s">
        <v>907</v>
      </c>
      <c r="I8" s="80"/>
      <c r="J8" s="157">
        <v>1</v>
      </c>
      <c r="K8" s="80">
        <v>1</v>
      </c>
      <c r="L8" s="16"/>
      <c r="M8" s="16"/>
      <c r="N8" s="16">
        <v>1</v>
      </c>
      <c r="O8" s="16"/>
      <c r="P8" s="17"/>
    </row>
    <row r="9" spans="1:16" ht="15.75" thickBot="1" x14ac:dyDescent="0.3">
      <c r="A9" s="158" t="s">
        <v>892</v>
      </c>
      <c r="B9" s="44" t="s">
        <v>899</v>
      </c>
      <c r="C9" s="44" t="s">
        <v>39</v>
      </c>
      <c r="D9" s="44" t="s">
        <v>894</v>
      </c>
      <c r="E9" s="59" t="s">
        <v>900</v>
      </c>
      <c r="F9" s="44" t="s">
        <v>39</v>
      </c>
      <c r="G9" s="119" t="s">
        <v>39</v>
      </c>
      <c r="H9" s="159" t="s">
        <v>39</v>
      </c>
      <c r="I9" s="81">
        <f t="shared" ref="I9:L9" si="1">SUM(I6:I8)</f>
        <v>0</v>
      </c>
      <c r="J9" s="159">
        <f t="shared" si="1"/>
        <v>3</v>
      </c>
      <c r="K9" s="81">
        <f t="shared" si="1"/>
        <v>3</v>
      </c>
      <c r="L9" s="44">
        <f t="shared" si="1"/>
        <v>0</v>
      </c>
      <c r="M9" s="44">
        <f t="shared" ref="M9:P9" si="2">SUM(M6:M8)</f>
        <v>2</v>
      </c>
      <c r="N9" s="44">
        <f t="shared" si="2"/>
        <v>3</v>
      </c>
      <c r="O9" s="44">
        <f t="shared" si="2"/>
        <v>0</v>
      </c>
      <c r="P9" s="45">
        <f t="shared" si="2"/>
        <v>0</v>
      </c>
    </row>
    <row r="10" spans="1:16" ht="15" customHeight="1" x14ac:dyDescent="0.25">
      <c r="A10" s="174" t="s">
        <v>892</v>
      </c>
      <c r="B10" s="12" t="s">
        <v>908</v>
      </c>
      <c r="C10" s="12">
        <v>3719</v>
      </c>
      <c r="D10" s="12" t="s">
        <v>894</v>
      </c>
      <c r="E10" s="56" t="s">
        <v>909</v>
      </c>
      <c r="F10" s="12" t="s">
        <v>909</v>
      </c>
      <c r="G10" s="110" t="s">
        <v>910</v>
      </c>
      <c r="H10" s="153" t="s">
        <v>911</v>
      </c>
      <c r="I10" s="82"/>
      <c r="J10" s="153">
        <v>1</v>
      </c>
      <c r="K10" s="82">
        <v>1</v>
      </c>
      <c r="L10" s="12"/>
      <c r="M10" s="12"/>
      <c r="N10" s="12">
        <v>1</v>
      </c>
      <c r="O10" s="12"/>
      <c r="P10" s="13"/>
    </row>
    <row r="11" spans="1:16" ht="15" customHeight="1" x14ac:dyDescent="0.25">
      <c r="A11" s="172" t="s">
        <v>892</v>
      </c>
      <c r="B11" s="14" t="s">
        <v>908</v>
      </c>
      <c r="C11" s="14">
        <v>3719</v>
      </c>
      <c r="D11" s="14" t="s">
        <v>894</v>
      </c>
      <c r="E11" s="57" t="s">
        <v>909</v>
      </c>
      <c r="F11" s="14" t="s">
        <v>909</v>
      </c>
      <c r="G11" s="103" t="s">
        <v>912</v>
      </c>
      <c r="H11" s="155" t="s">
        <v>913</v>
      </c>
      <c r="I11" s="79"/>
      <c r="J11" s="155">
        <v>1</v>
      </c>
      <c r="K11" s="79">
        <v>1</v>
      </c>
      <c r="L11" s="14"/>
      <c r="M11" s="14">
        <v>1</v>
      </c>
      <c r="N11" s="14">
        <v>1</v>
      </c>
      <c r="O11" s="14"/>
      <c r="P11" s="15"/>
    </row>
    <row r="12" spans="1:16" ht="15" customHeight="1" thickBot="1" x14ac:dyDescent="0.3">
      <c r="A12" s="175" t="s">
        <v>892</v>
      </c>
      <c r="B12" s="16" t="s">
        <v>908</v>
      </c>
      <c r="C12" s="16">
        <v>27125</v>
      </c>
      <c r="D12" s="16" t="s">
        <v>894</v>
      </c>
      <c r="E12" s="58" t="s">
        <v>909</v>
      </c>
      <c r="F12" s="16" t="s">
        <v>914</v>
      </c>
      <c r="G12" s="107" t="s">
        <v>915</v>
      </c>
      <c r="H12" s="157" t="s">
        <v>916</v>
      </c>
      <c r="I12" s="80"/>
      <c r="J12" s="157">
        <v>1</v>
      </c>
      <c r="K12" s="80">
        <v>1</v>
      </c>
      <c r="L12" s="16"/>
      <c r="M12" s="16"/>
      <c r="N12" s="16">
        <v>1</v>
      </c>
      <c r="O12" s="16"/>
      <c r="P12" s="17"/>
    </row>
    <row r="13" spans="1:16" ht="15.75" thickBot="1" x14ac:dyDescent="0.3">
      <c r="A13" s="158" t="s">
        <v>892</v>
      </c>
      <c r="B13" s="44" t="s">
        <v>908</v>
      </c>
      <c r="C13" s="44" t="s">
        <v>39</v>
      </c>
      <c r="D13" s="44" t="s">
        <v>894</v>
      </c>
      <c r="E13" s="59" t="s">
        <v>909</v>
      </c>
      <c r="F13" s="44" t="s">
        <v>39</v>
      </c>
      <c r="G13" s="119" t="s">
        <v>39</v>
      </c>
      <c r="H13" s="159" t="s">
        <v>39</v>
      </c>
      <c r="I13" s="81">
        <f t="shared" ref="I13:P13" si="3">SUM(I10:I12)</f>
        <v>0</v>
      </c>
      <c r="J13" s="159">
        <f t="shared" si="3"/>
        <v>3</v>
      </c>
      <c r="K13" s="81">
        <f t="shared" si="3"/>
        <v>3</v>
      </c>
      <c r="L13" s="44">
        <f t="shared" si="3"/>
        <v>0</v>
      </c>
      <c r="M13" s="44">
        <f t="shared" si="3"/>
        <v>1</v>
      </c>
      <c r="N13" s="44">
        <f t="shared" si="3"/>
        <v>3</v>
      </c>
      <c r="O13" s="44">
        <f t="shared" si="3"/>
        <v>0</v>
      </c>
      <c r="P13" s="45">
        <f t="shared" si="3"/>
        <v>0</v>
      </c>
    </row>
    <row r="14" spans="1:16" ht="15" customHeight="1" x14ac:dyDescent="0.25">
      <c r="A14" s="166" t="s">
        <v>892</v>
      </c>
      <c r="B14" s="20" t="s">
        <v>917</v>
      </c>
      <c r="C14" s="20">
        <v>7598</v>
      </c>
      <c r="D14" s="20" t="s">
        <v>894</v>
      </c>
      <c r="E14" s="61" t="s">
        <v>918</v>
      </c>
      <c r="F14" s="20" t="s">
        <v>918</v>
      </c>
      <c r="G14" s="112" t="s">
        <v>919</v>
      </c>
      <c r="H14" s="167" t="s">
        <v>920</v>
      </c>
      <c r="I14" s="84"/>
      <c r="J14" s="153">
        <v>1</v>
      </c>
      <c r="K14" s="84">
        <v>1</v>
      </c>
      <c r="L14" s="20"/>
      <c r="M14" s="20"/>
      <c r="N14" s="20"/>
      <c r="O14" s="20"/>
      <c r="P14" s="21"/>
    </row>
    <row r="15" spans="1:16" ht="15" customHeight="1" thickBot="1" x14ac:dyDescent="0.3">
      <c r="A15" s="170" t="s">
        <v>892</v>
      </c>
      <c r="B15" s="24" t="s">
        <v>917</v>
      </c>
      <c r="C15" s="24">
        <v>7598</v>
      </c>
      <c r="D15" s="24" t="s">
        <v>894</v>
      </c>
      <c r="E15" s="63" t="s">
        <v>918</v>
      </c>
      <c r="F15" s="24" t="s">
        <v>918</v>
      </c>
      <c r="G15" s="108" t="s">
        <v>921</v>
      </c>
      <c r="H15" s="171" t="s">
        <v>922</v>
      </c>
      <c r="I15" s="86"/>
      <c r="J15" s="157">
        <v>1</v>
      </c>
      <c r="K15" s="86">
        <v>1</v>
      </c>
      <c r="L15" s="24"/>
      <c r="M15" s="24"/>
      <c r="N15" s="16">
        <v>1</v>
      </c>
      <c r="O15" s="24"/>
      <c r="P15" s="25"/>
    </row>
    <row r="16" spans="1:16" ht="15.75" thickBot="1" x14ac:dyDescent="0.3">
      <c r="A16" s="158" t="s">
        <v>892</v>
      </c>
      <c r="B16" s="44" t="s">
        <v>917</v>
      </c>
      <c r="C16" s="44" t="s">
        <v>39</v>
      </c>
      <c r="D16" s="44" t="s">
        <v>894</v>
      </c>
      <c r="E16" s="59" t="s">
        <v>918</v>
      </c>
      <c r="F16" s="44" t="s">
        <v>39</v>
      </c>
      <c r="G16" s="119" t="s">
        <v>39</v>
      </c>
      <c r="H16" s="159" t="s">
        <v>39</v>
      </c>
      <c r="I16" s="81">
        <f t="shared" ref="I16:P16" si="4">SUM(I14:I15)</f>
        <v>0</v>
      </c>
      <c r="J16" s="159">
        <f t="shared" si="4"/>
        <v>2</v>
      </c>
      <c r="K16" s="81">
        <f t="shared" si="4"/>
        <v>2</v>
      </c>
      <c r="L16" s="44">
        <f t="shared" si="4"/>
        <v>0</v>
      </c>
      <c r="M16" s="44">
        <f t="shared" si="4"/>
        <v>0</v>
      </c>
      <c r="N16" s="44">
        <f t="shared" si="4"/>
        <v>1</v>
      </c>
      <c r="O16" s="44">
        <f t="shared" si="4"/>
        <v>0</v>
      </c>
      <c r="P16" s="45">
        <f t="shared" si="4"/>
        <v>0</v>
      </c>
    </row>
    <row r="17" spans="1:16" ht="15" customHeight="1" x14ac:dyDescent="0.25">
      <c r="A17" s="166" t="s">
        <v>892</v>
      </c>
      <c r="B17" s="20" t="s">
        <v>923</v>
      </c>
      <c r="C17" s="20">
        <v>10135</v>
      </c>
      <c r="D17" s="20" t="s">
        <v>894</v>
      </c>
      <c r="E17" s="61" t="s">
        <v>894</v>
      </c>
      <c r="F17" s="20" t="s">
        <v>894</v>
      </c>
      <c r="G17" s="112" t="s">
        <v>924</v>
      </c>
      <c r="H17" s="167" t="s">
        <v>925</v>
      </c>
      <c r="I17" s="84"/>
      <c r="J17" s="153">
        <v>1</v>
      </c>
      <c r="K17" s="84">
        <v>1</v>
      </c>
      <c r="L17" s="20"/>
      <c r="M17" s="20">
        <v>1</v>
      </c>
      <c r="N17" s="12">
        <v>1</v>
      </c>
      <c r="O17" s="20"/>
      <c r="P17" s="21"/>
    </row>
    <row r="18" spans="1:16" ht="15" customHeight="1" x14ac:dyDescent="0.25">
      <c r="A18" s="168" t="s">
        <v>892</v>
      </c>
      <c r="B18" s="22" t="s">
        <v>923</v>
      </c>
      <c r="C18" s="22">
        <v>10135</v>
      </c>
      <c r="D18" s="22" t="s">
        <v>894</v>
      </c>
      <c r="E18" s="62" t="s">
        <v>894</v>
      </c>
      <c r="F18" s="22" t="s">
        <v>894</v>
      </c>
      <c r="G18" s="104" t="s">
        <v>926</v>
      </c>
      <c r="H18" s="169" t="s">
        <v>927</v>
      </c>
      <c r="I18" s="85"/>
      <c r="J18" s="155">
        <v>1</v>
      </c>
      <c r="K18" s="85"/>
      <c r="L18" s="22">
        <v>1</v>
      </c>
      <c r="M18" s="22">
        <v>1</v>
      </c>
      <c r="N18" s="22"/>
      <c r="O18" s="22"/>
      <c r="P18" s="23"/>
    </row>
    <row r="19" spans="1:16" ht="15" customHeight="1" x14ac:dyDescent="0.25">
      <c r="A19" s="168" t="s">
        <v>892</v>
      </c>
      <c r="B19" s="22" t="s">
        <v>923</v>
      </c>
      <c r="C19" s="22">
        <v>10135</v>
      </c>
      <c r="D19" s="22" t="s">
        <v>894</v>
      </c>
      <c r="E19" s="62" t="s">
        <v>894</v>
      </c>
      <c r="F19" s="22" t="s">
        <v>894</v>
      </c>
      <c r="G19" s="104" t="s">
        <v>928</v>
      </c>
      <c r="H19" s="169" t="s">
        <v>929</v>
      </c>
      <c r="I19" s="85"/>
      <c r="J19" s="155">
        <v>1</v>
      </c>
      <c r="K19" s="85"/>
      <c r="L19" s="22">
        <v>1</v>
      </c>
      <c r="M19" s="22">
        <v>1</v>
      </c>
      <c r="N19" s="22"/>
      <c r="O19" s="22"/>
      <c r="P19" s="23"/>
    </row>
    <row r="20" spans="1:16" ht="15" customHeight="1" x14ac:dyDescent="0.25">
      <c r="A20" s="168" t="s">
        <v>892</v>
      </c>
      <c r="B20" s="22" t="s">
        <v>923</v>
      </c>
      <c r="C20" s="22">
        <v>10135</v>
      </c>
      <c r="D20" s="22" t="s">
        <v>894</v>
      </c>
      <c r="E20" s="62" t="s">
        <v>894</v>
      </c>
      <c r="F20" s="22" t="s">
        <v>894</v>
      </c>
      <c r="G20" s="104" t="s">
        <v>930</v>
      </c>
      <c r="H20" s="169" t="s">
        <v>931</v>
      </c>
      <c r="I20" s="85"/>
      <c r="J20" s="155">
        <v>1</v>
      </c>
      <c r="K20" s="85"/>
      <c r="L20" s="22">
        <v>1</v>
      </c>
      <c r="M20" s="22">
        <v>1</v>
      </c>
      <c r="N20" s="14">
        <v>1</v>
      </c>
      <c r="O20" s="22"/>
      <c r="P20" s="23"/>
    </row>
    <row r="21" spans="1:16" ht="15" customHeight="1" x14ac:dyDescent="0.25">
      <c r="A21" s="168" t="s">
        <v>892</v>
      </c>
      <c r="B21" s="22" t="s">
        <v>923</v>
      </c>
      <c r="C21" s="22">
        <v>10135</v>
      </c>
      <c r="D21" s="22" t="s">
        <v>894</v>
      </c>
      <c r="E21" s="62" t="s">
        <v>894</v>
      </c>
      <c r="F21" s="22" t="s">
        <v>894</v>
      </c>
      <c r="G21" s="104" t="s">
        <v>932</v>
      </c>
      <c r="H21" s="169" t="s">
        <v>933</v>
      </c>
      <c r="I21" s="85"/>
      <c r="J21" s="155">
        <v>1</v>
      </c>
      <c r="K21" s="85"/>
      <c r="L21" s="22">
        <v>1</v>
      </c>
      <c r="M21" s="22">
        <v>1</v>
      </c>
      <c r="N21" s="22"/>
      <c r="O21" s="22"/>
      <c r="P21" s="23"/>
    </row>
    <row r="22" spans="1:16" ht="15" customHeight="1" x14ac:dyDescent="0.25">
      <c r="A22" s="168" t="s">
        <v>892</v>
      </c>
      <c r="B22" s="22" t="s">
        <v>923</v>
      </c>
      <c r="C22" s="22">
        <v>10135</v>
      </c>
      <c r="D22" s="22" t="s">
        <v>894</v>
      </c>
      <c r="E22" s="62" t="s">
        <v>894</v>
      </c>
      <c r="F22" s="22" t="s">
        <v>894</v>
      </c>
      <c r="G22" s="104" t="s">
        <v>934</v>
      </c>
      <c r="H22" s="169" t="s">
        <v>935</v>
      </c>
      <c r="I22" s="85"/>
      <c r="J22" s="155">
        <v>1</v>
      </c>
      <c r="K22" s="85"/>
      <c r="L22" s="22">
        <v>1</v>
      </c>
      <c r="M22" s="22">
        <v>1</v>
      </c>
      <c r="N22" s="14">
        <v>1</v>
      </c>
      <c r="O22" s="22"/>
      <c r="P22" s="23"/>
    </row>
    <row r="23" spans="1:16" ht="15" customHeight="1" x14ac:dyDescent="0.25">
      <c r="A23" s="168" t="s">
        <v>892</v>
      </c>
      <c r="B23" s="22" t="s">
        <v>923</v>
      </c>
      <c r="C23" s="22">
        <v>10135</v>
      </c>
      <c r="D23" s="22" t="s">
        <v>894</v>
      </c>
      <c r="E23" s="62" t="s">
        <v>894</v>
      </c>
      <c r="F23" s="22" t="s">
        <v>894</v>
      </c>
      <c r="G23" s="104" t="s">
        <v>936</v>
      </c>
      <c r="H23" s="169" t="s">
        <v>937</v>
      </c>
      <c r="I23" s="85"/>
      <c r="J23" s="155">
        <v>1</v>
      </c>
      <c r="K23" s="85"/>
      <c r="L23" s="22">
        <v>1</v>
      </c>
      <c r="M23" s="22"/>
      <c r="N23" s="22"/>
      <c r="O23" s="22"/>
      <c r="P23" s="23"/>
    </row>
    <row r="24" spans="1:16" ht="15" customHeight="1" x14ac:dyDescent="0.25">
      <c r="A24" s="168" t="s">
        <v>892</v>
      </c>
      <c r="B24" s="22" t="s">
        <v>923</v>
      </c>
      <c r="C24" s="22">
        <v>10135</v>
      </c>
      <c r="D24" s="22" t="s">
        <v>894</v>
      </c>
      <c r="E24" s="62" t="s">
        <v>894</v>
      </c>
      <c r="F24" s="22" t="s">
        <v>894</v>
      </c>
      <c r="G24" s="104" t="s">
        <v>938</v>
      </c>
      <c r="H24" s="169" t="s">
        <v>939</v>
      </c>
      <c r="I24" s="85"/>
      <c r="J24" s="155">
        <v>1</v>
      </c>
      <c r="K24" s="85">
        <v>1</v>
      </c>
      <c r="L24" s="22"/>
      <c r="M24" s="22"/>
      <c r="N24" s="22"/>
      <c r="O24" s="22"/>
      <c r="P24" s="23"/>
    </row>
    <row r="25" spans="1:16" ht="15" customHeight="1" x14ac:dyDescent="0.25">
      <c r="A25" s="168" t="s">
        <v>892</v>
      </c>
      <c r="B25" s="22" t="s">
        <v>923</v>
      </c>
      <c r="C25" s="22">
        <v>10135</v>
      </c>
      <c r="D25" s="22" t="s">
        <v>894</v>
      </c>
      <c r="E25" s="62" t="s">
        <v>894</v>
      </c>
      <c r="F25" s="22" t="s">
        <v>894</v>
      </c>
      <c r="G25" s="104" t="s">
        <v>940</v>
      </c>
      <c r="H25" s="169" t="s">
        <v>941</v>
      </c>
      <c r="I25" s="85"/>
      <c r="J25" s="155">
        <v>1</v>
      </c>
      <c r="K25" s="85">
        <v>1</v>
      </c>
      <c r="L25" s="22"/>
      <c r="M25" s="22">
        <v>1</v>
      </c>
      <c r="N25" s="14">
        <v>1</v>
      </c>
      <c r="O25" s="22"/>
      <c r="P25" s="23"/>
    </row>
    <row r="26" spans="1:16" ht="15" customHeight="1" x14ac:dyDescent="0.25">
      <c r="A26" s="168" t="s">
        <v>892</v>
      </c>
      <c r="B26" s="22" t="s">
        <v>923</v>
      </c>
      <c r="C26" s="22">
        <v>10135</v>
      </c>
      <c r="D26" s="22" t="s">
        <v>894</v>
      </c>
      <c r="E26" s="62" t="s">
        <v>894</v>
      </c>
      <c r="F26" s="22" t="s">
        <v>894</v>
      </c>
      <c r="G26" s="104" t="s">
        <v>942</v>
      </c>
      <c r="H26" s="169" t="s">
        <v>943</v>
      </c>
      <c r="I26" s="85"/>
      <c r="J26" s="155">
        <v>1</v>
      </c>
      <c r="K26" s="85">
        <v>1</v>
      </c>
      <c r="L26" s="22"/>
      <c r="M26" s="22">
        <v>1</v>
      </c>
      <c r="N26" s="14">
        <v>1</v>
      </c>
      <c r="O26" s="22"/>
      <c r="P26" s="23"/>
    </row>
    <row r="27" spans="1:16" ht="15" customHeight="1" x14ac:dyDescent="0.25">
      <c r="A27" s="168" t="s">
        <v>892</v>
      </c>
      <c r="B27" s="22" t="s">
        <v>923</v>
      </c>
      <c r="C27" s="22">
        <v>10135</v>
      </c>
      <c r="D27" s="22" t="s">
        <v>894</v>
      </c>
      <c r="E27" s="62" t="s">
        <v>894</v>
      </c>
      <c r="F27" s="22" t="s">
        <v>894</v>
      </c>
      <c r="G27" s="104" t="s">
        <v>944</v>
      </c>
      <c r="H27" s="169" t="s">
        <v>945</v>
      </c>
      <c r="I27" s="85"/>
      <c r="J27" s="155">
        <v>1</v>
      </c>
      <c r="K27" s="85">
        <v>1</v>
      </c>
      <c r="L27" s="22"/>
      <c r="M27" s="22"/>
      <c r="N27" s="14">
        <v>1</v>
      </c>
      <c r="O27" s="22"/>
      <c r="P27" s="23"/>
    </row>
    <row r="28" spans="1:16" ht="15" customHeight="1" x14ac:dyDescent="0.25">
      <c r="A28" s="168" t="s">
        <v>892</v>
      </c>
      <c r="B28" s="22" t="s">
        <v>923</v>
      </c>
      <c r="C28" s="22">
        <v>10135</v>
      </c>
      <c r="D28" s="22" t="s">
        <v>894</v>
      </c>
      <c r="E28" s="62" t="s">
        <v>894</v>
      </c>
      <c r="F28" s="22" t="s">
        <v>894</v>
      </c>
      <c r="G28" s="104" t="s">
        <v>946</v>
      </c>
      <c r="H28" s="169" t="s">
        <v>947</v>
      </c>
      <c r="I28" s="85"/>
      <c r="J28" s="155">
        <v>1</v>
      </c>
      <c r="K28" s="85">
        <v>1</v>
      </c>
      <c r="L28" s="22"/>
      <c r="M28" s="22">
        <v>1</v>
      </c>
      <c r="N28" s="14">
        <v>1</v>
      </c>
      <c r="O28" s="22"/>
      <c r="P28" s="23"/>
    </row>
    <row r="29" spans="1:16" ht="15" customHeight="1" x14ac:dyDescent="0.25">
      <c r="A29" s="168" t="s">
        <v>892</v>
      </c>
      <c r="B29" s="22" t="s">
        <v>923</v>
      </c>
      <c r="C29" s="22">
        <v>10135</v>
      </c>
      <c r="D29" s="22" t="s">
        <v>894</v>
      </c>
      <c r="E29" s="62" t="s">
        <v>894</v>
      </c>
      <c r="F29" s="22" t="s">
        <v>894</v>
      </c>
      <c r="G29" s="104" t="s">
        <v>948</v>
      </c>
      <c r="H29" s="169" t="s">
        <v>949</v>
      </c>
      <c r="I29" s="85"/>
      <c r="J29" s="155">
        <v>1</v>
      </c>
      <c r="K29" s="85">
        <v>1</v>
      </c>
      <c r="L29" s="22"/>
      <c r="M29" s="22"/>
      <c r="N29" s="22"/>
      <c r="O29" s="22"/>
      <c r="P29" s="23"/>
    </row>
    <row r="30" spans="1:16" ht="15" customHeight="1" x14ac:dyDescent="0.25">
      <c r="A30" s="168" t="s">
        <v>892</v>
      </c>
      <c r="B30" s="22" t="s">
        <v>923</v>
      </c>
      <c r="C30" s="22">
        <v>10135</v>
      </c>
      <c r="D30" s="22" t="s">
        <v>894</v>
      </c>
      <c r="E30" s="62" t="s">
        <v>894</v>
      </c>
      <c r="F30" s="22" t="s">
        <v>894</v>
      </c>
      <c r="G30" s="104" t="s">
        <v>950</v>
      </c>
      <c r="H30" s="169" t="s">
        <v>951</v>
      </c>
      <c r="I30" s="85"/>
      <c r="J30" s="155">
        <v>1</v>
      </c>
      <c r="K30" s="85">
        <v>1</v>
      </c>
      <c r="L30" s="22"/>
      <c r="M30" s="22">
        <v>1</v>
      </c>
      <c r="N30" s="14">
        <v>1</v>
      </c>
      <c r="O30" s="22"/>
      <c r="P30" s="23"/>
    </row>
    <row r="31" spans="1:16" ht="15" customHeight="1" x14ac:dyDescent="0.25">
      <c r="A31" s="168" t="s">
        <v>892</v>
      </c>
      <c r="B31" s="22" t="s">
        <v>923</v>
      </c>
      <c r="C31" s="22">
        <v>10135</v>
      </c>
      <c r="D31" s="22" t="s">
        <v>894</v>
      </c>
      <c r="E31" s="62" t="s">
        <v>894</v>
      </c>
      <c r="F31" s="22" t="s">
        <v>894</v>
      </c>
      <c r="G31" s="104" t="s">
        <v>952</v>
      </c>
      <c r="H31" s="169" t="s">
        <v>953</v>
      </c>
      <c r="I31" s="85"/>
      <c r="J31" s="155">
        <v>1</v>
      </c>
      <c r="K31" s="85">
        <v>1</v>
      </c>
      <c r="L31" s="22"/>
      <c r="M31" s="22">
        <v>1</v>
      </c>
      <c r="N31" s="14">
        <v>1</v>
      </c>
      <c r="O31" s="22"/>
      <c r="P31" s="23"/>
    </row>
    <row r="32" spans="1:16" ht="15" customHeight="1" x14ac:dyDescent="0.25">
      <c r="A32" s="168" t="s">
        <v>892</v>
      </c>
      <c r="B32" s="22" t="s">
        <v>923</v>
      </c>
      <c r="C32" s="22">
        <v>10135</v>
      </c>
      <c r="D32" s="22" t="s">
        <v>894</v>
      </c>
      <c r="E32" s="62" t="s">
        <v>894</v>
      </c>
      <c r="F32" s="22" t="s">
        <v>894</v>
      </c>
      <c r="G32" s="104" t="s">
        <v>954</v>
      </c>
      <c r="H32" s="169" t="s">
        <v>955</v>
      </c>
      <c r="I32" s="85"/>
      <c r="J32" s="155">
        <v>1</v>
      </c>
      <c r="K32" s="85">
        <v>1</v>
      </c>
      <c r="L32" s="22"/>
      <c r="M32" s="22">
        <v>1</v>
      </c>
      <c r="N32" s="14">
        <v>1</v>
      </c>
      <c r="O32" s="22"/>
      <c r="P32" s="23"/>
    </row>
    <row r="33" spans="1:16" ht="15" customHeight="1" x14ac:dyDescent="0.25">
      <c r="A33" s="168" t="s">
        <v>892</v>
      </c>
      <c r="B33" s="22" t="s">
        <v>923</v>
      </c>
      <c r="C33" s="22">
        <v>10135</v>
      </c>
      <c r="D33" s="22" t="s">
        <v>894</v>
      </c>
      <c r="E33" s="62" t="s">
        <v>894</v>
      </c>
      <c r="F33" s="22" t="s">
        <v>894</v>
      </c>
      <c r="G33" s="104" t="s">
        <v>956</v>
      </c>
      <c r="H33" s="169" t="s">
        <v>957</v>
      </c>
      <c r="I33" s="85"/>
      <c r="J33" s="155">
        <v>1</v>
      </c>
      <c r="K33" s="85"/>
      <c r="L33" s="22">
        <v>1</v>
      </c>
      <c r="M33" s="22">
        <v>1</v>
      </c>
      <c r="N33" s="14">
        <v>1</v>
      </c>
      <c r="O33" s="22"/>
      <c r="P33" s="23"/>
    </row>
    <row r="34" spans="1:16" ht="15" customHeight="1" x14ac:dyDescent="0.25">
      <c r="A34" s="168" t="s">
        <v>892</v>
      </c>
      <c r="B34" s="22" t="s">
        <v>923</v>
      </c>
      <c r="C34" s="22">
        <v>10135</v>
      </c>
      <c r="D34" s="22" t="s">
        <v>894</v>
      </c>
      <c r="E34" s="62" t="s">
        <v>894</v>
      </c>
      <c r="F34" s="22" t="s">
        <v>894</v>
      </c>
      <c r="G34" s="104" t="s">
        <v>958</v>
      </c>
      <c r="H34" s="169" t="s">
        <v>959</v>
      </c>
      <c r="I34" s="85"/>
      <c r="J34" s="155">
        <v>1</v>
      </c>
      <c r="K34" s="85"/>
      <c r="L34" s="22">
        <v>1</v>
      </c>
      <c r="M34" s="22">
        <v>1</v>
      </c>
      <c r="N34" s="14">
        <v>1</v>
      </c>
      <c r="O34" s="22"/>
      <c r="P34" s="23"/>
    </row>
    <row r="35" spans="1:16" ht="15" customHeight="1" x14ac:dyDescent="0.25">
      <c r="A35" s="168" t="s">
        <v>892</v>
      </c>
      <c r="B35" s="22" t="s">
        <v>923</v>
      </c>
      <c r="C35" s="22">
        <v>10135</v>
      </c>
      <c r="D35" s="22" t="s">
        <v>894</v>
      </c>
      <c r="E35" s="62" t="s">
        <v>894</v>
      </c>
      <c r="F35" s="22" t="s">
        <v>894</v>
      </c>
      <c r="G35" s="104" t="s">
        <v>960</v>
      </c>
      <c r="H35" s="169" t="s">
        <v>961</v>
      </c>
      <c r="I35" s="85"/>
      <c r="J35" s="155">
        <v>1</v>
      </c>
      <c r="K35" s="85"/>
      <c r="L35" s="22">
        <v>1</v>
      </c>
      <c r="M35" s="22">
        <v>1</v>
      </c>
      <c r="N35" s="14">
        <v>1</v>
      </c>
      <c r="O35" s="22"/>
      <c r="P35" s="23"/>
    </row>
    <row r="36" spans="1:16" ht="15" customHeight="1" x14ac:dyDescent="0.25">
      <c r="A36" s="168" t="s">
        <v>892</v>
      </c>
      <c r="B36" s="22" t="s">
        <v>923</v>
      </c>
      <c r="C36" s="22">
        <v>10135</v>
      </c>
      <c r="D36" s="22" t="s">
        <v>894</v>
      </c>
      <c r="E36" s="62" t="s">
        <v>894</v>
      </c>
      <c r="F36" s="22" t="s">
        <v>894</v>
      </c>
      <c r="G36" s="104" t="s">
        <v>962</v>
      </c>
      <c r="H36" s="169" t="s">
        <v>963</v>
      </c>
      <c r="I36" s="85"/>
      <c r="J36" s="155">
        <v>1</v>
      </c>
      <c r="K36" s="85">
        <v>1</v>
      </c>
      <c r="L36" s="22"/>
      <c r="M36" s="22"/>
      <c r="N36" s="22"/>
      <c r="O36" s="22"/>
      <c r="P36" s="23"/>
    </row>
    <row r="37" spans="1:16" ht="15" customHeight="1" x14ac:dyDescent="0.25">
      <c r="A37" s="168" t="s">
        <v>892</v>
      </c>
      <c r="B37" s="22" t="s">
        <v>923</v>
      </c>
      <c r="C37" s="22">
        <v>10135</v>
      </c>
      <c r="D37" s="22" t="s">
        <v>894</v>
      </c>
      <c r="E37" s="62" t="s">
        <v>894</v>
      </c>
      <c r="F37" s="22" t="s">
        <v>894</v>
      </c>
      <c r="G37" s="104" t="s">
        <v>964</v>
      </c>
      <c r="H37" s="169" t="s">
        <v>965</v>
      </c>
      <c r="I37" s="85"/>
      <c r="J37" s="155">
        <v>1</v>
      </c>
      <c r="K37" s="85">
        <v>1</v>
      </c>
      <c r="L37" s="22"/>
      <c r="M37" s="22"/>
      <c r="N37" s="22"/>
      <c r="O37" s="22"/>
      <c r="P37" s="23"/>
    </row>
    <row r="38" spans="1:16" ht="15" customHeight="1" x14ac:dyDescent="0.25">
      <c r="A38" s="168" t="s">
        <v>892</v>
      </c>
      <c r="B38" s="22" t="s">
        <v>923</v>
      </c>
      <c r="C38" s="22">
        <v>10135</v>
      </c>
      <c r="D38" s="22" t="s">
        <v>894</v>
      </c>
      <c r="E38" s="62" t="s">
        <v>894</v>
      </c>
      <c r="F38" s="22" t="s">
        <v>894</v>
      </c>
      <c r="G38" s="104" t="s">
        <v>966</v>
      </c>
      <c r="H38" s="169" t="s">
        <v>967</v>
      </c>
      <c r="I38" s="85"/>
      <c r="J38" s="155">
        <v>1</v>
      </c>
      <c r="K38" s="85">
        <v>1</v>
      </c>
      <c r="L38" s="22"/>
      <c r="M38" s="22">
        <v>1</v>
      </c>
      <c r="N38" s="14">
        <v>1</v>
      </c>
      <c r="O38" s="22"/>
      <c r="P38" s="23"/>
    </row>
    <row r="39" spans="1:16" ht="15" customHeight="1" x14ac:dyDescent="0.25">
      <c r="A39" s="168" t="s">
        <v>892</v>
      </c>
      <c r="B39" s="22" t="s">
        <v>923</v>
      </c>
      <c r="C39" s="22">
        <v>10135</v>
      </c>
      <c r="D39" s="22" t="s">
        <v>894</v>
      </c>
      <c r="E39" s="62" t="s">
        <v>894</v>
      </c>
      <c r="F39" s="22" t="s">
        <v>894</v>
      </c>
      <c r="G39" s="104" t="s">
        <v>968</v>
      </c>
      <c r="H39" s="169" t="s">
        <v>969</v>
      </c>
      <c r="I39" s="85"/>
      <c r="J39" s="155">
        <v>1</v>
      </c>
      <c r="K39" s="85">
        <v>1</v>
      </c>
      <c r="L39" s="22"/>
      <c r="M39" s="22">
        <v>1</v>
      </c>
      <c r="N39" s="14">
        <v>1</v>
      </c>
      <c r="O39" s="22"/>
      <c r="P39" s="23"/>
    </row>
    <row r="40" spans="1:16" ht="15" customHeight="1" x14ac:dyDescent="0.25">
      <c r="A40" s="168" t="s">
        <v>892</v>
      </c>
      <c r="B40" s="22" t="s">
        <v>923</v>
      </c>
      <c r="C40" s="22">
        <v>10135</v>
      </c>
      <c r="D40" s="22" t="s">
        <v>894</v>
      </c>
      <c r="E40" s="62" t="s">
        <v>894</v>
      </c>
      <c r="F40" s="22" t="s">
        <v>894</v>
      </c>
      <c r="G40" s="104" t="s">
        <v>970</v>
      </c>
      <c r="H40" s="169" t="s">
        <v>971</v>
      </c>
      <c r="I40" s="85"/>
      <c r="J40" s="155">
        <v>1</v>
      </c>
      <c r="K40" s="85">
        <v>1</v>
      </c>
      <c r="L40" s="22"/>
      <c r="M40" s="22">
        <v>1</v>
      </c>
      <c r="N40" s="14">
        <v>1</v>
      </c>
      <c r="O40" s="22"/>
      <c r="P40" s="23"/>
    </row>
    <row r="41" spans="1:16" ht="15" customHeight="1" x14ac:dyDescent="0.25">
      <c r="A41" s="168" t="s">
        <v>892</v>
      </c>
      <c r="B41" s="22" t="s">
        <v>923</v>
      </c>
      <c r="C41" s="22">
        <v>10135</v>
      </c>
      <c r="D41" s="22" t="s">
        <v>894</v>
      </c>
      <c r="E41" s="62" t="s">
        <v>894</v>
      </c>
      <c r="F41" s="22" t="s">
        <v>894</v>
      </c>
      <c r="G41" s="104" t="s">
        <v>972</v>
      </c>
      <c r="H41" s="169" t="s">
        <v>973</v>
      </c>
      <c r="I41" s="85"/>
      <c r="J41" s="155">
        <v>1</v>
      </c>
      <c r="K41" s="85">
        <v>1</v>
      </c>
      <c r="L41" s="22"/>
      <c r="M41" s="22">
        <v>1</v>
      </c>
      <c r="N41" s="14">
        <v>1</v>
      </c>
      <c r="O41" s="22"/>
      <c r="P41" s="23"/>
    </row>
    <row r="42" spans="1:16" ht="15" customHeight="1" x14ac:dyDescent="0.25">
      <c r="A42" s="168" t="s">
        <v>892</v>
      </c>
      <c r="B42" s="22" t="s">
        <v>923</v>
      </c>
      <c r="C42" s="22">
        <v>10135</v>
      </c>
      <c r="D42" s="22" t="s">
        <v>894</v>
      </c>
      <c r="E42" s="62" t="s">
        <v>894</v>
      </c>
      <c r="F42" s="22" t="s">
        <v>894</v>
      </c>
      <c r="G42" s="104" t="s">
        <v>974</v>
      </c>
      <c r="H42" s="169" t="s">
        <v>975</v>
      </c>
      <c r="I42" s="85"/>
      <c r="J42" s="155">
        <v>1</v>
      </c>
      <c r="K42" s="85"/>
      <c r="L42" s="22">
        <v>1</v>
      </c>
      <c r="M42" s="22"/>
      <c r="N42" s="22"/>
      <c r="O42" s="22"/>
      <c r="P42" s="23"/>
    </row>
    <row r="43" spans="1:16" ht="15" customHeight="1" x14ac:dyDescent="0.25">
      <c r="A43" s="168" t="s">
        <v>892</v>
      </c>
      <c r="B43" s="22" t="s">
        <v>923</v>
      </c>
      <c r="C43" s="22">
        <v>10135</v>
      </c>
      <c r="D43" s="22" t="s">
        <v>894</v>
      </c>
      <c r="E43" s="62" t="s">
        <v>894</v>
      </c>
      <c r="F43" s="22" t="s">
        <v>894</v>
      </c>
      <c r="G43" s="104" t="s">
        <v>976</v>
      </c>
      <c r="H43" s="169" t="s">
        <v>977</v>
      </c>
      <c r="I43" s="85"/>
      <c r="J43" s="155">
        <v>1</v>
      </c>
      <c r="K43" s="85"/>
      <c r="L43" s="22">
        <v>1</v>
      </c>
      <c r="M43" s="22">
        <v>1</v>
      </c>
      <c r="N43" s="14">
        <v>1</v>
      </c>
      <c r="O43" s="22"/>
      <c r="P43" s="23"/>
    </row>
    <row r="44" spans="1:16" ht="15" customHeight="1" x14ac:dyDescent="0.25">
      <c r="A44" s="168" t="s">
        <v>892</v>
      </c>
      <c r="B44" s="22" t="s">
        <v>923</v>
      </c>
      <c r="C44" s="22">
        <v>10135</v>
      </c>
      <c r="D44" s="22" t="s">
        <v>894</v>
      </c>
      <c r="E44" s="62" t="s">
        <v>894</v>
      </c>
      <c r="F44" s="22" t="s">
        <v>894</v>
      </c>
      <c r="G44" s="104" t="s">
        <v>978</v>
      </c>
      <c r="H44" s="169" t="s">
        <v>979</v>
      </c>
      <c r="I44" s="85"/>
      <c r="J44" s="155">
        <v>1</v>
      </c>
      <c r="K44" s="85">
        <v>1</v>
      </c>
      <c r="L44" s="22"/>
      <c r="M44" s="22">
        <v>1</v>
      </c>
      <c r="N44" s="14">
        <v>1</v>
      </c>
      <c r="O44" s="22"/>
      <c r="P44" s="23"/>
    </row>
    <row r="45" spans="1:16" ht="15" customHeight="1" x14ac:dyDescent="0.25">
      <c r="A45" s="168" t="s">
        <v>892</v>
      </c>
      <c r="B45" s="22" t="s">
        <v>923</v>
      </c>
      <c r="C45" s="22">
        <v>10135</v>
      </c>
      <c r="D45" s="22" t="s">
        <v>894</v>
      </c>
      <c r="E45" s="62" t="s">
        <v>894</v>
      </c>
      <c r="F45" s="22" t="s">
        <v>894</v>
      </c>
      <c r="G45" s="104" t="s">
        <v>980</v>
      </c>
      <c r="H45" s="169" t="s">
        <v>981</v>
      </c>
      <c r="I45" s="85"/>
      <c r="J45" s="155">
        <v>1</v>
      </c>
      <c r="K45" s="85">
        <v>1</v>
      </c>
      <c r="L45" s="22"/>
      <c r="M45" s="22">
        <v>1</v>
      </c>
      <c r="N45" s="14">
        <v>1</v>
      </c>
      <c r="O45" s="22"/>
      <c r="P45" s="23"/>
    </row>
    <row r="46" spans="1:16" ht="15" customHeight="1" x14ac:dyDescent="0.25">
      <c r="A46" s="168" t="s">
        <v>892</v>
      </c>
      <c r="B46" s="22" t="s">
        <v>923</v>
      </c>
      <c r="C46" s="22">
        <v>10135</v>
      </c>
      <c r="D46" s="22" t="s">
        <v>894</v>
      </c>
      <c r="E46" s="62" t="s">
        <v>894</v>
      </c>
      <c r="F46" s="22" t="s">
        <v>894</v>
      </c>
      <c r="G46" s="104" t="s">
        <v>982</v>
      </c>
      <c r="H46" s="169" t="s">
        <v>983</v>
      </c>
      <c r="I46" s="85"/>
      <c r="J46" s="155">
        <v>1</v>
      </c>
      <c r="K46" s="85">
        <v>1</v>
      </c>
      <c r="L46" s="22"/>
      <c r="M46" s="22"/>
      <c r="N46" s="14">
        <v>1</v>
      </c>
      <c r="O46" s="22"/>
      <c r="P46" s="23"/>
    </row>
    <row r="47" spans="1:16" ht="15" customHeight="1" x14ac:dyDescent="0.25">
      <c r="A47" s="168" t="s">
        <v>892</v>
      </c>
      <c r="B47" s="22" t="s">
        <v>923</v>
      </c>
      <c r="C47" s="22">
        <v>10135</v>
      </c>
      <c r="D47" s="22" t="s">
        <v>894</v>
      </c>
      <c r="E47" s="62" t="s">
        <v>894</v>
      </c>
      <c r="F47" s="22" t="s">
        <v>894</v>
      </c>
      <c r="G47" s="104" t="s">
        <v>984</v>
      </c>
      <c r="H47" s="169" t="s">
        <v>985</v>
      </c>
      <c r="I47" s="85"/>
      <c r="J47" s="155">
        <v>1</v>
      </c>
      <c r="K47" s="85">
        <v>1</v>
      </c>
      <c r="L47" s="22"/>
      <c r="M47" s="22">
        <v>1</v>
      </c>
      <c r="N47" s="22"/>
      <c r="O47" s="22"/>
      <c r="P47" s="23"/>
    </row>
    <row r="48" spans="1:16" ht="15" customHeight="1" x14ac:dyDescent="0.25">
      <c r="A48" s="168" t="s">
        <v>892</v>
      </c>
      <c r="B48" s="22" t="s">
        <v>923</v>
      </c>
      <c r="C48" s="22">
        <v>10135</v>
      </c>
      <c r="D48" s="22" t="s">
        <v>894</v>
      </c>
      <c r="E48" s="62" t="s">
        <v>894</v>
      </c>
      <c r="F48" s="22" t="s">
        <v>894</v>
      </c>
      <c r="G48" s="104" t="s">
        <v>986</v>
      </c>
      <c r="H48" s="169" t="s">
        <v>987</v>
      </c>
      <c r="I48" s="85"/>
      <c r="J48" s="155">
        <v>1</v>
      </c>
      <c r="K48" s="85"/>
      <c r="L48" s="22">
        <v>1</v>
      </c>
      <c r="M48" s="22">
        <v>1</v>
      </c>
      <c r="N48" s="14">
        <v>1</v>
      </c>
      <c r="O48" s="22"/>
      <c r="P48" s="23"/>
    </row>
    <row r="49" spans="1:16" ht="15" customHeight="1" x14ac:dyDescent="0.25">
      <c r="A49" s="168" t="s">
        <v>892</v>
      </c>
      <c r="B49" s="22" t="s">
        <v>923</v>
      </c>
      <c r="C49" s="22">
        <v>10135</v>
      </c>
      <c r="D49" s="22" t="s">
        <v>894</v>
      </c>
      <c r="E49" s="62" t="s">
        <v>894</v>
      </c>
      <c r="F49" s="22" t="s">
        <v>894</v>
      </c>
      <c r="G49" s="104" t="s">
        <v>988</v>
      </c>
      <c r="H49" s="169" t="s">
        <v>989</v>
      </c>
      <c r="I49" s="85"/>
      <c r="J49" s="155">
        <v>1</v>
      </c>
      <c r="K49" s="85"/>
      <c r="L49" s="22">
        <v>1</v>
      </c>
      <c r="M49" s="22">
        <v>1</v>
      </c>
      <c r="N49" s="14">
        <v>1</v>
      </c>
      <c r="O49" s="22"/>
      <c r="P49" s="23"/>
    </row>
    <row r="50" spans="1:16" ht="15" customHeight="1" x14ac:dyDescent="0.25">
      <c r="A50" s="168" t="s">
        <v>892</v>
      </c>
      <c r="B50" s="22" t="s">
        <v>923</v>
      </c>
      <c r="C50" s="22">
        <v>10135</v>
      </c>
      <c r="D50" s="22" t="s">
        <v>894</v>
      </c>
      <c r="E50" s="62" t="s">
        <v>894</v>
      </c>
      <c r="F50" s="22" t="s">
        <v>894</v>
      </c>
      <c r="G50" s="104" t="s">
        <v>990</v>
      </c>
      <c r="H50" s="169" t="s">
        <v>991</v>
      </c>
      <c r="I50" s="85"/>
      <c r="J50" s="155">
        <v>1</v>
      </c>
      <c r="K50" s="85">
        <v>1</v>
      </c>
      <c r="L50" s="22"/>
      <c r="M50" s="22">
        <v>1</v>
      </c>
      <c r="N50" s="14">
        <v>1</v>
      </c>
      <c r="O50" s="22"/>
      <c r="P50" s="23"/>
    </row>
    <row r="51" spans="1:16" ht="15" customHeight="1" x14ac:dyDescent="0.25">
      <c r="A51" s="168" t="s">
        <v>892</v>
      </c>
      <c r="B51" s="22" t="s">
        <v>923</v>
      </c>
      <c r="C51" s="22">
        <v>10135</v>
      </c>
      <c r="D51" s="22" t="s">
        <v>894</v>
      </c>
      <c r="E51" s="62" t="s">
        <v>894</v>
      </c>
      <c r="F51" s="22" t="s">
        <v>894</v>
      </c>
      <c r="G51" s="104" t="s">
        <v>992</v>
      </c>
      <c r="H51" s="169" t="s">
        <v>993</v>
      </c>
      <c r="I51" s="85"/>
      <c r="J51" s="155">
        <v>1</v>
      </c>
      <c r="K51" s="85">
        <v>1</v>
      </c>
      <c r="L51" s="22"/>
      <c r="M51" s="22"/>
      <c r="N51" s="14">
        <v>1</v>
      </c>
      <c r="O51" s="22"/>
      <c r="P51" s="23"/>
    </row>
    <row r="52" spans="1:16" ht="15" customHeight="1" x14ac:dyDescent="0.25">
      <c r="A52" s="168" t="s">
        <v>892</v>
      </c>
      <c r="B52" s="22" t="s">
        <v>923</v>
      </c>
      <c r="C52" s="22">
        <v>10135</v>
      </c>
      <c r="D52" s="22" t="s">
        <v>894</v>
      </c>
      <c r="E52" s="62" t="s">
        <v>894</v>
      </c>
      <c r="F52" s="22" t="s">
        <v>894</v>
      </c>
      <c r="G52" s="104" t="s">
        <v>994</v>
      </c>
      <c r="H52" s="169" t="s">
        <v>995</v>
      </c>
      <c r="I52" s="85"/>
      <c r="J52" s="155">
        <v>1</v>
      </c>
      <c r="K52" s="85">
        <v>1</v>
      </c>
      <c r="L52" s="22"/>
      <c r="M52" s="22"/>
      <c r="N52" s="22"/>
      <c r="O52" s="22"/>
      <c r="P52" s="23"/>
    </row>
    <row r="53" spans="1:16" ht="15" customHeight="1" x14ac:dyDescent="0.25">
      <c r="A53" s="168" t="s">
        <v>892</v>
      </c>
      <c r="B53" s="22" t="s">
        <v>923</v>
      </c>
      <c r="C53" s="22">
        <v>10135</v>
      </c>
      <c r="D53" s="22" t="s">
        <v>894</v>
      </c>
      <c r="E53" s="62" t="s">
        <v>894</v>
      </c>
      <c r="F53" s="22" t="s">
        <v>894</v>
      </c>
      <c r="G53" s="104" t="s">
        <v>996</v>
      </c>
      <c r="H53" s="169" t="s">
        <v>997</v>
      </c>
      <c r="I53" s="85"/>
      <c r="J53" s="155">
        <v>1</v>
      </c>
      <c r="K53" s="85">
        <v>1</v>
      </c>
      <c r="L53" s="22"/>
      <c r="M53" s="22">
        <v>1</v>
      </c>
      <c r="N53" s="14">
        <v>1</v>
      </c>
      <c r="O53" s="22"/>
      <c r="P53" s="23"/>
    </row>
    <row r="54" spans="1:16" ht="15" customHeight="1" x14ac:dyDescent="0.25">
      <c r="A54" s="168" t="s">
        <v>892</v>
      </c>
      <c r="B54" s="22" t="s">
        <v>923</v>
      </c>
      <c r="C54" s="22">
        <v>10135</v>
      </c>
      <c r="D54" s="22" t="s">
        <v>894</v>
      </c>
      <c r="E54" s="62" t="s">
        <v>894</v>
      </c>
      <c r="F54" s="22" t="s">
        <v>894</v>
      </c>
      <c r="G54" s="104" t="s">
        <v>998</v>
      </c>
      <c r="H54" s="169" t="s">
        <v>999</v>
      </c>
      <c r="I54" s="85"/>
      <c r="J54" s="155">
        <v>1</v>
      </c>
      <c r="K54" s="85"/>
      <c r="L54" s="22">
        <v>1</v>
      </c>
      <c r="M54" s="22"/>
      <c r="N54" s="14">
        <v>1</v>
      </c>
      <c r="O54" s="22"/>
      <c r="P54" s="23"/>
    </row>
    <row r="55" spans="1:16" ht="15" customHeight="1" x14ac:dyDescent="0.25">
      <c r="A55" s="168" t="s">
        <v>892</v>
      </c>
      <c r="B55" s="22" t="s">
        <v>923</v>
      </c>
      <c r="C55" s="22">
        <v>10135</v>
      </c>
      <c r="D55" s="22" t="s">
        <v>894</v>
      </c>
      <c r="E55" s="62" t="s">
        <v>894</v>
      </c>
      <c r="F55" s="22" t="s">
        <v>894</v>
      </c>
      <c r="G55" s="104" t="s">
        <v>1000</v>
      </c>
      <c r="H55" s="169" t="s">
        <v>1001</v>
      </c>
      <c r="I55" s="85"/>
      <c r="J55" s="155">
        <v>1</v>
      </c>
      <c r="K55" s="85">
        <v>1</v>
      </c>
      <c r="L55" s="22"/>
      <c r="M55" s="22">
        <v>1</v>
      </c>
      <c r="N55" s="14">
        <v>1</v>
      </c>
      <c r="O55" s="22">
        <v>1</v>
      </c>
      <c r="P55" s="23">
        <v>1</v>
      </c>
    </row>
    <row r="56" spans="1:16" ht="15" customHeight="1" x14ac:dyDescent="0.25">
      <c r="A56" s="168" t="s">
        <v>892</v>
      </c>
      <c r="B56" s="22" t="s">
        <v>923</v>
      </c>
      <c r="C56" s="22">
        <v>10135</v>
      </c>
      <c r="D56" s="22" t="s">
        <v>894</v>
      </c>
      <c r="E56" s="62" t="s">
        <v>894</v>
      </c>
      <c r="F56" s="22" t="s">
        <v>894</v>
      </c>
      <c r="G56" s="104" t="s">
        <v>1002</v>
      </c>
      <c r="H56" s="169" t="s">
        <v>1003</v>
      </c>
      <c r="I56" s="85"/>
      <c r="J56" s="155">
        <v>1</v>
      </c>
      <c r="K56" s="85">
        <v>1</v>
      </c>
      <c r="L56" s="22"/>
      <c r="M56" s="22">
        <v>1</v>
      </c>
      <c r="N56" s="14">
        <v>1</v>
      </c>
      <c r="O56" s="22">
        <v>1</v>
      </c>
      <c r="P56" s="23"/>
    </row>
    <row r="57" spans="1:16" ht="15" customHeight="1" x14ac:dyDescent="0.25">
      <c r="A57" s="168" t="s">
        <v>892</v>
      </c>
      <c r="B57" s="22" t="s">
        <v>923</v>
      </c>
      <c r="C57" s="22">
        <v>10135</v>
      </c>
      <c r="D57" s="22" t="s">
        <v>894</v>
      </c>
      <c r="E57" s="62" t="s">
        <v>894</v>
      </c>
      <c r="F57" s="22" t="s">
        <v>894</v>
      </c>
      <c r="G57" s="104" t="s">
        <v>1004</v>
      </c>
      <c r="H57" s="169" t="s">
        <v>1005</v>
      </c>
      <c r="I57" s="85"/>
      <c r="J57" s="155">
        <v>1</v>
      </c>
      <c r="K57" s="85">
        <v>1</v>
      </c>
      <c r="L57" s="22"/>
      <c r="M57" s="22"/>
      <c r="N57" s="14">
        <v>1</v>
      </c>
      <c r="O57" s="22"/>
      <c r="P57" s="23"/>
    </row>
    <row r="58" spans="1:16" ht="15" customHeight="1" x14ac:dyDescent="0.25">
      <c r="A58" s="168" t="s">
        <v>892</v>
      </c>
      <c r="B58" s="22" t="s">
        <v>923</v>
      </c>
      <c r="C58" s="22">
        <v>10135</v>
      </c>
      <c r="D58" s="22" t="s">
        <v>894</v>
      </c>
      <c r="E58" s="62" t="s">
        <v>894</v>
      </c>
      <c r="F58" s="22" t="s">
        <v>894</v>
      </c>
      <c r="G58" s="104" t="s">
        <v>1006</v>
      </c>
      <c r="H58" s="169" t="s">
        <v>1007</v>
      </c>
      <c r="I58" s="85"/>
      <c r="J58" s="155">
        <v>1</v>
      </c>
      <c r="K58" s="85">
        <v>1</v>
      </c>
      <c r="L58" s="22"/>
      <c r="M58" s="22"/>
      <c r="N58" s="14">
        <v>1</v>
      </c>
      <c r="O58" s="22"/>
      <c r="P58" s="23"/>
    </row>
    <row r="59" spans="1:16" ht="15" customHeight="1" x14ac:dyDescent="0.25">
      <c r="A59" s="168" t="s">
        <v>892</v>
      </c>
      <c r="B59" s="22" t="s">
        <v>923</v>
      </c>
      <c r="C59" s="22">
        <v>10135</v>
      </c>
      <c r="D59" s="22" t="s">
        <v>894</v>
      </c>
      <c r="E59" s="62" t="s">
        <v>894</v>
      </c>
      <c r="F59" s="22" t="s">
        <v>894</v>
      </c>
      <c r="G59" s="104" t="s">
        <v>1008</v>
      </c>
      <c r="H59" s="169" t="s">
        <v>1009</v>
      </c>
      <c r="I59" s="85"/>
      <c r="J59" s="155">
        <v>1</v>
      </c>
      <c r="K59" s="85">
        <v>1</v>
      </c>
      <c r="L59" s="22"/>
      <c r="M59" s="22">
        <v>1</v>
      </c>
      <c r="N59" s="14">
        <v>1</v>
      </c>
      <c r="O59" s="22"/>
      <c r="P59" s="23"/>
    </row>
    <row r="60" spans="1:16" ht="15" customHeight="1" x14ac:dyDescent="0.25">
      <c r="A60" s="168" t="s">
        <v>892</v>
      </c>
      <c r="B60" s="22" t="s">
        <v>923</v>
      </c>
      <c r="C60" s="22">
        <v>10135</v>
      </c>
      <c r="D60" s="22" t="s">
        <v>894</v>
      </c>
      <c r="E60" s="62" t="s">
        <v>894</v>
      </c>
      <c r="F60" s="22" t="s">
        <v>894</v>
      </c>
      <c r="G60" s="104" t="s">
        <v>1010</v>
      </c>
      <c r="H60" s="169" t="s">
        <v>1011</v>
      </c>
      <c r="I60" s="85"/>
      <c r="J60" s="155">
        <v>1</v>
      </c>
      <c r="K60" s="85">
        <v>1</v>
      </c>
      <c r="L60" s="22"/>
      <c r="M60" s="22">
        <v>1</v>
      </c>
      <c r="N60" s="14">
        <v>1</v>
      </c>
      <c r="O60" s="22"/>
      <c r="P60" s="23"/>
    </row>
    <row r="61" spans="1:16" ht="15" customHeight="1" x14ac:dyDescent="0.25">
      <c r="A61" s="168" t="s">
        <v>892</v>
      </c>
      <c r="B61" s="22" t="s">
        <v>923</v>
      </c>
      <c r="C61" s="22">
        <v>10135</v>
      </c>
      <c r="D61" s="22" t="s">
        <v>894</v>
      </c>
      <c r="E61" s="62" t="s">
        <v>894</v>
      </c>
      <c r="F61" s="22" t="s">
        <v>894</v>
      </c>
      <c r="G61" s="104" t="s">
        <v>1012</v>
      </c>
      <c r="H61" s="169" t="s">
        <v>1013</v>
      </c>
      <c r="I61" s="85"/>
      <c r="J61" s="155">
        <v>1</v>
      </c>
      <c r="K61" s="85">
        <v>1</v>
      </c>
      <c r="L61" s="22"/>
      <c r="M61" s="22"/>
      <c r="N61" s="14">
        <v>1</v>
      </c>
      <c r="O61" s="22"/>
      <c r="P61" s="23"/>
    </row>
    <row r="62" spans="1:16" ht="15" customHeight="1" x14ac:dyDescent="0.25">
      <c r="A62" s="168" t="s">
        <v>892</v>
      </c>
      <c r="B62" s="22" t="s">
        <v>923</v>
      </c>
      <c r="C62" s="22">
        <v>10135</v>
      </c>
      <c r="D62" s="22" t="s">
        <v>894</v>
      </c>
      <c r="E62" s="62" t="s">
        <v>894</v>
      </c>
      <c r="F62" s="22" t="s">
        <v>894</v>
      </c>
      <c r="G62" s="104" t="s">
        <v>1014</v>
      </c>
      <c r="H62" s="169" t="s">
        <v>1015</v>
      </c>
      <c r="I62" s="85"/>
      <c r="J62" s="155">
        <v>1</v>
      </c>
      <c r="K62" s="85">
        <v>1</v>
      </c>
      <c r="L62" s="22"/>
      <c r="M62" s="22"/>
      <c r="N62" s="14">
        <v>1</v>
      </c>
      <c r="O62" s="22"/>
      <c r="P62" s="23"/>
    </row>
    <row r="63" spans="1:16" ht="15" customHeight="1" x14ac:dyDescent="0.25">
      <c r="A63" s="168" t="s">
        <v>892</v>
      </c>
      <c r="B63" s="22" t="s">
        <v>923</v>
      </c>
      <c r="C63" s="22">
        <v>10135</v>
      </c>
      <c r="D63" s="22" t="s">
        <v>894</v>
      </c>
      <c r="E63" s="62" t="s">
        <v>894</v>
      </c>
      <c r="F63" s="22" t="s">
        <v>894</v>
      </c>
      <c r="G63" s="104" t="s">
        <v>1016</v>
      </c>
      <c r="H63" s="169" t="s">
        <v>1017</v>
      </c>
      <c r="I63" s="85"/>
      <c r="J63" s="155">
        <v>1</v>
      </c>
      <c r="K63" s="85">
        <v>1</v>
      </c>
      <c r="L63" s="22"/>
      <c r="M63" s="22">
        <v>1</v>
      </c>
      <c r="N63" s="14">
        <v>1</v>
      </c>
      <c r="O63" s="22"/>
      <c r="P63" s="23"/>
    </row>
    <row r="64" spans="1:16" ht="15" customHeight="1" x14ac:dyDescent="0.25">
      <c r="A64" s="168" t="s">
        <v>892</v>
      </c>
      <c r="B64" s="22" t="s">
        <v>923</v>
      </c>
      <c r="C64" s="22">
        <v>10135</v>
      </c>
      <c r="D64" s="22" t="s">
        <v>894</v>
      </c>
      <c r="E64" s="62" t="s">
        <v>894</v>
      </c>
      <c r="F64" s="22" t="s">
        <v>894</v>
      </c>
      <c r="G64" s="104" t="s">
        <v>1018</v>
      </c>
      <c r="H64" s="169" t="s">
        <v>1019</v>
      </c>
      <c r="I64" s="85"/>
      <c r="J64" s="155">
        <v>1</v>
      </c>
      <c r="K64" s="85">
        <v>1</v>
      </c>
      <c r="L64" s="22"/>
      <c r="M64" s="22">
        <v>1</v>
      </c>
      <c r="N64" s="14">
        <v>1</v>
      </c>
      <c r="O64" s="22"/>
      <c r="P64" s="23"/>
    </row>
    <row r="65" spans="1:16" ht="15" customHeight="1" x14ac:dyDescent="0.25">
      <c r="A65" s="168" t="s">
        <v>892</v>
      </c>
      <c r="B65" s="22" t="s">
        <v>923</v>
      </c>
      <c r="C65" s="22">
        <v>10135</v>
      </c>
      <c r="D65" s="22" t="s">
        <v>894</v>
      </c>
      <c r="E65" s="62" t="s">
        <v>894</v>
      </c>
      <c r="F65" s="22" t="s">
        <v>894</v>
      </c>
      <c r="G65" s="104" t="s">
        <v>1020</v>
      </c>
      <c r="H65" s="169" t="s">
        <v>1021</v>
      </c>
      <c r="I65" s="85"/>
      <c r="J65" s="155">
        <v>1</v>
      </c>
      <c r="K65" s="85">
        <v>1</v>
      </c>
      <c r="L65" s="22"/>
      <c r="M65" s="22"/>
      <c r="N65" s="14">
        <v>1</v>
      </c>
      <c r="O65" s="22"/>
      <c r="P65" s="23"/>
    </row>
    <row r="66" spans="1:16" ht="15" customHeight="1" x14ac:dyDescent="0.25">
      <c r="A66" s="168" t="s">
        <v>892</v>
      </c>
      <c r="B66" s="22" t="s">
        <v>923</v>
      </c>
      <c r="C66" s="22">
        <v>10135</v>
      </c>
      <c r="D66" s="22" t="s">
        <v>894</v>
      </c>
      <c r="E66" s="62" t="s">
        <v>894</v>
      </c>
      <c r="F66" s="22" t="s">
        <v>894</v>
      </c>
      <c r="G66" s="104" t="s">
        <v>1022</v>
      </c>
      <c r="H66" s="169" t="s">
        <v>1023</v>
      </c>
      <c r="I66" s="85"/>
      <c r="J66" s="155">
        <v>1</v>
      </c>
      <c r="K66" s="85">
        <v>1</v>
      </c>
      <c r="L66" s="22"/>
      <c r="M66" s="22"/>
      <c r="N66" s="22"/>
      <c r="O66" s="22"/>
      <c r="P66" s="23"/>
    </row>
    <row r="67" spans="1:16" ht="15" customHeight="1" x14ac:dyDescent="0.25">
      <c r="A67" s="168" t="s">
        <v>892</v>
      </c>
      <c r="B67" s="22" t="s">
        <v>923</v>
      </c>
      <c r="C67" s="22">
        <v>10135</v>
      </c>
      <c r="D67" s="22" t="s">
        <v>894</v>
      </c>
      <c r="E67" s="62" t="s">
        <v>894</v>
      </c>
      <c r="F67" s="22" t="s">
        <v>894</v>
      </c>
      <c r="G67" s="104" t="s">
        <v>1024</v>
      </c>
      <c r="H67" s="169" t="s">
        <v>1025</v>
      </c>
      <c r="I67" s="85"/>
      <c r="J67" s="155">
        <v>1</v>
      </c>
      <c r="K67" s="85">
        <v>1</v>
      </c>
      <c r="L67" s="22"/>
      <c r="M67" s="22">
        <v>1</v>
      </c>
      <c r="N67" s="14">
        <v>1</v>
      </c>
      <c r="O67" s="22"/>
      <c r="P67" s="23"/>
    </row>
    <row r="68" spans="1:16" ht="15" customHeight="1" x14ac:dyDescent="0.25">
      <c r="A68" s="168" t="s">
        <v>892</v>
      </c>
      <c r="B68" s="22" t="s">
        <v>923</v>
      </c>
      <c r="C68" s="22">
        <v>10135</v>
      </c>
      <c r="D68" s="22" t="s">
        <v>894</v>
      </c>
      <c r="E68" s="62" t="s">
        <v>894</v>
      </c>
      <c r="F68" s="22" t="s">
        <v>894</v>
      </c>
      <c r="G68" s="104" t="s">
        <v>1026</v>
      </c>
      <c r="H68" s="169" t="s">
        <v>1027</v>
      </c>
      <c r="I68" s="85"/>
      <c r="J68" s="155">
        <v>1</v>
      </c>
      <c r="K68" s="85">
        <v>1</v>
      </c>
      <c r="L68" s="22"/>
      <c r="M68" s="22"/>
      <c r="N68" s="14">
        <v>1</v>
      </c>
      <c r="O68" s="22"/>
      <c r="P68" s="23"/>
    </row>
    <row r="69" spans="1:16" ht="15" customHeight="1" x14ac:dyDescent="0.25">
      <c r="A69" s="168" t="s">
        <v>892</v>
      </c>
      <c r="B69" s="22" t="s">
        <v>923</v>
      </c>
      <c r="C69" s="22">
        <v>10135</v>
      </c>
      <c r="D69" s="22" t="s">
        <v>894</v>
      </c>
      <c r="E69" s="62" t="s">
        <v>894</v>
      </c>
      <c r="F69" s="22" t="s">
        <v>894</v>
      </c>
      <c r="G69" s="104" t="s">
        <v>1028</v>
      </c>
      <c r="H69" s="169" t="s">
        <v>1029</v>
      </c>
      <c r="I69" s="85"/>
      <c r="J69" s="155">
        <v>1</v>
      </c>
      <c r="K69" s="85"/>
      <c r="L69" s="22">
        <v>1</v>
      </c>
      <c r="M69" s="22">
        <v>1</v>
      </c>
      <c r="N69" s="14">
        <v>1</v>
      </c>
      <c r="O69" s="22"/>
      <c r="P69" s="23"/>
    </row>
    <row r="70" spans="1:16" ht="15" customHeight="1" x14ac:dyDescent="0.25">
      <c r="A70" s="168" t="s">
        <v>892</v>
      </c>
      <c r="B70" s="22" t="s">
        <v>923</v>
      </c>
      <c r="C70" s="22">
        <v>10135</v>
      </c>
      <c r="D70" s="22" t="s">
        <v>894</v>
      </c>
      <c r="E70" s="62" t="s">
        <v>894</v>
      </c>
      <c r="F70" s="22" t="s">
        <v>894</v>
      </c>
      <c r="G70" s="104" t="s">
        <v>1030</v>
      </c>
      <c r="H70" s="169" t="s">
        <v>1031</v>
      </c>
      <c r="I70" s="85"/>
      <c r="J70" s="155">
        <v>1</v>
      </c>
      <c r="K70" s="85">
        <v>1</v>
      </c>
      <c r="L70" s="22"/>
      <c r="M70" s="22"/>
      <c r="N70" s="22"/>
      <c r="O70" s="22"/>
      <c r="P70" s="23"/>
    </row>
    <row r="71" spans="1:16" ht="15" customHeight="1" x14ac:dyDescent="0.25">
      <c r="A71" s="168" t="s">
        <v>892</v>
      </c>
      <c r="B71" s="22" t="s">
        <v>923</v>
      </c>
      <c r="C71" s="22">
        <v>10135</v>
      </c>
      <c r="D71" s="22" t="s">
        <v>894</v>
      </c>
      <c r="E71" s="62" t="s">
        <v>894</v>
      </c>
      <c r="F71" s="22" t="s">
        <v>894</v>
      </c>
      <c r="G71" s="104" t="s">
        <v>1032</v>
      </c>
      <c r="H71" s="169" t="s">
        <v>1033</v>
      </c>
      <c r="I71" s="85"/>
      <c r="J71" s="155">
        <v>1</v>
      </c>
      <c r="K71" s="85">
        <v>1</v>
      </c>
      <c r="L71" s="22"/>
      <c r="M71" s="22">
        <v>1</v>
      </c>
      <c r="N71" s="14">
        <v>1</v>
      </c>
      <c r="O71" s="22"/>
      <c r="P71" s="23"/>
    </row>
    <row r="72" spans="1:16" ht="15" customHeight="1" x14ac:dyDescent="0.25">
      <c r="A72" s="168" t="s">
        <v>892</v>
      </c>
      <c r="B72" s="22" t="s">
        <v>923</v>
      </c>
      <c r="C72" s="22">
        <v>10135</v>
      </c>
      <c r="D72" s="22" t="s">
        <v>894</v>
      </c>
      <c r="E72" s="62" t="s">
        <v>894</v>
      </c>
      <c r="F72" s="22" t="s">
        <v>894</v>
      </c>
      <c r="G72" s="104" t="s">
        <v>1034</v>
      </c>
      <c r="H72" s="169" t="s">
        <v>1035</v>
      </c>
      <c r="I72" s="85"/>
      <c r="J72" s="155">
        <v>1</v>
      </c>
      <c r="K72" s="85">
        <v>1</v>
      </c>
      <c r="L72" s="22"/>
      <c r="M72" s="22"/>
      <c r="N72" s="14">
        <v>1</v>
      </c>
      <c r="O72" s="22"/>
      <c r="P72" s="23"/>
    </row>
    <row r="73" spans="1:16" ht="15" customHeight="1" x14ac:dyDescent="0.25">
      <c r="A73" s="168" t="s">
        <v>892</v>
      </c>
      <c r="B73" s="22" t="s">
        <v>923</v>
      </c>
      <c r="C73" s="22">
        <v>10135</v>
      </c>
      <c r="D73" s="22" t="s">
        <v>894</v>
      </c>
      <c r="E73" s="62" t="s">
        <v>894</v>
      </c>
      <c r="F73" s="22" t="s">
        <v>894</v>
      </c>
      <c r="G73" s="104" t="s">
        <v>1036</v>
      </c>
      <c r="H73" s="169" t="s">
        <v>1037</v>
      </c>
      <c r="I73" s="85"/>
      <c r="J73" s="155">
        <v>1</v>
      </c>
      <c r="K73" s="85">
        <v>1</v>
      </c>
      <c r="L73" s="22"/>
      <c r="M73" s="22">
        <v>1</v>
      </c>
      <c r="N73" s="22"/>
      <c r="O73" s="22"/>
      <c r="P73" s="23"/>
    </row>
    <row r="74" spans="1:16" ht="15" customHeight="1" x14ac:dyDescent="0.25">
      <c r="A74" s="168" t="s">
        <v>892</v>
      </c>
      <c r="B74" s="22" t="s">
        <v>923</v>
      </c>
      <c r="C74" s="22">
        <v>10135</v>
      </c>
      <c r="D74" s="22" t="s">
        <v>894</v>
      </c>
      <c r="E74" s="62" t="s">
        <v>894</v>
      </c>
      <c r="F74" s="22" t="s">
        <v>894</v>
      </c>
      <c r="G74" s="104" t="s">
        <v>1038</v>
      </c>
      <c r="H74" s="169" t="s">
        <v>1039</v>
      </c>
      <c r="I74" s="85"/>
      <c r="J74" s="155">
        <v>1</v>
      </c>
      <c r="K74" s="85">
        <v>1</v>
      </c>
      <c r="L74" s="22"/>
      <c r="M74" s="22"/>
      <c r="N74" s="14">
        <v>1</v>
      </c>
      <c r="O74" s="22"/>
      <c r="P74" s="23"/>
    </row>
    <row r="75" spans="1:16" ht="15" customHeight="1" x14ac:dyDescent="0.25">
      <c r="A75" s="168" t="s">
        <v>892</v>
      </c>
      <c r="B75" s="22" t="s">
        <v>923</v>
      </c>
      <c r="C75" s="22">
        <v>10135</v>
      </c>
      <c r="D75" s="22" t="s">
        <v>894</v>
      </c>
      <c r="E75" s="62" t="s">
        <v>894</v>
      </c>
      <c r="F75" s="22" t="s">
        <v>894</v>
      </c>
      <c r="G75" s="104" t="s">
        <v>1040</v>
      </c>
      <c r="H75" s="169" t="s">
        <v>1041</v>
      </c>
      <c r="I75" s="85"/>
      <c r="J75" s="155">
        <v>1</v>
      </c>
      <c r="K75" s="85">
        <v>1</v>
      </c>
      <c r="L75" s="22"/>
      <c r="M75" s="22">
        <v>1</v>
      </c>
      <c r="N75" s="14">
        <v>1</v>
      </c>
      <c r="O75" s="22"/>
      <c r="P75" s="23"/>
    </row>
    <row r="76" spans="1:16" ht="15" customHeight="1" x14ac:dyDescent="0.25">
      <c r="A76" s="168" t="s">
        <v>892</v>
      </c>
      <c r="B76" s="22" t="s">
        <v>923</v>
      </c>
      <c r="C76" s="22">
        <v>10135</v>
      </c>
      <c r="D76" s="22" t="s">
        <v>894</v>
      </c>
      <c r="E76" s="62" t="s">
        <v>894</v>
      </c>
      <c r="F76" s="22" t="s">
        <v>894</v>
      </c>
      <c r="G76" s="104" t="s">
        <v>1042</v>
      </c>
      <c r="H76" s="169" t="s">
        <v>1043</v>
      </c>
      <c r="I76" s="85"/>
      <c r="J76" s="155">
        <v>1</v>
      </c>
      <c r="K76" s="85">
        <v>1</v>
      </c>
      <c r="L76" s="22"/>
      <c r="M76" s="22"/>
      <c r="N76" s="14">
        <v>1</v>
      </c>
      <c r="O76" s="22"/>
      <c r="P76" s="23"/>
    </row>
    <row r="77" spans="1:16" ht="15" customHeight="1" x14ac:dyDescent="0.25">
      <c r="A77" s="168" t="s">
        <v>892</v>
      </c>
      <c r="B77" s="22" t="s">
        <v>923</v>
      </c>
      <c r="C77" s="22">
        <v>10135</v>
      </c>
      <c r="D77" s="22" t="s">
        <v>894</v>
      </c>
      <c r="E77" s="62" t="s">
        <v>894</v>
      </c>
      <c r="F77" s="22" t="s">
        <v>894</v>
      </c>
      <c r="G77" s="104" t="s">
        <v>1044</v>
      </c>
      <c r="H77" s="169" t="s">
        <v>1045</v>
      </c>
      <c r="I77" s="85"/>
      <c r="J77" s="155">
        <v>1</v>
      </c>
      <c r="K77" s="85">
        <v>1</v>
      </c>
      <c r="L77" s="22"/>
      <c r="M77" s="22">
        <v>1</v>
      </c>
      <c r="N77" s="14">
        <v>1</v>
      </c>
      <c r="O77" s="22"/>
      <c r="P77" s="23"/>
    </row>
    <row r="78" spans="1:16" ht="15" customHeight="1" x14ac:dyDescent="0.25">
      <c r="A78" s="168" t="s">
        <v>892</v>
      </c>
      <c r="B78" s="22" t="s">
        <v>923</v>
      </c>
      <c r="C78" s="22">
        <v>10135</v>
      </c>
      <c r="D78" s="22" t="s">
        <v>894</v>
      </c>
      <c r="E78" s="62" t="s">
        <v>894</v>
      </c>
      <c r="F78" s="22" t="s">
        <v>894</v>
      </c>
      <c r="G78" s="104" t="s">
        <v>1046</v>
      </c>
      <c r="H78" s="169" t="s">
        <v>1047</v>
      </c>
      <c r="I78" s="85"/>
      <c r="J78" s="155">
        <v>1</v>
      </c>
      <c r="K78" s="85">
        <v>1</v>
      </c>
      <c r="L78" s="22"/>
      <c r="M78" s="22">
        <v>1</v>
      </c>
      <c r="N78" s="14">
        <v>1</v>
      </c>
      <c r="O78" s="22"/>
      <c r="P78" s="23"/>
    </row>
    <row r="79" spans="1:16" ht="15" customHeight="1" x14ac:dyDescent="0.25">
      <c r="A79" s="168" t="s">
        <v>892</v>
      </c>
      <c r="B79" s="22" t="s">
        <v>923</v>
      </c>
      <c r="C79" s="22">
        <v>10135</v>
      </c>
      <c r="D79" s="22" t="s">
        <v>894</v>
      </c>
      <c r="E79" s="62" t="s">
        <v>894</v>
      </c>
      <c r="F79" s="22" t="s">
        <v>894</v>
      </c>
      <c r="G79" s="104" t="s">
        <v>1048</v>
      </c>
      <c r="H79" s="169" t="s">
        <v>1049</v>
      </c>
      <c r="I79" s="85"/>
      <c r="J79" s="155">
        <v>1</v>
      </c>
      <c r="K79" s="85">
        <v>1</v>
      </c>
      <c r="L79" s="22"/>
      <c r="M79" s="22">
        <v>1</v>
      </c>
      <c r="N79" s="14">
        <v>1</v>
      </c>
      <c r="O79" s="22"/>
      <c r="P79" s="23"/>
    </row>
    <row r="80" spans="1:16" ht="15" customHeight="1" x14ac:dyDescent="0.25">
      <c r="A80" s="168" t="s">
        <v>892</v>
      </c>
      <c r="B80" s="22" t="s">
        <v>923</v>
      </c>
      <c r="C80" s="22">
        <v>10135</v>
      </c>
      <c r="D80" s="22" t="s">
        <v>894</v>
      </c>
      <c r="E80" s="62" t="s">
        <v>894</v>
      </c>
      <c r="F80" s="22" t="s">
        <v>894</v>
      </c>
      <c r="G80" s="104" t="s">
        <v>1050</v>
      </c>
      <c r="H80" s="169" t="s">
        <v>1051</v>
      </c>
      <c r="I80" s="85"/>
      <c r="J80" s="155">
        <v>1</v>
      </c>
      <c r="K80" s="85">
        <v>1</v>
      </c>
      <c r="L80" s="22"/>
      <c r="M80" s="22"/>
      <c r="N80" s="14">
        <v>1</v>
      </c>
      <c r="O80" s="22"/>
      <c r="P80" s="23"/>
    </row>
    <row r="81" spans="1:16" ht="15" customHeight="1" x14ac:dyDescent="0.25">
      <c r="A81" s="168" t="s">
        <v>892</v>
      </c>
      <c r="B81" s="22" t="s">
        <v>923</v>
      </c>
      <c r="C81" s="22">
        <v>10135</v>
      </c>
      <c r="D81" s="22" t="s">
        <v>894</v>
      </c>
      <c r="E81" s="62" t="s">
        <v>894</v>
      </c>
      <c r="F81" s="22" t="s">
        <v>894</v>
      </c>
      <c r="G81" s="104" t="s">
        <v>1052</v>
      </c>
      <c r="H81" s="169" t="s">
        <v>1053</v>
      </c>
      <c r="I81" s="85"/>
      <c r="J81" s="155">
        <v>1</v>
      </c>
      <c r="K81" s="85">
        <v>1</v>
      </c>
      <c r="L81" s="22"/>
      <c r="M81" s="22">
        <v>1</v>
      </c>
      <c r="N81" s="14">
        <v>1</v>
      </c>
      <c r="O81" s="22"/>
      <c r="P81" s="23"/>
    </row>
    <row r="82" spans="1:16" ht="15" customHeight="1" x14ac:dyDescent="0.25">
      <c r="A82" s="168" t="s">
        <v>892</v>
      </c>
      <c r="B82" s="22" t="s">
        <v>923</v>
      </c>
      <c r="C82" s="22">
        <v>10135</v>
      </c>
      <c r="D82" s="22" t="s">
        <v>894</v>
      </c>
      <c r="E82" s="62" t="s">
        <v>894</v>
      </c>
      <c r="F82" s="22" t="s">
        <v>894</v>
      </c>
      <c r="G82" s="104" t="s">
        <v>1054</v>
      </c>
      <c r="H82" s="169" t="s">
        <v>1055</v>
      </c>
      <c r="I82" s="85"/>
      <c r="J82" s="155">
        <v>1</v>
      </c>
      <c r="K82" s="85">
        <v>1</v>
      </c>
      <c r="L82" s="22"/>
      <c r="M82" s="22">
        <v>1</v>
      </c>
      <c r="N82" s="14">
        <v>1</v>
      </c>
      <c r="O82" s="22"/>
      <c r="P82" s="23"/>
    </row>
    <row r="83" spans="1:16" ht="15" customHeight="1" x14ac:dyDescent="0.25">
      <c r="A83" s="168" t="s">
        <v>892</v>
      </c>
      <c r="B83" s="22" t="s">
        <v>923</v>
      </c>
      <c r="C83" s="22">
        <v>10135</v>
      </c>
      <c r="D83" s="22" t="s">
        <v>894</v>
      </c>
      <c r="E83" s="62" t="s">
        <v>894</v>
      </c>
      <c r="F83" s="22" t="s">
        <v>894</v>
      </c>
      <c r="G83" s="104" t="s">
        <v>1056</v>
      </c>
      <c r="H83" s="169" t="s">
        <v>1057</v>
      </c>
      <c r="I83" s="85"/>
      <c r="J83" s="155">
        <v>1</v>
      </c>
      <c r="K83" s="85">
        <v>1</v>
      </c>
      <c r="L83" s="22"/>
      <c r="M83" s="22"/>
      <c r="N83" s="22"/>
      <c r="O83" s="22"/>
      <c r="P83" s="23"/>
    </row>
    <row r="84" spans="1:16" ht="15" customHeight="1" x14ac:dyDescent="0.25">
      <c r="A84" s="168" t="s">
        <v>892</v>
      </c>
      <c r="B84" s="22" t="s">
        <v>923</v>
      </c>
      <c r="C84" s="22">
        <v>10135</v>
      </c>
      <c r="D84" s="22" t="s">
        <v>894</v>
      </c>
      <c r="E84" s="62" t="s">
        <v>894</v>
      </c>
      <c r="F84" s="22" t="s">
        <v>894</v>
      </c>
      <c r="G84" s="104" t="s">
        <v>1058</v>
      </c>
      <c r="H84" s="169" t="s">
        <v>1059</v>
      </c>
      <c r="I84" s="85"/>
      <c r="J84" s="155">
        <v>1</v>
      </c>
      <c r="K84" s="85">
        <v>1</v>
      </c>
      <c r="L84" s="22"/>
      <c r="M84" s="22"/>
      <c r="N84" s="14">
        <v>1</v>
      </c>
      <c r="O84" s="22"/>
      <c r="P84" s="23"/>
    </row>
    <row r="85" spans="1:16" ht="15" customHeight="1" x14ac:dyDescent="0.25">
      <c r="A85" s="168" t="s">
        <v>892</v>
      </c>
      <c r="B85" s="22" t="s">
        <v>923</v>
      </c>
      <c r="C85" s="22">
        <v>10135</v>
      </c>
      <c r="D85" s="22" t="s">
        <v>894</v>
      </c>
      <c r="E85" s="62" t="s">
        <v>894</v>
      </c>
      <c r="F85" s="22" t="s">
        <v>894</v>
      </c>
      <c r="G85" s="104" t="s">
        <v>1060</v>
      </c>
      <c r="H85" s="169" t="s">
        <v>1061</v>
      </c>
      <c r="I85" s="85"/>
      <c r="J85" s="155">
        <v>1</v>
      </c>
      <c r="K85" s="85">
        <v>1</v>
      </c>
      <c r="L85" s="22"/>
      <c r="M85" s="22"/>
      <c r="N85" s="14">
        <v>1</v>
      </c>
      <c r="O85" s="22"/>
      <c r="P85" s="23"/>
    </row>
    <row r="86" spans="1:16" ht="15" customHeight="1" x14ac:dyDescent="0.25">
      <c r="A86" s="168" t="s">
        <v>892</v>
      </c>
      <c r="B86" s="22" t="s">
        <v>923</v>
      </c>
      <c r="C86" s="22">
        <v>10135</v>
      </c>
      <c r="D86" s="22" t="s">
        <v>894</v>
      </c>
      <c r="E86" s="62" t="s">
        <v>894</v>
      </c>
      <c r="F86" s="22" t="s">
        <v>894</v>
      </c>
      <c r="G86" s="104" t="s">
        <v>1062</v>
      </c>
      <c r="H86" s="169" t="s">
        <v>1063</v>
      </c>
      <c r="I86" s="85"/>
      <c r="J86" s="155">
        <v>1</v>
      </c>
      <c r="K86" s="85">
        <v>1</v>
      </c>
      <c r="L86" s="22"/>
      <c r="M86" s="22"/>
      <c r="N86" s="22"/>
      <c r="O86" s="22"/>
      <c r="P86" s="23"/>
    </row>
    <row r="87" spans="1:16" ht="15" customHeight="1" x14ac:dyDescent="0.25">
      <c r="A87" s="168" t="s">
        <v>892</v>
      </c>
      <c r="B87" s="22" t="s">
        <v>923</v>
      </c>
      <c r="C87" s="22">
        <v>10135</v>
      </c>
      <c r="D87" s="22" t="s">
        <v>894</v>
      </c>
      <c r="E87" s="62" t="s">
        <v>894</v>
      </c>
      <c r="F87" s="22" t="s">
        <v>894</v>
      </c>
      <c r="G87" s="104" t="s">
        <v>1064</v>
      </c>
      <c r="H87" s="169" t="s">
        <v>1065</v>
      </c>
      <c r="I87" s="85"/>
      <c r="J87" s="155">
        <v>1</v>
      </c>
      <c r="K87" s="85">
        <v>1</v>
      </c>
      <c r="L87" s="22"/>
      <c r="M87" s="22">
        <v>1</v>
      </c>
      <c r="N87" s="14">
        <v>1</v>
      </c>
      <c r="O87" s="22"/>
      <c r="P87" s="23"/>
    </row>
    <row r="88" spans="1:16" ht="15" customHeight="1" x14ac:dyDescent="0.25">
      <c r="A88" s="168" t="s">
        <v>892</v>
      </c>
      <c r="B88" s="22" t="s">
        <v>923</v>
      </c>
      <c r="C88" s="22">
        <v>10135</v>
      </c>
      <c r="D88" s="22" t="s">
        <v>894</v>
      </c>
      <c r="E88" s="62" t="s">
        <v>894</v>
      </c>
      <c r="F88" s="22" t="s">
        <v>894</v>
      </c>
      <c r="G88" s="104" t="s">
        <v>1066</v>
      </c>
      <c r="H88" s="169" t="s">
        <v>1067</v>
      </c>
      <c r="I88" s="85"/>
      <c r="J88" s="155">
        <v>1</v>
      </c>
      <c r="K88" s="85">
        <v>1</v>
      </c>
      <c r="L88" s="22"/>
      <c r="M88" s="22"/>
      <c r="N88" s="22"/>
      <c r="O88" s="22"/>
      <c r="P88" s="23"/>
    </row>
    <row r="89" spans="1:16" ht="15" customHeight="1" x14ac:dyDescent="0.25">
      <c r="A89" s="168" t="s">
        <v>892</v>
      </c>
      <c r="B89" s="22" t="s">
        <v>923</v>
      </c>
      <c r="C89" s="22">
        <v>10135</v>
      </c>
      <c r="D89" s="22" t="s">
        <v>894</v>
      </c>
      <c r="E89" s="62" t="s">
        <v>894</v>
      </c>
      <c r="F89" s="22" t="s">
        <v>894</v>
      </c>
      <c r="G89" s="104" t="s">
        <v>1068</v>
      </c>
      <c r="H89" s="169" t="s">
        <v>1069</v>
      </c>
      <c r="I89" s="85"/>
      <c r="J89" s="155">
        <v>1</v>
      </c>
      <c r="K89" s="85">
        <v>1</v>
      </c>
      <c r="L89" s="22"/>
      <c r="M89" s="22"/>
      <c r="N89" s="22"/>
      <c r="O89" s="22"/>
      <c r="P89" s="23"/>
    </row>
    <row r="90" spans="1:16" ht="15" customHeight="1" x14ac:dyDescent="0.25">
      <c r="A90" s="168" t="s">
        <v>892</v>
      </c>
      <c r="B90" s="22" t="s">
        <v>923</v>
      </c>
      <c r="C90" s="22">
        <v>10135</v>
      </c>
      <c r="D90" s="22" t="s">
        <v>894</v>
      </c>
      <c r="E90" s="62" t="s">
        <v>894</v>
      </c>
      <c r="F90" s="22" t="s">
        <v>894</v>
      </c>
      <c r="G90" s="104" t="s">
        <v>1070</v>
      </c>
      <c r="H90" s="169" t="s">
        <v>1071</v>
      </c>
      <c r="I90" s="85"/>
      <c r="J90" s="155">
        <v>1</v>
      </c>
      <c r="K90" s="85">
        <v>1</v>
      </c>
      <c r="L90" s="22"/>
      <c r="M90" s="22"/>
      <c r="N90" s="22"/>
      <c r="O90" s="22"/>
      <c r="P90" s="23"/>
    </row>
    <row r="91" spans="1:16" ht="15" customHeight="1" x14ac:dyDescent="0.25">
      <c r="A91" s="168" t="s">
        <v>892</v>
      </c>
      <c r="B91" s="22" t="s">
        <v>923</v>
      </c>
      <c r="C91" s="22">
        <v>10135</v>
      </c>
      <c r="D91" s="22" t="s">
        <v>894</v>
      </c>
      <c r="E91" s="62" t="s">
        <v>894</v>
      </c>
      <c r="F91" s="22" t="s">
        <v>894</v>
      </c>
      <c r="G91" s="104" t="s">
        <v>1072</v>
      </c>
      <c r="H91" s="169" t="s">
        <v>1073</v>
      </c>
      <c r="I91" s="85"/>
      <c r="J91" s="155">
        <v>1</v>
      </c>
      <c r="K91" s="85">
        <v>1</v>
      </c>
      <c r="L91" s="22"/>
      <c r="M91" s="22"/>
      <c r="N91" s="14">
        <v>1</v>
      </c>
      <c r="O91" s="22"/>
      <c r="P91" s="23"/>
    </row>
    <row r="92" spans="1:16" ht="15" customHeight="1" x14ac:dyDescent="0.25">
      <c r="A92" s="168" t="s">
        <v>892</v>
      </c>
      <c r="B92" s="22" t="s">
        <v>923</v>
      </c>
      <c r="C92" s="22">
        <v>10135</v>
      </c>
      <c r="D92" s="22" t="s">
        <v>894</v>
      </c>
      <c r="E92" s="62" t="s">
        <v>894</v>
      </c>
      <c r="F92" s="22" t="s">
        <v>894</v>
      </c>
      <c r="G92" s="104" t="s">
        <v>1074</v>
      </c>
      <c r="H92" s="169" t="s">
        <v>1075</v>
      </c>
      <c r="I92" s="85"/>
      <c r="J92" s="155">
        <v>1</v>
      </c>
      <c r="K92" s="85">
        <v>1</v>
      </c>
      <c r="L92" s="22"/>
      <c r="M92" s="22"/>
      <c r="N92" s="14">
        <v>1</v>
      </c>
      <c r="O92" s="22"/>
      <c r="P92" s="23"/>
    </row>
    <row r="93" spans="1:16" ht="15" customHeight="1" x14ac:dyDescent="0.25">
      <c r="A93" s="168" t="s">
        <v>892</v>
      </c>
      <c r="B93" s="22" t="s">
        <v>923</v>
      </c>
      <c r="C93" s="22">
        <v>10135</v>
      </c>
      <c r="D93" s="22" t="s">
        <v>894</v>
      </c>
      <c r="E93" s="62" t="s">
        <v>894</v>
      </c>
      <c r="F93" s="22" t="s">
        <v>894</v>
      </c>
      <c r="G93" s="104" t="s">
        <v>1076</v>
      </c>
      <c r="H93" s="169" t="s">
        <v>1077</v>
      </c>
      <c r="I93" s="85"/>
      <c r="J93" s="155">
        <v>1</v>
      </c>
      <c r="K93" s="85">
        <v>1</v>
      </c>
      <c r="L93" s="22"/>
      <c r="M93" s="22"/>
      <c r="N93" s="22"/>
      <c r="O93" s="22"/>
      <c r="P93" s="23"/>
    </row>
    <row r="94" spans="1:16" ht="15" customHeight="1" x14ac:dyDescent="0.25">
      <c r="A94" s="168" t="s">
        <v>892</v>
      </c>
      <c r="B94" s="22" t="s">
        <v>923</v>
      </c>
      <c r="C94" s="22">
        <v>10135</v>
      </c>
      <c r="D94" s="22" t="s">
        <v>894</v>
      </c>
      <c r="E94" s="62" t="s">
        <v>894</v>
      </c>
      <c r="F94" s="22" t="s">
        <v>894</v>
      </c>
      <c r="G94" s="104" t="s">
        <v>1078</v>
      </c>
      <c r="H94" s="169" t="s">
        <v>1079</v>
      </c>
      <c r="I94" s="85"/>
      <c r="J94" s="155">
        <v>1</v>
      </c>
      <c r="K94" s="85"/>
      <c r="L94" s="22">
        <v>1</v>
      </c>
      <c r="M94" s="22">
        <v>1</v>
      </c>
      <c r="N94" s="14">
        <v>1</v>
      </c>
      <c r="O94" s="22"/>
      <c r="P94" s="23"/>
    </row>
    <row r="95" spans="1:16" ht="15" customHeight="1" x14ac:dyDescent="0.25">
      <c r="A95" s="168" t="s">
        <v>892</v>
      </c>
      <c r="B95" s="22" t="s">
        <v>923</v>
      </c>
      <c r="C95" s="22">
        <v>10135</v>
      </c>
      <c r="D95" s="22" t="s">
        <v>894</v>
      </c>
      <c r="E95" s="62" t="s">
        <v>894</v>
      </c>
      <c r="F95" s="22" t="s">
        <v>894</v>
      </c>
      <c r="G95" s="104" t="s">
        <v>1080</v>
      </c>
      <c r="H95" s="169" t="s">
        <v>1081</v>
      </c>
      <c r="I95" s="85"/>
      <c r="J95" s="155">
        <v>1</v>
      </c>
      <c r="K95" s="85"/>
      <c r="L95" s="22">
        <v>1</v>
      </c>
      <c r="M95" s="22"/>
      <c r="N95" s="22"/>
      <c r="O95" s="22"/>
      <c r="P95" s="23"/>
    </row>
    <row r="96" spans="1:16" ht="15" customHeight="1" x14ac:dyDescent="0.25">
      <c r="A96" s="168" t="s">
        <v>892</v>
      </c>
      <c r="B96" s="22" t="s">
        <v>923</v>
      </c>
      <c r="C96" s="22">
        <v>10135</v>
      </c>
      <c r="D96" s="22" t="s">
        <v>894</v>
      </c>
      <c r="E96" s="62" t="s">
        <v>894</v>
      </c>
      <c r="F96" s="22" t="s">
        <v>894</v>
      </c>
      <c r="G96" s="104" t="s">
        <v>1082</v>
      </c>
      <c r="H96" s="169" t="s">
        <v>1083</v>
      </c>
      <c r="I96" s="85"/>
      <c r="J96" s="155">
        <v>1</v>
      </c>
      <c r="K96" s="85">
        <v>1</v>
      </c>
      <c r="L96" s="22"/>
      <c r="M96" s="22"/>
      <c r="N96" s="14">
        <v>1</v>
      </c>
      <c r="O96" s="22"/>
      <c r="P96" s="23"/>
    </row>
    <row r="97" spans="1:16" ht="15" customHeight="1" x14ac:dyDescent="0.25">
      <c r="A97" s="168" t="s">
        <v>892</v>
      </c>
      <c r="B97" s="22" t="s">
        <v>923</v>
      </c>
      <c r="C97" s="22">
        <v>10135</v>
      </c>
      <c r="D97" s="22" t="s">
        <v>894</v>
      </c>
      <c r="E97" s="62" t="s">
        <v>894</v>
      </c>
      <c r="F97" s="22" t="s">
        <v>894</v>
      </c>
      <c r="G97" s="104" t="s">
        <v>1084</v>
      </c>
      <c r="H97" s="169" t="s">
        <v>1085</v>
      </c>
      <c r="I97" s="85"/>
      <c r="J97" s="155">
        <v>1</v>
      </c>
      <c r="K97" s="85">
        <v>1</v>
      </c>
      <c r="L97" s="22"/>
      <c r="M97" s="22"/>
      <c r="N97" s="14">
        <v>1</v>
      </c>
      <c r="O97" s="22"/>
      <c r="P97" s="23"/>
    </row>
    <row r="98" spans="1:16" ht="15" customHeight="1" x14ac:dyDescent="0.25">
      <c r="A98" s="168" t="s">
        <v>892</v>
      </c>
      <c r="B98" s="22" t="s">
        <v>923</v>
      </c>
      <c r="C98" s="22">
        <v>10135</v>
      </c>
      <c r="D98" s="22" t="s">
        <v>894</v>
      </c>
      <c r="E98" s="62" t="s">
        <v>894</v>
      </c>
      <c r="F98" s="22" t="s">
        <v>894</v>
      </c>
      <c r="G98" s="104" t="s">
        <v>1086</v>
      </c>
      <c r="H98" s="169" t="s">
        <v>1087</v>
      </c>
      <c r="I98" s="85"/>
      <c r="J98" s="155">
        <v>1</v>
      </c>
      <c r="K98" s="85">
        <v>1</v>
      </c>
      <c r="L98" s="22"/>
      <c r="M98" s="22"/>
      <c r="N98" s="22"/>
      <c r="O98" s="22"/>
      <c r="P98" s="23"/>
    </row>
    <row r="99" spans="1:16" ht="15" customHeight="1" x14ac:dyDescent="0.25">
      <c r="A99" s="168" t="s">
        <v>892</v>
      </c>
      <c r="B99" s="22" t="s">
        <v>923</v>
      </c>
      <c r="C99" s="22">
        <v>10135</v>
      </c>
      <c r="D99" s="22" t="s">
        <v>894</v>
      </c>
      <c r="E99" s="62" t="s">
        <v>894</v>
      </c>
      <c r="F99" s="22" t="s">
        <v>894</v>
      </c>
      <c r="G99" s="104" t="s">
        <v>1088</v>
      </c>
      <c r="H99" s="169" t="s">
        <v>1089</v>
      </c>
      <c r="I99" s="85"/>
      <c r="J99" s="155">
        <v>1</v>
      </c>
      <c r="K99" s="85">
        <v>1</v>
      </c>
      <c r="L99" s="22"/>
      <c r="M99" s="22"/>
      <c r="N99" s="22"/>
      <c r="O99" s="22"/>
      <c r="P99" s="23"/>
    </row>
    <row r="100" spans="1:16" ht="15" customHeight="1" x14ac:dyDescent="0.25">
      <c r="A100" s="168" t="s">
        <v>892</v>
      </c>
      <c r="B100" s="22" t="s">
        <v>923</v>
      </c>
      <c r="C100" s="22">
        <v>10135</v>
      </c>
      <c r="D100" s="22" t="s">
        <v>894</v>
      </c>
      <c r="E100" s="62" t="s">
        <v>894</v>
      </c>
      <c r="F100" s="22" t="s">
        <v>894</v>
      </c>
      <c r="G100" s="104" t="s">
        <v>1090</v>
      </c>
      <c r="H100" s="169" t="s">
        <v>1091</v>
      </c>
      <c r="I100" s="85"/>
      <c r="J100" s="155">
        <v>1</v>
      </c>
      <c r="K100" s="85">
        <v>1</v>
      </c>
      <c r="L100" s="22"/>
      <c r="M100" s="22"/>
      <c r="N100" s="22"/>
      <c r="O100" s="22"/>
      <c r="P100" s="23"/>
    </row>
    <row r="101" spans="1:16" ht="15" customHeight="1" x14ac:dyDescent="0.25">
      <c r="A101" s="168" t="s">
        <v>892</v>
      </c>
      <c r="B101" s="22" t="s">
        <v>923</v>
      </c>
      <c r="C101" s="22">
        <v>10135</v>
      </c>
      <c r="D101" s="22" t="s">
        <v>894</v>
      </c>
      <c r="E101" s="62" t="s">
        <v>894</v>
      </c>
      <c r="F101" s="22" t="s">
        <v>894</v>
      </c>
      <c r="G101" s="104" t="s">
        <v>1092</v>
      </c>
      <c r="H101" s="169" t="s">
        <v>1093</v>
      </c>
      <c r="I101" s="85"/>
      <c r="J101" s="155">
        <v>1</v>
      </c>
      <c r="K101" s="85">
        <v>1</v>
      </c>
      <c r="L101" s="22"/>
      <c r="M101" s="22"/>
      <c r="N101" s="14">
        <v>1</v>
      </c>
      <c r="O101" s="22"/>
      <c r="P101" s="23"/>
    </row>
    <row r="102" spans="1:16" ht="15" customHeight="1" x14ac:dyDescent="0.25">
      <c r="A102" s="168" t="s">
        <v>892</v>
      </c>
      <c r="B102" s="22" t="s">
        <v>923</v>
      </c>
      <c r="C102" s="22">
        <v>10135</v>
      </c>
      <c r="D102" s="22" t="s">
        <v>894</v>
      </c>
      <c r="E102" s="62" t="s">
        <v>894</v>
      </c>
      <c r="F102" s="22" t="s">
        <v>894</v>
      </c>
      <c r="G102" s="104" t="s">
        <v>1094</v>
      </c>
      <c r="H102" s="169" t="s">
        <v>1095</v>
      </c>
      <c r="I102" s="85"/>
      <c r="J102" s="155">
        <v>1</v>
      </c>
      <c r="K102" s="85">
        <v>1</v>
      </c>
      <c r="L102" s="22"/>
      <c r="M102" s="22"/>
      <c r="N102" s="14">
        <v>1</v>
      </c>
      <c r="O102" s="22"/>
      <c r="P102" s="23"/>
    </row>
    <row r="103" spans="1:16" ht="15" customHeight="1" x14ac:dyDescent="0.25">
      <c r="A103" s="168" t="s">
        <v>892</v>
      </c>
      <c r="B103" s="22" t="s">
        <v>923</v>
      </c>
      <c r="C103" s="22">
        <v>10135</v>
      </c>
      <c r="D103" s="22" t="s">
        <v>894</v>
      </c>
      <c r="E103" s="62" t="s">
        <v>894</v>
      </c>
      <c r="F103" s="22" t="s">
        <v>894</v>
      </c>
      <c r="G103" s="104" t="s">
        <v>1096</v>
      </c>
      <c r="H103" s="169" t="s">
        <v>1097</v>
      </c>
      <c r="I103" s="85"/>
      <c r="J103" s="155">
        <v>1</v>
      </c>
      <c r="K103" s="85">
        <v>1</v>
      </c>
      <c r="L103" s="22"/>
      <c r="M103" s="22">
        <v>1</v>
      </c>
      <c r="N103" s="14">
        <v>1</v>
      </c>
      <c r="O103" s="22"/>
      <c r="P103" s="23"/>
    </row>
    <row r="104" spans="1:16" ht="15" customHeight="1" x14ac:dyDescent="0.25">
      <c r="A104" s="168" t="s">
        <v>892</v>
      </c>
      <c r="B104" s="22" t="s">
        <v>923</v>
      </c>
      <c r="C104" s="22">
        <v>10135</v>
      </c>
      <c r="D104" s="22" t="s">
        <v>894</v>
      </c>
      <c r="E104" s="62" t="s">
        <v>894</v>
      </c>
      <c r="F104" s="22" t="s">
        <v>894</v>
      </c>
      <c r="G104" s="104" t="s">
        <v>1098</v>
      </c>
      <c r="H104" s="169" t="s">
        <v>1099</v>
      </c>
      <c r="I104" s="85"/>
      <c r="J104" s="155">
        <v>1</v>
      </c>
      <c r="K104" s="85">
        <v>1</v>
      </c>
      <c r="L104" s="22"/>
      <c r="M104" s="22"/>
      <c r="N104" s="14">
        <v>1</v>
      </c>
      <c r="O104" s="22"/>
      <c r="P104" s="23"/>
    </row>
    <row r="105" spans="1:16" ht="15" customHeight="1" x14ac:dyDescent="0.25">
      <c r="A105" s="168" t="s">
        <v>892</v>
      </c>
      <c r="B105" s="22" t="s">
        <v>923</v>
      </c>
      <c r="C105" s="22">
        <v>10135</v>
      </c>
      <c r="D105" s="22" t="s">
        <v>894</v>
      </c>
      <c r="E105" s="62" t="s">
        <v>894</v>
      </c>
      <c r="F105" s="22" t="s">
        <v>894</v>
      </c>
      <c r="G105" s="104" t="s">
        <v>1100</v>
      </c>
      <c r="H105" s="169" t="s">
        <v>1101</v>
      </c>
      <c r="I105" s="85"/>
      <c r="J105" s="155">
        <v>1</v>
      </c>
      <c r="K105" s="85">
        <v>1</v>
      </c>
      <c r="L105" s="22"/>
      <c r="M105" s="22"/>
      <c r="N105" s="14">
        <v>1</v>
      </c>
      <c r="O105" s="22"/>
      <c r="P105" s="23"/>
    </row>
    <row r="106" spans="1:16" ht="15" customHeight="1" x14ac:dyDescent="0.25">
      <c r="A106" s="168" t="s">
        <v>892</v>
      </c>
      <c r="B106" s="22" t="s">
        <v>923</v>
      </c>
      <c r="C106" s="22">
        <v>10135</v>
      </c>
      <c r="D106" s="22" t="s">
        <v>894</v>
      </c>
      <c r="E106" s="62" t="s">
        <v>894</v>
      </c>
      <c r="F106" s="22" t="s">
        <v>894</v>
      </c>
      <c r="G106" s="104" t="s">
        <v>1102</v>
      </c>
      <c r="H106" s="169" t="s">
        <v>1103</v>
      </c>
      <c r="I106" s="85"/>
      <c r="J106" s="155">
        <v>1</v>
      </c>
      <c r="K106" s="85">
        <v>1</v>
      </c>
      <c r="L106" s="22"/>
      <c r="M106" s="22"/>
      <c r="N106" s="22"/>
      <c r="O106" s="22"/>
      <c r="P106" s="23"/>
    </row>
    <row r="107" spans="1:16" ht="15" customHeight="1" x14ac:dyDescent="0.25">
      <c r="A107" s="168" t="s">
        <v>892</v>
      </c>
      <c r="B107" s="22" t="s">
        <v>923</v>
      </c>
      <c r="C107" s="22">
        <v>10135</v>
      </c>
      <c r="D107" s="22" t="s">
        <v>894</v>
      </c>
      <c r="E107" s="62" t="s">
        <v>894</v>
      </c>
      <c r="F107" s="22" t="s">
        <v>894</v>
      </c>
      <c r="G107" s="104" t="s">
        <v>1104</v>
      </c>
      <c r="H107" s="169" t="s">
        <v>1105</v>
      </c>
      <c r="I107" s="85"/>
      <c r="J107" s="155">
        <v>1</v>
      </c>
      <c r="K107" s="85">
        <v>1</v>
      </c>
      <c r="L107" s="22"/>
      <c r="M107" s="22">
        <v>1</v>
      </c>
      <c r="N107" s="14">
        <v>1</v>
      </c>
      <c r="O107" s="22"/>
      <c r="P107" s="23"/>
    </row>
    <row r="108" spans="1:16" ht="15" customHeight="1" x14ac:dyDescent="0.25">
      <c r="A108" s="168" t="s">
        <v>892</v>
      </c>
      <c r="B108" s="22" t="s">
        <v>923</v>
      </c>
      <c r="C108" s="22">
        <v>10135</v>
      </c>
      <c r="D108" s="22" t="s">
        <v>894</v>
      </c>
      <c r="E108" s="62" t="s">
        <v>894</v>
      </c>
      <c r="F108" s="22" t="s">
        <v>894</v>
      </c>
      <c r="G108" s="104" t="s">
        <v>1106</v>
      </c>
      <c r="H108" s="169" t="s">
        <v>1107</v>
      </c>
      <c r="I108" s="85"/>
      <c r="J108" s="155">
        <v>1</v>
      </c>
      <c r="K108" s="85"/>
      <c r="L108" s="22">
        <v>1</v>
      </c>
      <c r="M108" s="22"/>
      <c r="N108" s="14">
        <v>1</v>
      </c>
      <c r="O108" s="22"/>
      <c r="P108" s="23"/>
    </row>
    <row r="109" spans="1:16" ht="15" customHeight="1" x14ac:dyDescent="0.25">
      <c r="A109" s="168" t="s">
        <v>892</v>
      </c>
      <c r="B109" s="22" t="s">
        <v>923</v>
      </c>
      <c r="C109" s="22">
        <v>10135</v>
      </c>
      <c r="D109" s="22" t="s">
        <v>894</v>
      </c>
      <c r="E109" s="62" t="s">
        <v>894</v>
      </c>
      <c r="F109" s="22" t="s">
        <v>894</v>
      </c>
      <c r="G109" s="104" t="s">
        <v>1108</v>
      </c>
      <c r="H109" s="169" t="s">
        <v>1109</v>
      </c>
      <c r="I109" s="85"/>
      <c r="J109" s="155">
        <v>1</v>
      </c>
      <c r="K109" s="85">
        <v>1</v>
      </c>
      <c r="L109" s="22"/>
      <c r="M109" s="22"/>
      <c r="N109" s="14">
        <v>1</v>
      </c>
      <c r="O109" s="22"/>
      <c r="P109" s="23"/>
    </row>
    <row r="110" spans="1:16" ht="15" customHeight="1" x14ac:dyDescent="0.25">
      <c r="A110" s="168" t="s">
        <v>892</v>
      </c>
      <c r="B110" s="22" t="s">
        <v>923</v>
      </c>
      <c r="C110" s="22">
        <v>10135</v>
      </c>
      <c r="D110" s="22" t="s">
        <v>894</v>
      </c>
      <c r="E110" s="62" t="s">
        <v>894</v>
      </c>
      <c r="F110" s="22" t="s">
        <v>894</v>
      </c>
      <c r="G110" s="104" t="s">
        <v>1110</v>
      </c>
      <c r="H110" s="169" t="s">
        <v>1111</v>
      </c>
      <c r="I110" s="85"/>
      <c r="J110" s="155">
        <v>1</v>
      </c>
      <c r="K110" s="85">
        <v>1</v>
      </c>
      <c r="L110" s="22"/>
      <c r="M110" s="22"/>
      <c r="N110" s="22"/>
      <c r="O110" s="22"/>
      <c r="P110" s="23"/>
    </row>
    <row r="111" spans="1:16" ht="15" customHeight="1" x14ac:dyDescent="0.25">
      <c r="A111" s="168" t="s">
        <v>892</v>
      </c>
      <c r="B111" s="22" t="s">
        <v>923</v>
      </c>
      <c r="C111" s="22">
        <v>10135</v>
      </c>
      <c r="D111" s="22" t="s">
        <v>894</v>
      </c>
      <c r="E111" s="62" t="s">
        <v>894</v>
      </c>
      <c r="F111" s="22" t="s">
        <v>894</v>
      </c>
      <c r="G111" s="104" t="s">
        <v>1112</v>
      </c>
      <c r="H111" s="169" t="s">
        <v>1113</v>
      </c>
      <c r="I111" s="85"/>
      <c r="J111" s="155">
        <v>1</v>
      </c>
      <c r="K111" s="85">
        <v>1</v>
      </c>
      <c r="L111" s="22"/>
      <c r="M111" s="22"/>
      <c r="N111" s="14">
        <v>1</v>
      </c>
      <c r="O111" s="22"/>
      <c r="P111" s="23"/>
    </row>
    <row r="112" spans="1:16" ht="15" customHeight="1" x14ac:dyDescent="0.25">
      <c r="A112" s="168" t="s">
        <v>892</v>
      </c>
      <c r="B112" s="22" t="s">
        <v>923</v>
      </c>
      <c r="C112" s="22">
        <v>10135</v>
      </c>
      <c r="D112" s="22" t="s">
        <v>894</v>
      </c>
      <c r="E112" s="62" t="s">
        <v>894</v>
      </c>
      <c r="F112" s="22" t="s">
        <v>894</v>
      </c>
      <c r="G112" s="104" t="s">
        <v>1114</v>
      </c>
      <c r="H112" s="169" t="s">
        <v>1115</v>
      </c>
      <c r="I112" s="85"/>
      <c r="J112" s="155">
        <v>1</v>
      </c>
      <c r="K112" s="85">
        <v>1</v>
      </c>
      <c r="L112" s="22"/>
      <c r="M112" s="22">
        <v>1</v>
      </c>
      <c r="N112" s="14">
        <v>1</v>
      </c>
      <c r="O112" s="22"/>
      <c r="P112" s="23"/>
    </row>
    <row r="113" spans="1:16" ht="15" customHeight="1" x14ac:dyDescent="0.25">
      <c r="A113" s="168" t="s">
        <v>892</v>
      </c>
      <c r="B113" s="22" t="s">
        <v>923</v>
      </c>
      <c r="C113" s="22">
        <v>10135</v>
      </c>
      <c r="D113" s="22" t="s">
        <v>894</v>
      </c>
      <c r="E113" s="62" t="s">
        <v>894</v>
      </c>
      <c r="F113" s="22" t="s">
        <v>894</v>
      </c>
      <c r="G113" s="104" t="s">
        <v>1116</v>
      </c>
      <c r="H113" s="169" t="s">
        <v>1117</v>
      </c>
      <c r="I113" s="85"/>
      <c r="J113" s="155">
        <v>1</v>
      </c>
      <c r="K113" s="85">
        <v>1</v>
      </c>
      <c r="L113" s="22"/>
      <c r="M113" s="22"/>
      <c r="N113" s="14">
        <v>1</v>
      </c>
      <c r="O113" s="22"/>
      <c r="P113" s="23"/>
    </row>
    <row r="114" spans="1:16" ht="15" customHeight="1" x14ac:dyDescent="0.25">
      <c r="A114" s="168" t="s">
        <v>892</v>
      </c>
      <c r="B114" s="22" t="s">
        <v>923</v>
      </c>
      <c r="C114" s="22">
        <v>10135</v>
      </c>
      <c r="D114" s="22" t="s">
        <v>894</v>
      </c>
      <c r="E114" s="62" t="s">
        <v>894</v>
      </c>
      <c r="F114" s="22" t="s">
        <v>894</v>
      </c>
      <c r="G114" s="104" t="s">
        <v>1118</v>
      </c>
      <c r="H114" s="169" t="s">
        <v>1119</v>
      </c>
      <c r="I114" s="85"/>
      <c r="J114" s="155">
        <v>1</v>
      </c>
      <c r="K114" s="85">
        <v>1</v>
      </c>
      <c r="L114" s="22"/>
      <c r="M114" s="22"/>
      <c r="N114" s="14">
        <v>1</v>
      </c>
      <c r="O114" s="22"/>
      <c r="P114" s="23"/>
    </row>
    <row r="115" spans="1:16" ht="15" customHeight="1" x14ac:dyDescent="0.25">
      <c r="A115" s="168" t="s">
        <v>892</v>
      </c>
      <c r="B115" s="22" t="s">
        <v>923</v>
      </c>
      <c r="C115" s="22">
        <v>10135</v>
      </c>
      <c r="D115" s="22" t="s">
        <v>894</v>
      </c>
      <c r="E115" s="62" t="s">
        <v>894</v>
      </c>
      <c r="F115" s="22" t="s">
        <v>894</v>
      </c>
      <c r="G115" s="104" t="s">
        <v>1120</v>
      </c>
      <c r="H115" s="169" t="s">
        <v>1121</v>
      </c>
      <c r="I115" s="85"/>
      <c r="J115" s="155">
        <v>1</v>
      </c>
      <c r="K115" s="85">
        <v>1</v>
      </c>
      <c r="L115" s="22"/>
      <c r="M115" s="22"/>
      <c r="N115" s="22"/>
      <c r="O115" s="22"/>
      <c r="P115" s="23"/>
    </row>
    <row r="116" spans="1:16" ht="15" customHeight="1" x14ac:dyDescent="0.25">
      <c r="A116" s="168" t="s">
        <v>892</v>
      </c>
      <c r="B116" s="22" t="s">
        <v>923</v>
      </c>
      <c r="C116" s="22">
        <v>10135</v>
      </c>
      <c r="D116" s="22" t="s">
        <v>894</v>
      </c>
      <c r="E116" s="62" t="s">
        <v>894</v>
      </c>
      <c r="F116" s="22" t="s">
        <v>894</v>
      </c>
      <c r="G116" s="104" t="s">
        <v>1122</v>
      </c>
      <c r="H116" s="169" t="s">
        <v>1123</v>
      </c>
      <c r="I116" s="85"/>
      <c r="J116" s="155">
        <v>1</v>
      </c>
      <c r="K116" s="85">
        <v>1</v>
      </c>
      <c r="L116" s="22"/>
      <c r="M116" s="22"/>
      <c r="N116" s="14">
        <v>1</v>
      </c>
      <c r="O116" s="22"/>
      <c r="P116" s="23"/>
    </row>
    <row r="117" spans="1:16" ht="15" customHeight="1" x14ac:dyDescent="0.25">
      <c r="A117" s="168" t="s">
        <v>892</v>
      </c>
      <c r="B117" s="22" t="s">
        <v>923</v>
      </c>
      <c r="C117" s="22">
        <v>10135</v>
      </c>
      <c r="D117" s="22" t="s">
        <v>894</v>
      </c>
      <c r="E117" s="62" t="s">
        <v>894</v>
      </c>
      <c r="F117" s="22" t="s">
        <v>894</v>
      </c>
      <c r="G117" s="104" t="s">
        <v>1124</v>
      </c>
      <c r="H117" s="169" t="s">
        <v>1125</v>
      </c>
      <c r="I117" s="85"/>
      <c r="J117" s="155">
        <v>1</v>
      </c>
      <c r="K117" s="85">
        <v>1</v>
      </c>
      <c r="L117" s="22"/>
      <c r="M117" s="22">
        <v>1</v>
      </c>
      <c r="N117" s="14">
        <v>1</v>
      </c>
      <c r="O117" s="22"/>
      <c r="P117" s="23"/>
    </row>
    <row r="118" spans="1:16" ht="15" customHeight="1" x14ac:dyDescent="0.25">
      <c r="A118" s="168" t="s">
        <v>892</v>
      </c>
      <c r="B118" s="22" t="s">
        <v>923</v>
      </c>
      <c r="C118" s="22">
        <v>10135</v>
      </c>
      <c r="D118" s="22" t="s">
        <v>894</v>
      </c>
      <c r="E118" s="62" t="s">
        <v>894</v>
      </c>
      <c r="F118" s="22" t="s">
        <v>894</v>
      </c>
      <c r="G118" s="104" t="s">
        <v>1126</v>
      </c>
      <c r="H118" s="169" t="s">
        <v>1127</v>
      </c>
      <c r="I118" s="85"/>
      <c r="J118" s="155">
        <v>1</v>
      </c>
      <c r="K118" s="85">
        <v>1</v>
      </c>
      <c r="L118" s="22"/>
      <c r="M118" s="22"/>
      <c r="N118" s="22"/>
      <c r="O118" s="22"/>
      <c r="P118" s="23"/>
    </row>
    <row r="119" spans="1:16" ht="15" customHeight="1" x14ac:dyDescent="0.25">
      <c r="A119" s="168" t="s">
        <v>892</v>
      </c>
      <c r="B119" s="22" t="s">
        <v>923</v>
      </c>
      <c r="C119" s="22">
        <v>10135</v>
      </c>
      <c r="D119" s="22" t="s">
        <v>894</v>
      </c>
      <c r="E119" s="62" t="s">
        <v>894</v>
      </c>
      <c r="F119" s="22" t="s">
        <v>894</v>
      </c>
      <c r="G119" s="104" t="s">
        <v>1128</v>
      </c>
      <c r="H119" s="169" t="s">
        <v>1129</v>
      </c>
      <c r="I119" s="85"/>
      <c r="J119" s="155">
        <v>1</v>
      </c>
      <c r="K119" s="85"/>
      <c r="L119" s="22">
        <v>1</v>
      </c>
      <c r="M119" s="22">
        <v>1</v>
      </c>
      <c r="N119" s="14">
        <v>1</v>
      </c>
      <c r="O119" s="22"/>
      <c r="P119" s="23"/>
    </row>
    <row r="120" spans="1:16" ht="15" customHeight="1" x14ac:dyDescent="0.25">
      <c r="A120" s="168" t="s">
        <v>892</v>
      </c>
      <c r="B120" s="22" t="s">
        <v>923</v>
      </c>
      <c r="C120" s="22">
        <v>10135</v>
      </c>
      <c r="D120" s="22" t="s">
        <v>894</v>
      </c>
      <c r="E120" s="62" t="s">
        <v>894</v>
      </c>
      <c r="F120" s="22" t="s">
        <v>894</v>
      </c>
      <c r="G120" s="104" t="s">
        <v>1130</v>
      </c>
      <c r="H120" s="169" t="s">
        <v>1131</v>
      </c>
      <c r="I120" s="85"/>
      <c r="J120" s="155">
        <v>1</v>
      </c>
      <c r="K120" s="85"/>
      <c r="L120" s="22">
        <v>1</v>
      </c>
      <c r="M120" s="22">
        <v>1</v>
      </c>
      <c r="N120" s="22"/>
      <c r="O120" s="22"/>
      <c r="P120" s="23"/>
    </row>
    <row r="121" spans="1:16" ht="15" customHeight="1" x14ac:dyDescent="0.25">
      <c r="A121" s="168" t="s">
        <v>892</v>
      </c>
      <c r="B121" s="22" t="s">
        <v>923</v>
      </c>
      <c r="C121" s="22">
        <v>10135</v>
      </c>
      <c r="D121" s="22" t="s">
        <v>894</v>
      </c>
      <c r="E121" s="62" t="s">
        <v>894</v>
      </c>
      <c r="F121" s="22" t="s">
        <v>894</v>
      </c>
      <c r="G121" s="104" t="s">
        <v>1132</v>
      </c>
      <c r="H121" s="169" t="s">
        <v>1133</v>
      </c>
      <c r="I121" s="85"/>
      <c r="J121" s="155">
        <v>1</v>
      </c>
      <c r="K121" s="85">
        <v>1</v>
      </c>
      <c r="L121" s="22"/>
      <c r="M121" s="22">
        <v>1</v>
      </c>
      <c r="N121" s="14">
        <v>1</v>
      </c>
      <c r="O121" s="22"/>
      <c r="P121" s="23"/>
    </row>
    <row r="122" spans="1:16" ht="15" customHeight="1" x14ac:dyDescent="0.25">
      <c r="A122" s="168" t="s">
        <v>892</v>
      </c>
      <c r="B122" s="22" t="s">
        <v>923</v>
      </c>
      <c r="C122" s="22">
        <v>10135</v>
      </c>
      <c r="D122" s="22" t="s">
        <v>894</v>
      </c>
      <c r="E122" s="62" t="s">
        <v>894</v>
      </c>
      <c r="F122" s="22" t="s">
        <v>894</v>
      </c>
      <c r="G122" s="104" t="s">
        <v>1134</v>
      </c>
      <c r="H122" s="169" t="s">
        <v>1135</v>
      </c>
      <c r="I122" s="85"/>
      <c r="J122" s="155">
        <v>1</v>
      </c>
      <c r="K122" s="85">
        <v>1</v>
      </c>
      <c r="L122" s="22"/>
      <c r="M122" s="22"/>
      <c r="N122" s="22"/>
      <c r="O122" s="22"/>
      <c r="P122" s="23"/>
    </row>
    <row r="123" spans="1:16" ht="15" customHeight="1" x14ac:dyDescent="0.25">
      <c r="A123" s="168" t="s">
        <v>892</v>
      </c>
      <c r="B123" s="22" t="s">
        <v>923</v>
      </c>
      <c r="C123" s="22">
        <v>10135</v>
      </c>
      <c r="D123" s="22" t="s">
        <v>894</v>
      </c>
      <c r="E123" s="62" t="s">
        <v>894</v>
      </c>
      <c r="F123" s="22" t="s">
        <v>894</v>
      </c>
      <c r="G123" s="104" t="s">
        <v>1136</v>
      </c>
      <c r="H123" s="169" t="s">
        <v>1137</v>
      </c>
      <c r="I123" s="85"/>
      <c r="J123" s="155">
        <v>1</v>
      </c>
      <c r="K123" s="85">
        <v>1</v>
      </c>
      <c r="L123" s="22"/>
      <c r="M123" s="22"/>
      <c r="N123" s="14">
        <v>1</v>
      </c>
      <c r="O123" s="22"/>
      <c r="P123" s="23"/>
    </row>
    <row r="124" spans="1:16" ht="15" customHeight="1" x14ac:dyDescent="0.25">
      <c r="A124" s="168" t="s">
        <v>892</v>
      </c>
      <c r="B124" s="22" t="s">
        <v>923</v>
      </c>
      <c r="C124" s="22">
        <v>10135</v>
      </c>
      <c r="D124" s="22" t="s">
        <v>894</v>
      </c>
      <c r="E124" s="62" t="s">
        <v>894</v>
      </c>
      <c r="F124" s="22" t="s">
        <v>894</v>
      </c>
      <c r="G124" s="104" t="s">
        <v>1138</v>
      </c>
      <c r="H124" s="169" t="s">
        <v>1139</v>
      </c>
      <c r="I124" s="85"/>
      <c r="J124" s="155">
        <v>1</v>
      </c>
      <c r="K124" s="85">
        <v>1</v>
      </c>
      <c r="L124" s="22"/>
      <c r="M124" s="22">
        <v>1</v>
      </c>
      <c r="N124" s="14">
        <v>1</v>
      </c>
      <c r="O124" s="22"/>
      <c r="P124" s="23"/>
    </row>
    <row r="125" spans="1:16" ht="15" customHeight="1" x14ac:dyDescent="0.25">
      <c r="A125" s="168" t="s">
        <v>892</v>
      </c>
      <c r="B125" s="22" t="s">
        <v>923</v>
      </c>
      <c r="C125" s="22">
        <v>10135</v>
      </c>
      <c r="D125" s="22" t="s">
        <v>894</v>
      </c>
      <c r="E125" s="62" t="s">
        <v>894</v>
      </c>
      <c r="F125" s="22" t="s">
        <v>894</v>
      </c>
      <c r="G125" s="104" t="s">
        <v>1140</v>
      </c>
      <c r="H125" s="169" t="s">
        <v>1141</v>
      </c>
      <c r="I125" s="85"/>
      <c r="J125" s="155">
        <v>1</v>
      </c>
      <c r="K125" s="85">
        <v>1</v>
      </c>
      <c r="L125" s="22"/>
      <c r="M125" s="22"/>
      <c r="N125" s="14">
        <v>1</v>
      </c>
      <c r="O125" s="22"/>
      <c r="P125" s="23"/>
    </row>
    <row r="126" spans="1:16" ht="15" customHeight="1" x14ac:dyDescent="0.25">
      <c r="A126" s="168" t="s">
        <v>892</v>
      </c>
      <c r="B126" s="22" t="s">
        <v>923</v>
      </c>
      <c r="C126" s="22">
        <v>10135</v>
      </c>
      <c r="D126" s="22" t="s">
        <v>894</v>
      </c>
      <c r="E126" s="62" t="s">
        <v>894</v>
      </c>
      <c r="F126" s="22" t="s">
        <v>894</v>
      </c>
      <c r="G126" s="104" t="s">
        <v>1142</v>
      </c>
      <c r="H126" s="169" t="s">
        <v>1143</v>
      </c>
      <c r="I126" s="85"/>
      <c r="J126" s="155">
        <v>1</v>
      </c>
      <c r="K126" s="85"/>
      <c r="L126" s="22">
        <v>1</v>
      </c>
      <c r="M126" s="22"/>
      <c r="N126" s="22"/>
      <c r="O126" s="22"/>
      <c r="P126" s="23"/>
    </row>
    <row r="127" spans="1:16" ht="15" customHeight="1" x14ac:dyDescent="0.25">
      <c r="A127" s="168" t="s">
        <v>892</v>
      </c>
      <c r="B127" s="22" t="s">
        <v>923</v>
      </c>
      <c r="C127" s="22">
        <v>10135</v>
      </c>
      <c r="D127" s="22" t="s">
        <v>894</v>
      </c>
      <c r="E127" s="62" t="s">
        <v>894</v>
      </c>
      <c r="F127" s="22" t="s">
        <v>894</v>
      </c>
      <c r="G127" s="104" t="s">
        <v>1144</v>
      </c>
      <c r="H127" s="169" t="s">
        <v>1145</v>
      </c>
      <c r="I127" s="85"/>
      <c r="J127" s="155">
        <v>1</v>
      </c>
      <c r="K127" s="85">
        <v>1</v>
      </c>
      <c r="L127" s="22"/>
      <c r="M127" s="22">
        <v>1</v>
      </c>
      <c r="N127" s="14">
        <v>1</v>
      </c>
      <c r="O127" s="22"/>
      <c r="P127" s="23"/>
    </row>
    <row r="128" spans="1:16" ht="15" customHeight="1" x14ac:dyDescent="0.25">
      <c r="A128" s="168" t="s">
        <v>892</v>
      </c>
      <c r="B128" s="22" t="s">
        <v>923</v>
      </c>
      <c r="C128" s="22">
        <v>10135</v>
      </c>
      <c r="D128" s="22" t="s">
        <v>894</v>
      </c>
      <c r="E128" s="62" t="s">
        <v>894</v>
      </c>
      <c r="F128" s="22" t="s">
        <v>894</v>
      </c>
      <c r="G128" s="104" t="s">
        <v>1146</v>
      </c>
      <c r="H128" s="169" t="s">
        <v>1147</v>
      </c>
      <c r="I128" s="85"/>
      <c r="J128" s="155">
        <v>1</v>
      </c>
      <c r="K128" s="85">
        <v>1</v>
      </c>
      <c r="L128" s="22"/>
      <c r="M128" s="22"/>
      <c r="N128" s="14">
        <v>1</v>
      </c>
      <c r="O128" s="22"/>
      <c r="P128" s="23"/>
    </row>
    <row r="129" spans="1:16" ht="15" customHeight="1" x14ac:dyDescent="0.25">
      <c r="A129" s="168" t="s">
        <v>892</v>
      </c>
      <c r="B129" s="22" t="s">
        <v>923</v>
      </c>
      <c r="C129" s="22">
        <v>10135</v>
      </c>
      <c r="D129" s="22" t="s">
        <v>894</v>
      </c>
      <c r="E129" s="62" t="s">
        <v>894</v>
      </c>
      <c r="F129" s="22" t="s">
        <v>894</v>
      </c>
      <c r="G129" s="104" t="s">
        <v>1148</v>
      </c>
      <c r="H129" s="169" t="s">
        <v>1149</v>
      </c>
      <c r="I129" s="85"/>
      <c r="J129" s="155">
        <v>1</v>
      </c>
      <c r="K129" s="85">
        <v>1</v>
      </c>
      <c r="L129" s="22"/>
      <c r="M129" s="22"/>
      <c r="N129" s="14">
        <v>1</v>
      </c>
      <c r="O129" s="22"/>
      <c r="P129" s="23"/>
    </row>
    <row r="130" spans="1:16" ht="15" customHeight="1" x14ac:dyDescent="0.25">
      <c r="A130" s="168" t="s">
        <v>892</v>
      </c>
      <c r="B130" s="22" t="s">
        <v>923</v>
      </c>
      <c r="C130" s="22">
        <v>10135</v>
      </c>
      <c r="D130" s="22" t="s">
        <v>894</v>
      </c>
      <c r="E130" s="62" t="s">
        <v>894</v>
      </c>
      <c r="F130" s="22" t="s">
        <v>894</v>
      </c>
      <c r="G130" s="104" t="s">
        <v>1150</v>
      </c>
      <c r="H130" s="169" t="s">
        <v>1151</v>
      </c>
      <c r="I130" s="85"/>
      <c r="J130" s="155">
        <v>1</v>
      </c>
      <c r="K130" s="85">
        <v>1</v>
      </c>
      <c r="L130" s="22"/>
      <c r="M130" s="22"/>
      <c r="N130" s="14">
        <v>1</v>
      </c>
      <c r="O130" s="22"/>
      <c r="P130" s="23"/>
    </row>
    <row r="131" spans="1:16" ht="15" customHeight="1" x14ac:dyDescent="0.25">
      <c r="A131" s="168" t="s">
        <v>892</v>
      </c>
      <c r="B131" s="22" t="s">
        <v>923</v>
      </c>
      <c r="C131" s="22">
        <v>10135</v>
      </c>
      <c r="D131" s="22" t="s">
        <v>894</v>
      </c>
      <c r="E131" s="62" t="s">
        <v>894</v>
      </c>
      <c r="F131" s="22" t="s">
        <v>894</v>
      </c>
      <c r="G131" s="104" t="s">
        <v>1152</v>
      </c>
      <c r="H131" s="169" t="s">
        <v>1153</v>
      </c>
      <c r="I131" s="85"/>
      <c r="J131" s="155">
        <v>1</v>
      </c>
      <c r="K131" s="85">
        <v>1</v>
      </c>
      <c r="L131" s="22"/>
      <c r="M131" s="22"/>
      <c r="N131" s="14">
        <v>1</v>
      </c>
      <c r="O131" s="22"/>
      <c r="P131" s="23"/>
    </row>
    <row r="132" spans="1:16" ht="15" customHeight="1" x14ac:dyDescent="0.25">
      <c r="A132" s="168" t="s">
        <v>892</v>
      </c>
      <c r="B132" s="22" t="s">
        <v>923</v>
      </c>
      <c r="C132" s="22">
        <v>10135</v>
      </c>
      <c r="D132" s="22" t="s">
        <v>894</v>
      </c>
      <c r="E132" s="62" t="s">
        <v>894</v>
      </c>
      <c r="F132" s="22" t="s">
        <v>894</v>
      </c>
      <c r="G132" s="104" t="s">
        <v>1154</v>
      </c>
      <c r="H132" s="169" t="s">
        <v>1155</v>
      </c>
      <c r="I132" s="85"/>
      <c r="J132" s="155">
        <v>1</v>
      </c>
      <c r="K132" s="85">
        <v>1</v>
      </c>
      <c r="L132" s="22"/>
      <c r="M132" s="22">
        <v>1</v>
      </c>
      <c r="N132" s="14">
        <v>1</v>
      </c>
      <c r="O132" s="22"/>
      <c r="P132" s="23"/>
    </row>
    <row r="133" spans="1:16" ht="15" customHeight="1" x14ac:dyDescent="0.25">
      <c r="A133" s="168" t="s">
        <v>892</v>
      </c>
      <c r="B133" s="22" t="s">
        <v>923</v>
      </c>
      <c r="C133" s="22">
        <v>10135</v>
      </c>
      <c r="D133" s="22" t="s">
        <v>894</v>
      </c>
      <c r="E133" s="62" t="s">
        <v>894</v>
      </c>
      <c r="F133" s="22" t="s">
        <v>894</v>
      </c>
      <c r="G133" s="104" t="s">
        <v>1156</v>
      </c>
      <c r="H133" s="169" t="s">
        <v>1157</v>
      </c>
      <c r="I133" s="85"/>
      <c r="J133" s="155">
        <v>1</v>
      </c>
      <c r="K133" s="85">
        <v>1</v>
      </c>
      <c r="L133" s="22"/>
      <c r="M133" s="22">
        <v>1</v>
      </c>
      <c r="N133" s="14">
        <v>1</v>
      </c>
      <c r="O133" s="22"/>
      <c r="P133" s="23"/>
    </row>
    <row r="134" spans="1:16" ht="15" customHeight="1" x14ac:dyDescent="0.25">
      <c r="A134" s="168" t="s">
        <v>892</v>
      </c>
      <c r="B134" s="22" t="s">
        <v>923</v>
      </c>
      <c r="C134" s="22">
        <v>10135</v>
      </c>
      <c r="D134" s="22" t="s">
        <v>894</v>
      </c>
      <c r="E134" s="62" t="s">
        <v>894</v>
      </c>
      <c r="F134" s="22" t="s">
        <v>894</v>
      </c>
      <c r="G134" s="104" t="s">
        <v>1158</v>
      </c>
      <c r="H134" s="169" t="s">
        <v>1159</v>
      </c>
      <c r="I134" s="85"/>
      <c r="J134" s="155">
        <v>1</v>
      </c>
      <c r="K134" s="85">
        <v>1</v>
      </c>
      <c r="L134" s="22"/>
      <c r="M134" s="22"/>
      <c r="N134" s="14">
        <v>1</v>
      </c>
      <c r="O134" s="22"/>
      <c r="P134" s="23"/>
    </row>
    <row r="135" spans="1:16" ht="15" customHeight="1" x14ac:dyDescent="0.25">
      <c r="A135" s="168" t="s">
        <v>892</v>
      </c>
      <c r="B135" s="22" t="s">
        <v>923</v>
      </c>
      <c r="C135" s="22">
        <v>10135</v>
      </c>
      <c r="D135" s="22" t="s">
        <v>894</v>
      </c>
      <c r="E135" s="62" t="s">
        <v>894</v>
      </c>
      <c r="F135" s="22" t="s">
        <v>894</v>
      </c>
      <c r="G135" s="104" t="s">
        <v>1160</v>
      </c>
      <c r="H135" s="169" t="s">
        <v>1161</v>
      </c>
      <c r="I135" s="85"/>
      <c r="J135" s="155">
        <v>1</v>
      </c>
      <c r="K135" s="85">
        <v>1</v>
      </c>
      <c r="L135" s="22"/>
      <c r="M135" s="22"/>
      <c r="N135" s="14">
        <v>1</v>
      </c>
      <c r="O135" s="22"/>
      <c r="P135" s="23"/>
    </row>
    <row r="136" spans="1:16" ht="15" customHeight="1" x14ac:dyDescent="0.25">
      <c r="A136" s="168" t="s">
        <v>892</v>
      </c>
      <c r="B136" s="22" t="s">
        <v>923</v>
      </c>
      <c r="C136" s="22">
        <v>10135</v>
      </c>
      <c r="D136" s="22" t="s">
        <v>894</v>
      </c>
      <c r="E136" s="62" t="s">
        <v>894</v>
      </c>
      <c r="F136" s="22" t="s">
        <v>894</v>
      </c>
      <c r="G136" s="104" t="s">
        <v>1162</v>
      </c>
      <c r="H136" s="169" t="s">
        <v>1163</v>
      </c>
      <c r="I136" s="85"/>
      <c r="J136" s="155">
        <v>1</v>
      </c>
      <c r="K136" s="85">
        <v>1</v>
      </c>
      <c r="L136" s="22"/>
      <c r="M136" s="22">
        <v>1</v>
      </c>
      <c r="N136" s="14">
        <v>1</v>
      </c>
      <c r="O136" s="22"/>
      <c r="P136" s="23"/>
    </row>
    <row r="137" spans="1:16" ht="15" customHeight="1" x14ac:dyDescent="0.25">
      <c r="A137" s="168" t="s">
        <v>892</v>
      </c>
      <c r="B137" s="22" t="s">
        <v>923</v>
      </c>
      <c r="C137" s="22">
        <v>10135</v>
      </c>
      <c r="D137" s="22" t="s">
        <v>894</v>
      </c>
      <c r="E137" s="62" t="s">
        <v>894</v>
      </c>
      <c r="F137" s="22" t="s">
        <v>894</v>
      </c>
      <c r="G137" s="104" t="s">
        <v>1164</v>
      </c>
      <c r="H137" s="169" t="s">
        <v>1165</v>
      </c>
      <c r="I137" s="85"/>
      <c r="J137" s="155">
        <v>1</v>
      </c>
      <c r="K137" s="85">
        <v>1</v>
      </c>
      <c r="L137" s="22"/>
      <c r="M137" s="22">
        <v>1</v>
      </c>
      <c r="N137" s="14">
        <v>1</v>
      </c>
      <c r="O137" s="22"/>
      <c r="P137" s="23"/>
    </row>
    <row r="138" spans="1:16" ht="15" customHeight="1" x14ac:dyDescent="0.25">
      <c r="A138" s="168" t="s">
        <v>892</v>
      </c>
      <c r="B138" s="22" t="s">
        <v>923</v>
      </c>
      <c r="C138" s="22">
        <v>10135</v>
      </c>
      <c r="D138" s="22" t="s">
        <v>894</v>
      </c>
      <c r="E138" s="62" t="s">
        <v>894</v>
      </c>
      <c r="F138" s="22" t="s">
        <v>894</v>
      </c>
      <c r="G138" s="104" t="s">
        <v>1166</v>
      </c>
      <c r="H138" s="169" t="s">
        <v>1167</v>
      </c>
      <c r="I138" s="85"/>
      <c r="J138" s="155">
        <v>1</v>
      </c>
      <c r="K138" s="85">
        <v>1</v>
      </c>
      <c r="L138" s="22"/>
      <c r="M138" s="22"/>
      <c r="N138" s="14">
        <v>1</v>
      </c>
      <c r="O138" s="22"/>
      <c r="P138" s="23"/>
    </row>
    <row r="139" spans="1:16" ht="15" customHeight="1" x14ac:dyDescent="0.25">
      <c r="A139" s="168" t="s">
        <v>892</v>
      </c>
      <c r="B139" s="22" t="s">
        <v>923</v>
      </c>
      <c r="C139" s="22">
        <v>10135</v>
      </c>
      <c r="D139" s="22" t="s">
        <v>894</v>
      </c>
      <c r="E139" s="62" t="s">
        <v>894</v>
      </c>
      <c r="F139" s="22" t="s">
        <v>894</v>
      </c>
      <c r="G139" s="104" t="s">
        <v>1168</v>
      </c>
      <c r="H139" s="169" t="s">
        <v>1169</v>
      </c>
      <c r="I139" s="85"/>
      <c r="J139" s="155">
        <v>1</v>
      </c>
      <c r="K139" s="85">
        <v>1</v>
      </c>
      <c r="L139" s="22"/>
      <c r="M139" s="22"/>
      <c r="N139" s="22"/>
      <c r="O139" s="22"/>
      <c r="P139" s="23"/>
    </row>
    <row r="140" spans="1:16" ht="15" customHeight="1" x14ac:dyDescent="0.25">
      <c r="A140" s="168" t="s">
        <v>892</v>
      </c>
      <c r="B140" s="22" t="s">
        <v>923</v>
      </c>
      <c r="C140" s="22">
        <v>10135</v>
      </c>
      <c r="D140" s="22" t="s">
        <v>894</v>
      </c>
      <c r="E140" s="62" t="s">
        <v>894</v>
      </c>
      <c r="F140" s="22" t="s">
        <v>894</v>
      </c>
      <c r="G140" s="104" t="s">
        <v>1170</v>
      </c>
      <c r="H140" s="169" t="s">
        <v>1171</v>
      </c>
      <c r="I140" s="85"/>
      <c r="J140" s="155">
        <v>1</v>
      </c>
      <c r="K140" s="85">
        <v>1</v>
      </c>
      <c r="L140" s="22"/>
      <c r="M140" s="22"/>
      <c r="N140" s="22"/>
      <c r="O140" s="22"/>
      <c r="P140" s="23"/>
    </row>
    <row r="141" spans="1:16" ht="15" customHeight="1" x14ac:dyDescent="0.25">
      <c r="A141" s="168" t="s">
        <v>892</v>
      </c>
      <c r="B141" s="22" t="s">
        <v>923</v>
      </c>
      <c r="C141" s="22">
        <v>10135</v>
      </c>
      <c r="D141" s="22" t="s">
        <v>894</v>
      </c>
      <c r="E141" s="62" t="s">
        <v>894</v>
      </c>
      <c r="F141" s="22" t="s">
        <v>894</v>
      </c>
      <c r="G141" s="104" t="s">
        <v>1172</v>
      </c>
      <c r="H141" s="169" t="s">
        <v>1173</v>
      </c>
      <c r="I141" s="85"/>
      <c r="J141" s="155">
        <v>1</v>
      </c>
      <c r="K141" s="85">
        <v>1</v>
      </c>
      <c r="L141" s="22"/>
      <c r="M141" s="22">
        <v>1</v>
      </c>
      <c r="N141" s="14">
        <v>1</v>
      </c>
      <c r="O141" s="22"/>
      <c r="P141" s="23"/>
    </row>
    <row r="142" spans="1:16" ht="15" customHeight="1" x14ac:dyDescent="0.25">
      <c r="A142" s="168" t="s">
        <v>892</v>
      </c>
      <c r="B142" s="22" t="s">
        <v>923</v>
      </c>
      <c r="C142" s="22">
        <v>10135</v>
      </c>
      <c r="D142" s="22" t="s">
        <v>894</v>
      </c>
      <c r="E142" s="62" t="s">
        <v>894</v>
      </c>
      <c r="F142" s="22" t="s">
        <v>894</v>
      </c>
      <c r="G142" s="104" t="s">
        <v>1174</v>
      </c>
      <c r="H142" s="169" t="s">
        <v>1175</v>
      </c>
      <c r="I142" s="85"/>
      <c r="J142" s="155">
        <v>1</v>
      </c>
      <c r="K142" s="85">
        <v>1</v>
      </c>
      <c r="L142" s="22"/>
      <c r="M142" s="22"/>
      <c r="N142" s="14">
        <v>1</v>
      </c>
      <c r="O142" s="22"/>
      <c r="P142" s="23"/>
    </row>
    <row r="143" spans="1:16" ht="15" customHeight="1" x14ac:dyDescent="0.25">
      <c r="A143" s="168" t="s">
        <v>892</v>
      </c>
      <c r="B143" s="22" t="s">
        <v>923</v>
      </c>
      <c r="C143" s="22">
        <v>10135</v>
      </c>
      <c r="D143" s="22" t="s">
        <v>894</v>
      </c>
      <c r="E143" s="62" t="s">
        <v>894</v>
      </c>
      <c r="F143" s="22" t="s">
        <v>894</v>
      </c>
      <c r="G143" s="104" t="s">
        <v>1176</v>
      </c>
      <c r="H143" s="169" t="s">
        <v>1177</v>
      </c>
      <c r="I143" s="85"/>
      <c r="J143" s="155">
        <v>1</v>
      </c>
      <c r="K143" s="85">
        <v>1</v>
      </c>
      <c r="L143" s="22"/>
      <c r="M143" s="22"/>
      <c r="N143" s="22"/>
      <c r="O143" s="22"/>
      <c r="P143" s="23"/>
    </row>
    <row r="144" spans="1:16" ht="15" customHeight="1" x14ac:dyDescent="0.25">
      <c r="A144" s="168" t="s">
        <v>892</v>
      </c>
      <c r="B144" s="22" t="s">
        <v>923</v>
      </c>
      <c r="C144" s="22">
        <v>10135</v>
      </c>
      <c r="D144" s="22" t="s">
        <v>894</v>
      </c>
      <c r="E144" s="62" t="s">
        <v>894</v>
      </c>
      <c r="F144" s="22" t="s">
        <v>894</v>
      </c>
      <c r="G144" s="104" t="s">
        <v>1178</v>
      </c>
      <c r="H144" s="169" t="s">
        <v>1179</v>
      </c>
      <c r="I144" s="85"/>
      <c r="J144" s="155">
        <v>1</v>
      </c>
      <c r="K144" s="85">
        <v>1</v>
      </c>
      <c r="L144" s="22"/>
      <c r="M144" s="22">
        <v>1</v>
      </c>
      <c r="N144" s="14">
        <v>1</v>
      </c>
      <c r="O144" s="22"/>
      <c r="P144" s="23"/>
    </row>
    <row r="145" spans="1:16" ht="15" customHeight="1" x14ac:dyDescent="0.25">
      <c r="A145" s="168" t="s">
        <v>892</v>
      </c>
      <c r="B145" s="22" t="s">
        <v>923</v>
      </c>
      <c r="C145" s="22">
        <v>10135</v>
      </c>
      <c r="D145" s="22" t="s">
        <v>894</v>
      </c>
      <c r="E145" s="62" t="s">
        <v>894</v>
      </c>
      <c r="F145" s="22" t="s">
        <v>894</v>
      </c>
      <c r="G145" s="104" t="s">
        <v>1180</v>
      </c>
      <c r="H145" s="169" t="s">
        <v>1181</v>
      </c>
      <c r="I145" s="85"/>
      <c r="J145" s="155">
        <v>1</v>
      </c>
      <c r="K145" s="85">
        <v>1</v>
      </c>
      <c r="L145" s="22"/>
      <c r="M145" s="22"/>
      <c r="N145" s="14">
        <v>1</v>
      </c>
      <c r="O145" s="22"/>
      <c r="P145" s="23"/>
    </row>
    <row r="146" spans="1:16" ht="15" customHeight="1" x14ac:dyDescent="0.25">
      <c r="A146" s="168" t="s">
        <v>892</v>
      </c>
      <c r="B146" s="22" t="s">
        <v>923</v>
      </c>
      <c r="C146" s="22">
        <v>10135</v>
      </c>
      <c r="D146" s="22" t="s">
        <v>894</v>
      </c>
      <c r="E146" s="62" t="s">
        <v>894</v>
      </c>
      <c r="F146" s="22" t="s">
        <v>894</v>
      </c>
      <c r="G146" s="104" t="s">
        <v>1182</v>
      </c>
      <c r="H146" s="169" t="s">
        <v>1183</v>
      </c>
      <c r="I146" s="85"/>
      <c r="J146" s="155">
        <v>1</v>
      </c>
      <c r="K146" s="85">
        <v>1</v>
      </c>
      <c r="L146" s="22"/>
      <c r="M146" s="22"/>
      <c r="N146" s="14">
        <v>1</v>
      </c>
      <c r="O146" s="22"/>
      <c r="P146" s="23"/>
    </row>
    <row r="147" spans="1:16" ht="15" customHeight="1" x14ac:dyDescent="0.25">
      <c r="A147" s="168" t="s">
        <v>892</v>
      </c>
      <c r="B147" s="22" t="s">
        <v>923</v>
      </c>
      <c r="C147" s="22">
        <v>10135</v>
      </c>
      <c r="D147" s="22" t="s">
        <v>894</v>
      </c>
      <c r="E147" s="62" t="s">
        <v>894</v>
      </c>
      <c r="F147" s="22" t="s">
        <v>894</v>
      </c>
      <c r="G147" s="104" t="s">
        <v>1184</v>
      </c>
      <c r="H147" s="169" t="s">
        <v>1185</v>
      </c>
      <c r="I147" s="85"/>
      <c r="J147" s="155">
        <v>1</v>
      </c>
      <c r="K147" s="85">
        <v>1</v>
      </c>
      <c r="L147" s="22"/>
      <c r="M147" s="22"/>
      <c r="N147" s="22"/>
      <c r="O147" s="22"/>
      <c r="P147" s="23"/>
    </row>
    <row r="148" spans="1:16" ht="15" customHeight="1" x14ac:dyDescent="0.25">
      <c r="A148" s="168" t="s">
        <v>892</v>
      </c>
      <c r="B148" s="22" t="s">
        <v>923</v>
      </c>
      <c r="C148" s="22">
        <v>10135</v>
      </c>
      <c r="D148" s="22" t="s">
        <v>894</v>
      </c>
      <c r="E148" s="62" t="s">
        <v>894</v>
      </c>
      <c r="F148" s="22" t="s">
        <v>894</v>
      </c>
      <c r="G148" s="104" t="s">
        <v>1186</v>
      </c>
      <c r="H148" s="169" t="s">
        <v>1187</v>
      </c>
      <c r="I148" s="85"/>
      <c r="J148" s="155">
        <v>1</v>
      </c>
      <c r="K148" s="85">
        <v>1</v>
      </c>
      <c r="L148" s="22"/>
      <c r="M148" s="22">
        <v>1</v>
      </c>
      <c r="N148" s="22"/>
      <c r="O148" s="22"/>
      <c r="P148" s="23"/>
    </row>
    <row r="149" spans="1:16" ht="15" customHeight="1" x14ac:dyDescent="0.25">
      <c r="A149" s="168" t="s">
        <v>892</v>
      </c>
      <c r="B149" s="22" t="s">
        <v>923</v>
      </c>
      <c r="C149" s="22">
        <v>10135</v>
      </c>
      <c r="D149" s="22" t="s">
        <v>894</v>
      </c>
      <c r="E149" s="62" t="s">
        <v>894</v>
      </c>
      <c r="F149" s="22" t="s">
        <v>894</v>
      </c>
      <c r="G149" s="104" t="s">
        <v>1188</v>
      </c>
      <c r="H149" s="169" t="s">
        <v>1189</v>
      </c>
      <c r="I149" s="85"/>
      <c r="J149" s="155">
        <v>1</v>
      </c>
      <c r="K149" s="85">
        <v>1</v>
      </c>
      <c r="L149" s="22"/>
      <c r="M149" s="22"/>
      <c r="N149" s="22"/>
      <c r="O149" s="22"/>
      <c r="P149" s="23"/>
    </row>
    <row r="150" spans="1:16" ht="15" customHeight="1" x14ac:dyDescent="0.25">
      <c r="A150" s="168" t="s">
        <v>892</v>
      </c>
      <c r="B150" s="22" t="s">
        <v>923</v>
      </c>
      <c r="C150" s="22">
        <v>10135</v>
      </c>
      <c r="D150" s="22" t="s">
        <v>894</v>
      </c>
      <c r="E150" s="62" t="s">
        <v>894</v>
      </c>
      <c r="F150" s="22" t="s">
        <v>894</v>
      </c>
      <c r="G150" s="104" t="s">
        <v>1190</v>
      </c>
      <c r="H150" s="169" t="s">
        <v>1191</v>
      </c>
      <c r="I150" s="85"/>
      <c r="J150" s="155">
        <v>1</v>
      </c>
      <c r="K150" s="85">
        <v>1</v>
      </c>
      <c r="L150" s="22"/>
      <c r="M150" s="22"/>
      <c r="N150" s="14">
        <v>1</v>
      </c>
      <c r="O150" s="22"/>
      <c r="P150" s="23"/>
    </row>
    <row r="151" spans="1:16" ht="15" customHeight="1" x14ac:dyDescent="0.25">
      <c r="A151" s="168" t="s">
        <v>892</v>
      </c>
      <c r="B151" s="22" t="s">
        <v>923</v>
      </c>
      <c r="C151" s="22">
        <v>10135</v>
      </c>
      <c r="D151" s="22" t="s">
        <v>894</v>
      </c>
      <c r="E151" s="62" t="s">
        <v>894</v>
      </c>
      <c r="F151" s="22" t="s">
        <v>894</v>
      </c>
      <c r="G151" s="104" t="s">
        <v>1192</v>
      </c>
      <c r="H151" s="169" t="s">
        <v>1193</v>
      </c>
      <c r="I151" s="85"/>
      <c r="J151" s="155">
        <v>1</v>
      </c>
      <c r="K151" s="85">
        <v>1</v>
      </c>
      <c r="L151" s="22"/>
      <c r="M151" s="22"/>
      <c r="N151" s="22"/>
      <c r="O151" s="22"/>
      <c r="P151" s="23"/>
    </row>
    <row r="152" spans="1:16" ht="15" customHeight="1" x14ac:dyDescent="0.25">
      <c r="A152" s="168" t="s">
        <v>892</v>
      </c>
      <c r="B152" s="22" t="s">
        <v>923</v>
      </c>
      <c r="C152" s="22">
        <v>10135</v>
      </c>
      <c r="D152" s="22" t="s">
        <v>894</v>
      </c>
      <c r="E152" s="62" t="s">
        <v>894</v>
      </c>
      <c r="F152" s="22" t="s">
        <v>894</v>
      </c>
      <c r="G152" s="104" t="s">
        <v>1194</v>
      </c>
      <c r="H152" s="169" t="s">
        <v>1195</v>
      </c>
      <c r="I152" s="85"/>
      <c r="J152" s="155">
        <v>1</v>
      </c>
      <c r="K152" s="85">
        <v>1</v>
      </c>
      <c r="L152" s="22"/>
      <c r="M152" s="22"/>
      <c r="N152" s="14">
        <v>1</v>
      </c>
      <c r="O152" s="22"/>
      <c r="P152" s="23"/>
    </row>
    <row r="153" spans="1:16" ht="15" customHeight="1" x14ac:dyDescent="0.25">
      <c r="A153" s="168" t="s">
        <v>892</v>
      </c>
      <c r="B153" s="22" t="s">
        <v>923</v>
      </c>
      <c r="C153" s="22">
        <v>10135</v>
      </c>
      <c r="D153" s="22" t="s">
        <v>894</v>
      </c>
      <c r="E153" s="62" t="s">
        <v>894</v>
      </c>
      <c r="F153" s="22" t="s">
        <v>894</v>
      </c>
      <c r="G153" s="104" t="s">
        <v>1196</v>
      </c>
      <c r="H153" s="169" t="s">
        <v>1197</v>
      </c>
      <c r="I153" s="85"/>
      <c r="J153" s="155">
        <v>1</v>
      </c>
      <c r="K153" s="85">
        <v>1</v>
      </c>
      <c r="L153" s="22"/>
      <c r="M153" s="22">
        <v>1</v>
      </c>
      <c r="N153" s="14">
        <v>1</v>
      </c>
      <c r="O153" s="22"/>
      <c r="P153" s="23"/>
    </row>
    <row r="154" spans="1:16" ht="15" customHeight="1" x14ac:dyDescent="0.25">
      <c r="A154" s="168" t="s">
        <v>892</v>
      </c>
      <c r="B154" s="22" t="s">
        <v>923</v>
      </c>
      <c r="C154" s="22">
        <v>10135</v>
      </c>
      <c r="D154" s="22" t="s">
        <v>894</v>
      </c>
      <c r="E154" s="62" t="s">
        <v>894</v>
      </c>
      <c r="F154" s="22" t="s">
        <v>894</v>
      </c>
      <c r="G154" s="104" t="s">
        <v>1198</v>
      </c>
      <c r="H154" s="169" t="s">
        <v>1199</v>
      </c>
      <c r="I154" s="85"/>
      <c r="J154" s="155">
        <v>1</v>
      </c>
      <c r="K154" s="85">
        <v>1</v>
      </c>
      <c r="L154" s="22"/>
      <c r="M154" s="22">
        <v>1</v>
      </c>
      <c r="N154" s="14">
        <v>1</v>
      </c>
      <c r="O154" s="22"/>
      <c r="P154" s="23"/>
    </row>
    <row r="155" spans="1:16" ht="15" customHeight="1" x14ac:dyDescent="0.25">
      <c r="A155" s="168" t="s">
        <v>892</v>
      </c>
      <c r="B155" s="22" t="s">
        <v>923</v>
      </c>
      <c r="C155" s="22">
        <v>10135</v>
      </c>
      <c r="D155" s="22" t="s">
        <v>894</v>
      </c>
      <c r="E155" s="62" t="s">
        <v>894</v>
      </c>
      <c r="F155" s="22" t="s">
        <v>894</v>
      </c>
      <c r="G155" s="104" t="s">
        <v>1200</v>
      </c>
      <c r="H155" s="169" t="s">
        <v>1201</v>
      </c>
      <c r="I155" s="85"/>
      <c r="J155" s="155">
        <v>1</v>
      </c>
      <c r="K155" s="85">
        <v>1</v>
      </c>
      <c r="L155" s="22"/>
      <c r="M155" s="22">
        <v>1</v>
      </c>
      <c r="N155" s="14">
        <v>1</v>
      </c>
      <c r="O155" s="22"/>
      <c r="P155" s="23"/>
    </row>
    <row r="156" spans="1:16" ht="15" customHeight="1" x14ac:dyDescent="0.25">
      <c r="A156" s="168" t="s">
        <v>892</v>
      </c>
      <c r="B156" s="22" t="s">
        <v>923</v>
      </c>
      <c r="C156" s="22">
        <v>10135</v>
      </c>
      <c r="D156" s="22" t="s">
        <v>894</v>
      </c>
      <c r="E156" s="62" t="s">
        <v>894</v>
      </c>
      <c r="F156" s="22" t="s">
        <v>894</v>
      </c>
      <c r="G156" s="104" t="s">
        <v>1202</v>
      </c>
      <c r="H156" s="169" t="s">
        <v>1203</v>
      </c>
      <c r="I156" s="85"/>
      <c r="J156" s="155">
        <v>1</v>
      </c>
      <c r="K156" s="85">
        <v>1</v>
      </c>
      <c r="L156" s="22"/>
      <c r="M156" s="22"/>
      <c r="N156" s="14">
        <v>1</v>
      </c>
      <c r="O156" s="22"/>
      <c r="P156" s="23"/>
    </row>
    <row r="157" spans="1:16" ht="15" customHeight="1" x14ac:dyDescent="0.25">
      <c r="A157" s="168" t="s">
        <v>892</v>
      </c>
      <c r="B157" s="22" t="s">
        <v>923</v>
      </c>
      <c r="C157" s="22">
        <v>10135</v>
      </c>
      <c r="D157" s="22" t="s">
        <v>894</v>
      </c>
      <c r="E157" s="62" t="s">
        <v>894</v>
      </c>
      <c r="F157" s="22" t="s">
        <v>894</v>
      </c>
      <c r="G157" s="104" t="s">
        <v>1204</v>
      </c>
      <c r="H157" s="169" t="s">
        <v>1205</v>
      </c>
      <c r="I157" s="85"/>
      <c r="J157" s="155">
        <v>1</v>
      </c>
      <c r="K157" s="85">
        <v>1</v>
      </c>
      <c r="L157" s="22"/>
      <c r="M157" s="22"/>
      <c r="N157" s="14">
        <v>1</v>
      </c>
      <c r="O157" s="22"/>
      <c r="P157" s="23"/>
    </row>
    <row r="158" spans="1:16" ht="15" customHeight="1" x14ac:dyDescent="0.25">
      <c r="A158" s="168" t="s">
        <v>892</v>
      </c>
      <c r="B158" s="22" t="s">
        <v>923</v>
      </c>
      <c r="C158" s="22">
        <v>10135</v>
      </c>
      <c r="D158" s="22" t="s">
        <v>894</v>
      </c>
      <c r="E158" s="62" t="s">
        <v>894</v>
      </c>
      <c r="F158" s="22" t="s">
        <v>894</v>
      </c>
      <c r="G158" s="104" t="s">
        <v>1206</v>
      </c>
      <c r="H158" s="169" t="s">
        <v>1207</v>
      </c>
      <c r="I158" s="85"/>
      <c r="J158" s="155">
        <v>1</v>
      </c>
      <c r="K158" s="85">
        <v>1</v>
      </c>
      <c r="L158" s="22"/>
      <c r="M158" s="22">
        <v>1</v>
      </c>
      <c r="N158" s="14">
        <v>1</v>
      </c>
      <c r="O158" s="22"/>
      <c r="P158" s="23"/>
    </row>
    <row r="159" spans="1:16" ht="15" customHeight="1" x14ac:dyDescent="0.25">
      <c r="A159" s="168" t="s">
        <v>892</v>
      </c>
      <c r="B159" s="22" t="s">
        <v>923</v>
      </c>
      <c r="C159" s="22">
        <v>10135</v>
      </c>
      <c r="D159" s="22" t="s">
        <v>894</v>
      </c>
      <c r="E159" s="62" t="s">
        <v>894</v>
      </c>
      <c r="F159" s="22" t="s">
        <v>894</v>
      </c>
      <c r="G159" s="104" t="s">
        <v>1208</v>
      </c>
      <c r="H159" s="169" t="s">
        <v>1209</v>
      </c>
      <c r="I159" s="85"/>
      <c r="J159" s="155">
        <v>1</v>
      </c>
      <c r="K159" s="85">
        <v>1</v>
      </c>
      <c r="L159" s="22"/>
      <c r="M159" s="22">
        <v>1</v>
      </c>
      <c r="N159" s="14">
        <v>1</v>
      </c>
      <c r="O159" s="22"/>
      <c r="P159" s="23"/>
    </row>
    <row r="160" spans="1:16" ht="15" customHeight="1" x14ac:dyDescent="0.25">
      <c r="A160" s="168" t="s">
        <v>892</v>
      </c>
      <c r="B160" s="22" t="s">
        <v>923</v>
      </c>
      <c r="C160" s="22">
        <v>10135</v>
      </c>
      <c r="D160" s="22" t="s">
        <v>894</v>
      </c>
      <c r="E160" s="62" t="s">
        <v>894</v>
      </c>
      <c r="F160" s="22" t="s">
        <v>894</v>
      </c>
      <c r="G160" s="104" t="s">
        <v>1210</v>
      </c>
      <c r="H160" s="169" t="s">
        <v>1211</v>
      </c>
      <c r="I160" s="85"/>
      <c r="J160" s="155">
        <v>1</v>
      </c>
      <c r="K160" s="85">
        <v>1</v>
      </c>
      <c r="L160" s="22"/>
      <c r="M160" s="22"/>
      <c r="N160" s="14">
        <v>1</v>
      </c>
      <c r="O160" s="22"/>
      <c r="P160" s="23"/>
    </row>
    <row r="161" spans="1:16" ht="15" customHeight="1" x14ac:dyDescent="0.25">
      <c r="A161" s="168" t="s">
        <v>892</v>
      </c>
      <c r="B161" s="22" t="s">
        <v>923</v>
      </c>
      <c r="C161" s="22">
        <v>10135</v>
      </c>
      <c r="D161" s="22" t="s">
        <v>894</v>
      </c>
      <c r="E161" s="62" t="s">
        <v>894</v>
      </c>
      <c r="F161" s="22" t="s">
        <v>894</v>
      </c>
      <c r="G161" s="104" t="s">
        <v>1212</v>
      </c>
      <c r="H161" s="169" t="s">
        <v>1213</v>
      </c>
      <c r="I161" s="85"/>
      <c r="J161" s="155">
        <v>1</v>
      </c>
      <c r="K161" s="85">
        <v>1</v>
      </c>
      <c r="L161" s="22"/>
      <c r="M161" s="22"/>
      <c r="N161" s="14">
        <v>1</v>
      </c>
      <c r="O161" s="22"/>
      <c r="P161" s="23"/>
    </row>
    <row r="162" spans="1:16" ht="15" customHeight="1" x14ac:dyDescent="0.25">
      <c r="A162" s="168" t="s">
        <v>892</v>
      </c>
      <c r="B162" s="22" t="s">
        <v>923</v>
      </c>
      <c r="C162" s="22">
        <v>10135</v>
      </c>
      <c r="D162" s="22" t="s">
        <v>894</v>
      </c>
      <c r="E162" s="62" t="s">
        <v>894</v>
      </c>
      <c r="F162" s="22" t="s">
        <v>894</v>
      </c>
      <c r="G162" s="104" t="s">
        <v>1214</v>
      </c>
      <c r="H162" s="169" t="s">
        <v>1215</v>
      </c>
      <c r="I162" s="85"/>
      <c r="J162" s="155">
        <v>1</v>
      </c>
      <c r="K162" s="85">
        <v>1</v>
      </c>
      <c r="L162" s="22"/>
      <c r="M162" s="22"/>
      <c r="N162" s="14">
        <v>1</v>
      </c>
      <c r="O162" s="22"/>
      <c r="P162" s="23"/>
    </row>
    <row r="163" spans="1:16" ht="15" customHeight="1" x14ac:dyDescent="0.25">
      <c r="A163" s="168" t="s">
        <v>892</v>
      </c>
      <c r="B163" s="22" t="s">
        <v>923</v>
      </c>
      <c r="C163" s="22">
        <v>10135</v>
      </c>
      <c r="D163" s="22" t="s">
        <v>894</v>
      </c>
      <c r="E163" s="62" t="s">
        <v>894</v>
      </c>
      <c r="F163" s="22" t="s">
        <v>894</v>
      </c>
      <c r="G163" s="104" t="s">
        <v>1216</v>
      </c>
      <c r="H163" s="169" t="s">
        <v>1217</v>
      </c>
      <c r="I163" s="85"/>
      <c r="J163" s="155">
        <v>1</v>
      </c>
      <c r="K163" s="85">
        <v>1</v>
      </c>
      <c r="L163" s="22"/>
      <c r="M163" s="22"/>
      <c r="N163" s="22"/>
      <c r="O163" s="22"/>
      <c r="P163" s="23"/>
    </row>
    <row r="164" spans="1:16" ht="15" customHeight="1" x14ac:dyDescent="0.25">
      <c r="A164" s="168" t="s">
        <v>892</v>
      </c>
      <c r="B164" s="22" t="s">
        <v>923</v>
      </c>
      <c r="C164" s="22">
        <v>10135</v>
      </c>
      <c r="D164" s="22" t="s">
        <v>894</v>
      </c>
      <c r="E164" s="62" t="s">
        <v>894</v>
      </c>
      <c r="F164" s="22" t="s">
        <v>894</v>
      </c>
      <c r="G164" s="104" t="s">
        <v>1218</v>
      </c>
      <c r="H164" s="169" t="s">
        <v>1219</v>
      </c>
      <c r="I164" s="85"/>
      <c r="J164" s="155">
        <v>1</v>
      </c>
      <c r="K164" s="85">
        <v>1</v>
      </c>
      <c r="L164" s="22"/>
      <c r="M164" s="22">
        <v>1</v>
      </c>
      <c r="N164" s="14">
        <v>1</v>
      </c>
      <c r="O164" s="22"/>
      <c r="P164" s="23"/>
    </row>
    <row r="165" spans="1:16" ht="15" customHeight="1" x14ac:dyDescent="0.25">
      <c r="A165" s="168" t="s">
        <v>892</v>
      </c>
      <c r="B165" s="22" t="s">
        <v>923</v>
      </c>
      <c r="C165" s="22">
        <v>10135</v>
      </c>
      <c r="D165" s="22" t="s">
        <v>894</v>
      </c>
      <c r="E165" s="62" t="s">
        <v>894</v>
      </c>
      <c r="F165" s="22" t="s">
        <v>894</v>
      </c>
      <c r="G165" s="104" t="s">
        <v>1220</v>
      </c>
      <c r="H165" s="169" t="s">
        <v>1221</v>
      </c>
      <c r="I165" s="85"/>
      <c r="J165" s="155">
        <v>1</v>
      </c>
      <c r="K165" s="85">
        <v>1</v>
      </c>
      <c r="L165" s="22"/>
      <c r="M165" s="22"/>
      <c r="N165" s="14">
        <v>1</v>
      </c>
      <c r="O165" s="22"/>
      <c r="P165" s="23"/>
    </row>
    <row r="166" spans="1:16" ht="15" customHeight="1" x14ac:dyDescent="0.25">
      <c r="A166" s="168" t="s">
        <v>892</v>
      </c>
      <c r="B166" s="22" t="s">
        <v>923</v>
      </c>
      <c r="C166" s="22">
        <v>10135</v>
      </c>
      <c r="D166" s="22" t="s">
        <v>894</v>
      </c>
      <c r="E166" s="62" t="s">
        <v>894</v>
      </c>
      <c r="F166" s="22" t="s">
        <v>894</v>
      </c>
      <c r="G166" s="104" t="s">
        <v>1222</v>
      </c>
      <c r="H166" s="169" t="s">
        <v>1223</v>
      </c>
      <c r="I166" s="85"/>
      <c r="J166" s="155">
        <v>1</v>
      </c>
      <c r="K166" s="85">
        <v>1</v>
      </c>
      <c r="L166" s="22"/>
      <c r="M166" s="22">
        <v>1</v>
      </c>
      <c r="N166" s="14">
        <v>1</v>
      </c>
      <c r="O166" s="22"/>
      <c r="P166" s="23"/>
    </row>
    <row r="167" spans="1:16" ht="15" customHeight="1" x14ac:dyDescent="0.25">
      <c r="A167" s="168" t="s">
        <v>892</v>
      </c>
      <c r="B167" s="22" t="s">
        <v>923</v>
      </c>
      <c r="C167" s="22">
        <v>10135</v>
      </c>
      <c r="D167" s="22" t="s">
        <v>894</v>
      </c>
      <c r="E167" s="62" t="s">
        <v>894</v>
      </c>
      <c r="F167" s="22" t="s">
        <v>894</v>
      </c>
      <c r="G167" s="104" t="s">
        <v>1224</v>
      </c>
      <c r="H167" s="169" t="s">
        <v>1225</v>
      </c>
      <c r="I167" s="85"/>
      <c r="J167" s="155">
        <v>1</v>
      </c>
      <c r="K167" s="85">
        <v>1</v>
      </c>
      <c r="L167" s="22"/>
      <c r="M167" s="22"/>
      <c r="N167" s="22"/>
      <c r="O167" s="22"/>
      <c r="P167" s="23"/>
    </row>
    <row r="168" spans="1:16" ht="15" customHeight="1" x14ac:dyDescent="0.25">
      <c r="A168" s="168" t="s">
        <v>892</v>
      </c>
      <c r="B168" s="22" t="s">
        <v>923</v>
      </c>
      <c r="C168" s="22">
        <v>10135</v>
      </c>
      <c r="D168" s="22" t="s">
        <v>894</v>
      </c>
      <c r="E168" s="62" t="s">
        <v>894</v>
      </c>
      <c r="F168" s="22" t="s">
        <v>894</v>
      </c>
      <c r="G168" s="104" t="s">
        <v>1226</v>
      </c>
      <c r="H168" s="169" t="s">
        <v>1227</v>
      </c>
      <c r="I168" s="85"/>
      <c r="J168" s="155">
        <v>1</v>
      </c>
      <c r="K168" s="85">
        <v>1</v>
      </c>
      <c r="L168" s="22"/>
      <c r="M168" s="22">
        <v>1</v>
      </c>
      <c r="N168" s="14">
        <v>1</v>
      </c>
      <c r="O168" s="22"/>
      <c r="P168" s="23"/>
    </row>
    <row r="169" spans="1:16" ht="15" customHeight="1" x14ac:dyDescent="0.25">
      <c r="A169" s="168" t="s">
        <v>892</v>
      </c>
      <c r="B169" s="22" t="s">
        <v>923</v>
      </c>
      <c r="C169" s="22">
        <v>10135</v>
      </c>
      <c r="D169" s="22" t="s">
        <v>894</v>
      </c>
      <c r="E169" s="62" t="s">
        <v>894</v>
      </c>
      <c r="F169" s="22" t="s">
        <v>894</v>
      </c>
      <c r="G169" s="104" t="s">
        <v>1228</v>
      </c>
      <c r="H169" s="169" t="s">
        <v>1229</v>
      </c>
      <c r="I169" s="85"/>
      <c r="J169" s="155">
        <v>1</v>
      </c>
      <c r="K169" s="85">
        <v>1</v>
      </c>
      <c r="L169" s="22"/>
      <c r="M169" s="22">
        <v>1</v>
      </c>
      <c r="N169" s="14">
        <v>1</v>
      </c>
      <c r="O169" s="22"/>
      <c r="P169" s="23"/>
    </row>
    <row r="170" spans="1:16" ht="15" customHeight="1" x14ac:dyDescent="0.25">
      <c r="A170" s="168" t="s">
        <v>892</v>
      </c>
      <c r="B170" s="22" t="s">
        <v>923</v>
      </c>
      <c r="C170" s="22">
        <v>10135</v>
      </c>
      <c r="D170" s="22" t="s">
        <v>894</v>
      </c>
      <c r="E170" s="62" t="s">
        <v>894</v>
      </c>
      <c r="F170" s="22" t="s">
        <v>894</v>
      </c>
      <c r="G170" s="104" t="s">
        <v>1230</v>
      </c>
      <c r="H170" s="169" t="s">
        <v>1231</v>
      </c>
      <c r="I170" s="85"/>
      <c r="J170" s="155">
        <v>1</v>
      </c>
      <c r="K170" s="85">
        <v>1</v>
      </c>
      <c r="L170" s="22"/>
      <c r="M170" s="22"/>
      <c r="N170" s="14">
        <v>1</v>
      </c>
      <c r="O170" s="22"/>
      <c r="P170" s="23"/>
    </row>
    <row r="171" spans="1:16" ht="15" customHeight="1" x14ac:dyDescent="0.25">
      <c r="A171" s="168" t="s">
        <v>892</v>
      </c>
      <c r="B171" s="22" t="s">
        <v>923</v>
      </c>
      <c r="C171" s="22">
        <v>10135</v>
      </c>
      <c r="D171" s="22" t="s">
        <v>894</v>
      </c>
      <c r="E171" s="62" t="s">
        <v>894</v>
      </c>
      <c r="F171" s="22" t="s">
        <v>894</v>
      </c>
      <c r="G171" s="104" t="s">
        <v>1232</v>
      </c>
      <c r="H171" s="169" t="s">
        <v>1233</v>
      </c>
      <c r="I171" s="85"/>
      <c r="J171" s="155">
        <v>1</v>
      </c>
      <c r="K171" s="85">
        <v>1</v>
      </c>
      <c r="L171" s="22"/>
      <c r="M171" s="22"/>
      <c r="N171" s="22"/>
      <c r="O171" s="22"/>
      <c r="P171" s="23"/>
    </row>
    <row r="172" spans="1:16" ht="15" customHeight="1" x14ac:dyDescent="0.25">
      <c r="A172" s="168" t="s">
        <v>892</v>
      </c>
      <c r="B172" s="22" t="s">
        <v>923</v>
      </c>
      <c r="C172" s="22">
        <v>10135</v>
      </c>
      <c r="D172" s="22" t="s">
        <v>894</v>
      </c>
      <c r="E172" s="62" t="s">
        <v>894</v>
      </c>
      <c r="F172" s="22" t="s">
        <v>894</v>
      </c>
      <c r="G172" s="104" t="s">
        <v>1234</v>
      </c>
      <c r="H172" s="169" t="s">
        <v>1235</v>
      </c>
      <c r="I172" s="85"/>
      <c r="J172" s="155">
        <v>1</v>
      </c>
      <c r="K172" s="85">
        <v>1</v>
      </c>
      <c r="L172" s="22"/>
      <c r="M172" s="22"/>
      <c r="N172" s="22"/>
      <c r="O172" s="22"/>
      <c r="P172" s="23"/>
    </row>
    <row r="173" spans="1:16" ht="15" customHeight="1" x14ac:dyDescent="0.25">
      <c r="A173" s="168" t="s">
        <v>892</v>
      </c>
      <c r="B173" s="22" t="s">
        <v>923</v>
      </c>
      <c r="C173" s="22">
        <v>10135</v>
      </c>
      <c r="D173" s="22" t="s">
        <v>894</v>
      </c>
      <c r="E173" s="62" t="s">
        <v>894</v>
      </c>
      <c r="F173" s="22" t="s">
        <v>894</v>
      </c>
      <c r="G173" s="104" t="s">
        <v>1090</v>
      </c>
      <c r="H173" s="169" t="s">
        <v>1236</v>
      </c>
      <c r="I173" s="85"/>
      <c r="J173" s="155">
        <v>1</v>
      </c>
      <c r="K173" s="85">
        <v>1</v>
      </c>
      <c r="L173" s="22"/>
      <c r="M173" s="22"/>
      <c r="N173" s="14">
        <v>1</v>
      </c>
      <c r="O173" s="22"/>
      <c r="P173" s="23"/>
    </row>
    <row r="174" spans="1:16" ht="15" customHeight="1" thickBot="1" x14ac:dyDescent="0.3">
      <c r="A174" s="170" t="s">
        <v>892</v>
      </c>
      <c r="B174" s="24" t="s">
        <v>923</v>
      </c>
      <c r="C174" s="24">
        <v>72709</v>
      </c>
      <c r="D174" s="24" t="s">
        <v>894</v>
      </c>
      <c r="E174" s="63" t="s">
        <v>894</v>
      </c>
      <c r="F174" s="24" t="s">
        <v>1237</v>
      </c>
      <c r="G174" s="108" t="s">
        <v>1238</v>
      </c>
      <c r="H174" s="171" t="s">
        <v>1239</v>
      </c>
      <c r="I174" s="86"/>
      <c r="J174" s="157">
        <v>1</v>
      </c>
      <c r="K174" s="86">
        <v>1</v>
      </c>
      <c r="L174" s="24"/>
      <c r="M174" s="24"/>
      <c r="N174" s="16">
        <v>1</v>
      </c>
      <c r="O174" s="24"/>
      <c r="P174" s="25"/>
    </row>
    <row r="175" spans="1:16" ht="15.75" thickBot="1" x14ac:dyDescent="0.3">
      <c r="A175" s="158" t="s">
        <v>892</v>
      </c>
      <c r="B175" s="44" t="s">
        <v>923</v>
      </c>
      <c r="C175" s="44" t="s">
        <v>39</v>
      </c>
      <c r="D175" s="44" t="s">
        <v>894</v>
      </c>
      <c r="E175" s="59" t="s">
        <v>894</v>
      </c>
      <c r="F175" s="44" t="s">
        <v>39</v>
      </c>
      <c r="G175" s="119" t="s">
        <v>39</v>
      </c>
      <c r="H175" s="159" t="s">
        <v>39</v>
      </c>
      <c r="I175" s="81">
        <f t="shared" ref="I175:P175" si="5">SUM(I17:I174)</f>
        <v>0</v>
      </c>
      <c r="J175" s="159">
        <f t="shared" si="5"/>
        <v>158</v>
      </c>
      <c r="K175" s="81">
        <f t="shared" si="5"/>
        <v>137</v>
      </c>
      <c r="L175" s="44">
        <f t="shared" si="5"/>
        <v>21</v>
      </c>
      <c r="M175" s="44">
        <f t="shared" si="5"/>
        <v>70</v>
      </c>
      <c r="N175" s="44">
        <f t="shared" si="5"/>
        <v>116</v>
      </c>
      <c r="O175" s="44">
        <f t="shared" si="5"/>
        <v>2</v>
      </c>
      <c r="P175" s="45">
        <f t="shared" si="5"/>
        <v>1</v>
      </c>
    </row>
    <row r="176" spans="1:16" ht="15.75" thickBot="1" x14ac:dyDescent="0.3">
      <c r="A176" s="158" t="s">
        <v>892</v>
      </c>
      <c r="B176" s="44" t="s">
        <v>1240</v>
      </c>
      <c r="C176" s="44" t="s">
        <v>39</v>
      </c>
      <c r="D176" s="44" t="s">
        <v>894</v>
      </c>
      <c r="E176" s="59" t="s">
        <v>1241</v>
      </c>
      <c r="F176" s="44" t="s">
        <v>39</v>
      </c>
      <c r="G176" s="119" t="s">
        <v>39</v>
      </c>
      <c r="H176" s="159" t="s">
        <v>39</v>
      </c>
      <c r="I176" s="81">
        <v>0</v>
      </c>
      <c r="J176" s="159">
        <v>0</v>
      </c>
      <c r="K176" s="81">
        <v>0</v>
      </c>
      <c r="L176" s="44">
        <v>0</v>
      </c>
      <c r="M176" s="44">
        <v>0</v>
      </c>
      <c r="N176" s="44">
        <v>0</v>
      </c>
      <c r="O176" s="44">
        <v>0</v>
      </c>
      <c r="P176" s="45">
        <v>0</v>
      </c>
    </row>
    <row r="177" spans="1:16" ht="15" customHeight="1" x14ac:dyDescent="0.25">
      <c r="A177" s="166" t="s">
        <v>892</v>
      </c>
      <c r="B177" s="20" t="s">
        <v>1242</v>
      </c>
      <c r="C177" s="20">
        <v>12574</v>
      </c>
      <c r="D177" s="20" t="s">
        <v>894</v>
      </c>
      <c r="E177" s="61" t="s">
        <v>1243</v>
      </c>
      <c r="F177" s="20" t="s">
        <v>1243</v>
      </c>
      <c r="G177" s="112" t="s">
        <v>1244</v>
      </c>
      <c r="H177" s="167" t="s">
        <v>1245</v>
      </c>
      <c r="I177" s="84"/>
      <c r="J177" s="153">
        <v>1</v>
      </c>
      <c r="K177" s="84">
        <v>1</v>
      </c>
      <c r="L177" s="20"/>
      <c r="M177" s="20"/>
      <c r="N177" s="12">
        <v>1</v>
      </c>
      <c r="O177" s="20"/>
      <c r="P177" s="21"/>
    </row>
    <row r="178" spans="1:16" ht="15" customHeight="1" x14ac:dyDescent="0.25">
      <c r="A178" s="168" t="s">
        <v>892</v>
      </c>
      <c r="B178" s="22" t="s">
        <v>1242</v>
      </c>
      <c r="C178" s="22">
        <v>80529</v>
      </c>
      <c r="D178" s="22" t="s">
        <v>894</v>
      </c>
      <c r="E178" s="62" t="s">
        <v>1243</v>
      </c>
      <c r="F178" s="22" t="s">
        <v>1246</v>
      </c>
      <c r="G178" s="104" t="s">
        <v>1247</v>
      </c>
      <c r="H178" s="169" t="s">
        <v>1248</v>
      </c>
      <c r="I178" s="85"/>
      <c r="J178" s="155">
        <v>1</v>
      </c>
      <c r="K178" s="85">
        <v>1</v>
      </c>
      <c r="L178" s="22"/>
      <c r="M178" s="22"/>
      <c r="N178" s="14">
        <v>1</v>
      </c>
      <c r="O178" s="22"/>
      <c r="P178" s="23"/>
    </row>
    <row r="179" spans="1:16" ht="15" customHeight="1" thickBot="1" x14ac:dyDescent="0.3">
      <c r="A179" s="170" t="s">
        <v>892</v>
      </c>
      <c r="B179" s="24" t="s">
        <v>1242</v>
      </c>
      <c r="C179" s="24">
        <v>12574</v>
      </c>
      <c r="D179" s="24" t="s">
        <v>894</v>
      </c>
      <c r="E179" s="63" t="s">
        <v>1243</v>
      </c>
      <c r="F179" s="24" t="s">
        <v>1243</v>
      </c>
      <c r="G179" s="108" t="s">
        <v>1249</v>
      </c>
      <c r="H179" s="171" t="s">
        <v>1250</v>
      </c>
      <c r="I179" s="86"/>
      <c r="J179" s="157">
        <v>1</v>
      </c>
      <c r="K179" s="86">
        <v>1</v>
      </c>
      <c r="L179" s="24"/>
      <c r="M179" s="24">
        <v>1</v>
      </c>
      <c r="N179" s="16">
        <v>1</v>
      </c>
      <c r="O179" s="24"/>
      <c r="P179" s="25"/>
    </row>
    <row r="180" spans="1:16" ht="15.75" thickBot="1" x14ac:dyDescent="0.3">
      <c r="A180" s="158" t="s">
        <v>892</v>
      </c>
      <c r="B180" s="44" t="s">
        <v>1242</v>
      </c>
      <c r="C180" s="44" t="s">
        <v>39</v>
      </c>
      <c r="D180" s="44" t="s">
        <v>894</v>
      </c>
      <c r="E180" s="59" t="s">
        <v>1243</v>
      </c>
      <c r="F180" s="44" t="s">
        <v>39</v>
      </c>
      <c r="G180" s="119" t="s">
        <v>39</v>
      </c>
      <c r="H180" s="159" t="s">
        <v>39</v>
      </c>
      <c r="I180" s="81">
        <f t="shared" ref="I180:P180" si="6">SUM(I177:I179)</f>
        <v>0</v>
      </c>
      <c r="J180" s="159">
        <f t="shared" si="6"/>
        <v>3</v>
      </c>
      <c r="K180" s="81">
        <f t="shared" si="6"/>
        <v>3</v>
      </c>
      <c r="L180" s="44">
        <f t="shared" si="6"/>
        <v>0</v>
      </c>
      <c r="M180" s="44">
        <f t="shared" si="6"/>
        <v>1</v>
      </c>
      <c r="N180" s="44">
        <f t="shared" si="6"/>
        <v>3</v>
      </c>
      <c r="O180" s="44">
        <f t="shared" si="6"/>
        <v>0</v>
      </c>
      <c r="P180" s="45">
        <f t="shared" si="6"/>
        <v>0</v>
      </c>
    </row>
    <row r="181" spans="1:16" ht="15" customHeight="1" x14ac:dyDescent="0.25">
      <c r="A181" s="166" t="s">
        <v>892</v>
      </c>
      <c r="B181" s="20" t="s">
        <v>1259</v>
      </c>
      <c r="C181" s="20">
        <v>17912</v>
      </c>
      <c r="D181" s="20" t="s">
        <v>894</v>
      </c>
      <c r="E181" s="61" t="s">
        <v>1260</v>
      </c>
      <c r="F181" s="20" t="s">
        <v>1261</v>
      </c>
      <c r="G181" s="112" t="s">
        <v>1262</v>
      </c>
      <c r="H181" s="167" t="s">
        <v>1263</v>
      </c>
      <c r="I181" s="84"/>
      <c r="J181" s="153">
        <v>1</v>
      </c>
      <c r="K181" s="84">
        <v>1</v>
      </c>
      <c r="L181" s="20"/>
      <c r="M181" s="20"/>
      <c r="N181" s="12">
        <v>1</v>
      </c>
      <c r="O181" s="20"/>
      <c r="P181" s="21"/>
    </row>
    <row r="182" spans="1:16" ht="15" customHeight="1" x14ac:dyDescent="0.25">
      <c r="A182" s="168" t="s">
        <v>892</v>
      </c>
      <c r="B182" s="22" t="s">
        <v>1259</v>
      </c>
      <c r="C182" s="22">
        <v>21912</v>
      </c>
      <c r="D182" s="22" t="s">
        <v>894</v>
      </c>
      <c r="E182" s="62" t="s">
        <v>1260</v>
      </c>
      <c r="F182" s="22" t="s">
        <v>1260</v>
      </c>
      <c r="G182" s="104" t="s">
        <v>1264</v>
      </c>
      <c r="H182" s="169" t="s">
        <v>1265</v>
      </c>
      <c r="I182" s="85"/>
      <c r="J182" s="155">
        <v>1</v>
      </c>
      <c r="K182" s="85">
        <v>1</v>
      </c>
      <c r="L182" s="22"/>
      <c r="M182" s="22">
        <v>1</v>
      </c>
      <c r="N182" s="14">
        <v>1</v>
      </c>
      <c r="O182" s="22"/>
      <c r="P182" s="23"/>
    </row>
    <row r="183" spans="1:16" ht="15" customHeight="1" x14ac:dyDescent="0.25">
      <c r="A183" s="168" t="s">
        <v>892</v>
      </c>
      <c r="B183" s="22" t="s">
        <v>1259</v>
      </c>
      <c r="C183" s="22">
        <v>21912</v>
      </c>
      <c r="D183" s="22" t="s">
        <v>894</v>
      </c>
      <c r="E183" s="62" t="s">
        <v>1260</v>
      </c>
      <c r="F183" s="22" t="s">
        <v>1260</v>
      </c>
      <c r="G183" s="104" t="s">
        <v>1266</v>
      </c>
      <c r="H183" s="169" t="s">
        <v>1267</v>
      </c>
      <c r="I183" s="85"/>
      <c r="J183" s="155">
        <v>1</v>
      </c>
      <c r="K183" s="85">
        <v>1</v>
      </c>
      <c r="L183" s="22"/>
      <c r="M183" s="22">
        <v>1</v>
      </c>
      <c r="N183" s="14">
        <v>1</v>
      </c>
      <c r="O183" s="22"/>
      <c r="P183" s="23"/>
    </row>
    <row r="184" spans="1:16" ht="15" customHeight="1" x14ac:dyDescent="0.25">
      <c r="A184" s="168" t="s">
        <v>892</v>
      </c>
      <c r="B184" s="22" t="s">
        <v>1259</v>
      </c>
      <c r="C184" s="22">
        <v>58921</v>
      </c>
      <c r="D184" s="22" t="s">
        <v>894</v>
      </c>
      <c r="E184" s="62" t="s">
        <v>1260</v>
      </c>
      <c r="F184" s="22" t="s">
        <v>1268</v>
      </c>
      <c r="G184" s="104" t="s">
        <v>1269</v>
      </c>
      <c r="H184" s="169" t="s">
        <v>1270</v>
      </c>
      <c r="I184" s="85"/>
      <c r="J184" s="155">
        <v>1</v>
      </c>
      <c r="K184" s="85">
        <v>1</v>
      </c>
      <c r="L184" s="22"/>
      <c r="M184" s="22"/>
      <c r="N184" s="14">
        <v>1</v>
      </c>
      <c r="O184" s="22"/>
      <c r="P184" s="23"/>
    </row>
    <row r="185" spans="1:16" ht="15" customHeight="1" x14ac:dyDescent="0.25">
      <c r="A185" s="168" t="s">
        <v>892</v>
      </c>
      <c r="B185" s="22" t="s">
        <v>1259</v>
      </c>
      <c r="C185" s="22">
        <v>68998</v>
      </c>
      <c r="D185" s="22" t="s">
        <v>894</v>
      </c>
      <c r="E185" s="62" t="s">
        <v>1260</v>
      </c>
      <c r="F185" s="22" t="s">
        <v>1271</v>
      </c>
      <c r="G185" s="104" t="s">
        <v>1272</v>
      </c>
      <c r="H185" s="169" t="s">
        <v>1273</v>
      </c>
      <c r="I185" s="85"/>
      <c r="J185" s="155">
        <v>1</v>
      </c>
      <c r="K185" s="85">
        <v>1</v>
      </c>
      <c r="L185" s="22"/>
      <c r="M185" s="22">
        <v>1</v>
      </c>
      <c r="N185" s="14">
        <v>1</v>
      </c>
      <c r="O185" s="22"/>
      <c r="P185" s="23"/>
    </row>
    <row r="186" spans="1:16" ht="15" customHeight="1" thickBot="1" x14ac:dyDescent="0.3">
      <c r="A186" s="170" t="s">
        <v>892</v>
      </c>
      <c r="B186" s="24" t="s">
        <v>1259</v>
      </c>
      <c r="C186" s="24">
        <v>68998</v>
      </c>
      <c r="D186" s="24" t="s">
        <v>894</v>
      </c>
      <c r="E186" s="63" t="s">
        <v>1260</v>
      </c>
      <c r="F186" s="24" t="s">
        <v>1271</v>
      </c>
      <c r="G186" s="108" t="s">
        <v>1274</v>
      </c>
      <c r="H186" s="171" t="s">
        <v>1275</v>
      </c>
      <c r="I186" s="86"/>
      <c r="J186" s="157">
        <v>1</v>
      </c>
      <c r="K186" s="86">
        <v>1</v>
      </c>
      <c r="L186" s="24"/>
      <c r="M186" s="24"/>
      <c r="N186" s="16">
        <v>1</v>
      </c>
      <c r="O186" s="24"/>
      <c r="P186" s="25"/>
    </row>
    <row r="187" spans="1:16" ht="15.75" thickBot="1" x14ac:dyDescent="0.3">
      <c r="A187" s="158" t="s">
        <v>892</v>
      </c>
      <c r="B187" s="44" t="s">
        <v>1259</v>
      </c>
      <c r="C187" s="44" t="s">
        <v>39</v>
      </c>
      <c r="D187" s="44" t="s">
        <v>894</v>
      </c>
      <c r="E187" s="59" t="s">
        <v>1260</v>
      </c>
      <c r="F187" s="44" t="s">
        <v>39</v>
      </c>
      <c r="G187" s="119" t="s">
        <v>39</v>
      </c>
      <c r="H187" s="159" t="s">
        <v>39</v>
      </c>
      <c r="I187" s="81">
        <f t="shared" ref="I187:P187" si="7">SUM(I181:I186)</f>
        <v>0</v>
      </c>
      <c r="J187" s="159">
        <f t="shared" si="7"/>
        <v>6</v>
      </c>
      <c r="K187" s="81">
        <f t="shared" si="7"/>
        <v>6</v>
      </c>
      <c r="L187" s="44">
        <f t="shared" si="7"/>
        <v>0</v>
      </c>
      <c r="M187" s="44">
        <f t="shared" si="7"/>
        <v>3</v>
      </c>
      <c r="N187" s="44">
        <f t="shared" si="7"/>
        <v>6</v>
      </c>
      <c r="O187" s="44">
        <f t="shared" si="7"/>
        <v>0</v>
      </c>
      <c r="P187" s="45">
        <f t="shared" si="7"/>
        <v>0</v>
      </c>
    </row>
    <row r="188" spans="1:16" ht="15" customHeight="1" x14ac:dyDescent="0.25">
      <c r="A188" s="166" t="s">
        <v>892</v>
      </c>
      <c r="B188" s="20" t="s">
        <v>1251</v>
      </c>
      <c r="C188" s="20">
        <v>20482</v>
      </c>
      <c r="D188" s="20" t="s">
        <v>894</v>
      </c>
      <c r="E188" s="61" t="s">
        <v>1252</v>
      </c>
      <c r="F188" s="20" t="s">
        <v>1252</v>
      </c>
      <c r="G188" s="112" t="s">
        <v>1253</v>
      </c>
      <c r="H188" s="167" t="s">
        <v>1254</v>
      </c>
      <c r="I188" s="84"/>
      <c r="J188" s="153">
        <v>1</v>
      </c>
      <c r="K188" s="84">
        <v>1</v>
      </c>
      <c r="L188" s="20"/>
      <c r="M188" s="20">
        <v>1</v>
      </c>
      <c r="N188" s="12">
        <v>1</v>
      </c>
      <c r="O188" s="20"/>
      <c r="P188" s="21"/>
    </row>
    <row r="189" spans="1:16" ht="15" customHeight="1" x14ac:dyDescent="0.25">
      <c r="A189" s="168" t="s">
        <v>892</v>
      </c>
      <c r="B189" s="22" t="s">
        <v>1251</v>
      </c>
      <c r="C189" s="22">
        <v>20482</v>
      </c>
      <c r="D189" s="22" t="s">
        <v>894</v>
      </c>
      <c r="E189" s="62" t="s">
        <v>1252</v>
      </c>
      <c r="F189" s="22" t="s">
        <v>1252</v>
      </c>
      <c r="G189" s="104" t="s">
        <v>1255</v>
      </c>
      <c r="H189" s="169" t="s">
        <v>1256</v>
      </c>
      <c r="I189" s="85"/>
      <c r="J189" s="155">
        <v>1</v>
      </c>
      <c r="K189" s="85">
        <v>1</v>
      </c>
      <c r="L189" s="22"/>
      <c r="M189" s="22"/>
      <c r="N189" s="14">
        <v>1</v>
      </c>
      <c r="O189" s="22"/>
      <c r="P189" s="23"/>
    </row>
    <row r="190" spans="1:16" ht="15" customHeight="1" thickBot="1" x14ac:dyDescent="0.3">
      <c r="A190" s="170" t="s">
        <v>892</v>
      </c>
      <c r="B190" s="24" t="s">
        <v>1251</v>
      </c>
      <c r="C190" s="24">
        <v>20482</v>
      </c>
      <c r="D190" s="24" t="s">
        <v>894</v>
      </c>
      <c r="E190" s="63" t="s">
        <v>1252</v>
      </c>
      <c r="F190" s="24" t="s">
        <v>1252</v>
      </c>
      <c r="G190" s="108" t="s">
        <v>1257</v>
      </c>
      <c r="H190" s="171" t="s">
        <v>1258</v>
      </c>
      <c r="I190" s="86"/>
      <c r="J190" s="157">
        <v>1</v>
      </c>
      <c r="K190" s="86">
        <v>1</v>
      </c>
      <c r="L190" s="24"/>
      <c r="M190" s="24">
        <v>1</v>
      </c>
      <c r="N190" s="16">
        <v>1</v>
      </c>
      <c r="O190" s="24"/>
      <c r="P190" s="25"/>
    </row>
    <row r="191" spans="1:16" ht="15.75" thickBot="1" x14ac:dyDescent="0.3">
      <c r="A191" s="158" t="s">
        <v>892</v>
      </c>
      <c r="B191" s="44" t="s">
        <v>1251</v>
      </c>
      <c r="C191" s="44" t="s">
        <v>39</v>
      </c>
      <c r="D191" s="44" t="s">
        <v>894</v>
      </c>
      <c r="E191" s="59" t="s">
        <v>1252</v>
      </c>
      <c r="F191" s="44" t="s">
        <v>39</v>
      </c>
      <c r="G191" s="119" t="s">
        <v>39</v>
      </c>
      <c r="H191" s="159" t="s">
        <v>39</v>
      </c>
      <c r="I191" s="81">
        <f t="shared" ref="I191:P191" si="8">SUM(I188:I190)</f>
        <v>0</v>
      </c>
      <c r="J191" s="159">
        <f t="shared" si="8"/>
        <v>3</v>
      </c>
      <c r="K191" s="81">
        <f t="shared" si="8"/>
        <v>3</v>
      </c>
      <c r="L191" s="44">
        <f t="shared" si="8"/>
        <v>0</v>
      </c>
      <c r="M191" s="44">
        <f t="shared" si="8"/>
        <v>2</v>
      </c>
      <c r="N191" s="44">
        <f t="shared" si="8"/>
        <v>3</v>
      </c>
      <c r="O191" s="44">
        <f t="shared" si="8"/>
        <v>0</v>
      </c>
      <c r="P191" s="45">
        <f t="shared" si="8"/>
        <v>0</v>
      </c>
    </row>
    <row r="192" spans="1:16" ht="15" customHeight="1" x14ac:dyDescent="0.25">
      <c r="A192" s="166" t="s">
        <v>892</v>
      </c>
      <c r="B192" s="20" t="s">
        <v>1276</v>
      </c>
      <c r="C192" s="20">
        <v>24565</v>
      </c>
      <c r="D192" s="20" t="s">
        <v>894</v>
      </c>
      <c r="E192" s="61" t="s">
        <v>1277</v>
      </c>
      <c r="F192" s="20" t="s">
        <v>1277</v>
      </c>
      <c r="G192" s="112" t="s">
        <v>1278</v>
      </c>
      <c r="H192" s="167" t="s">
        <v>1279</v>
      </c>
      <c r="I192" s="84"/>
      <c r="J192" s="153">
        <v>1</v>
      </c>
      <c r="K192" s="84">
        <v>1</v>
      </c>
      <c r="L192" s="20"/>
      <c r="M192" s="20"/>
      <c r="N192" s="12">
        <v>1</v>
      </c>
      <c r="O192" s="20"/>
      <c r="P192" s="21"/>
    </row>
    <row r="193" spans="1:16" ht="15" customHeight="1" x14ac:dyDescent="0.25">
      <c r="A193" s="168" t="s">
        <v>892</v>
      </c>
      <c r="B193" s="22" t="s">
        <v>1276</v>
      </c>
      <c r="C193" s="22">
        <v>24565</v>
      </c>
      <c r="D193" s="22" t="s">
        <v>894</v>
      </c>
      <c r="E193" s="62" t="s">
        <v>1277</v>
      </c>
      <c r="F193" s="22" t="s">
        <v>1277</v>
      </c>
      <c r="G193" s="104" t="s">
        <v>1280</v>
      </c>
      <c r="H193" s="169" t="s">
        <v>1281</v>
      </c>
      <c r="I193" s="85"/>
      <c r="J193" s="155">
        <v>1</v>
      </c>
      <c r="K193" s="85">
        <v>1</v>
      </c>
      <c r="L193" s="22"/>
      <c r="M193" s="22"/>
      <c r="N193" s="14">
        <v>1</v>
      </c>
      <c r="O193" s="22"/>
      <c r="P193" s="23"/>
    </row>
    <row r="194" spans="1:16" ht="15" customHeight="1" thickBot="1" x14ac:dyDescent="0.3">
      <c r="A194" s="170" t="s">
        <v>892</v>
      </c>
      <c r="B194" s="24" t="s">
        <v>1276</v>
      </c>
      <c r="C194" s="24">
        <v>78519</v>
      </c>
      <c r="D194" s="24" t="s">
        <v>894</v>
      </c>
      <c r="E194" s="63" t="s">
        <v>1277</v>
      </c>
      <c r="F194" s="24" t="s">
        <v>1282</v>
      </c>
      <c r="G194" s="108" t="s">
        <v>1283</v>
      </c>
      <c r="H194" s="171" t="s">
        <v>1284</v>
      </c>
      <c r="I194" s="86">
        <v>1</v>
      </c>
      <c r="J194" s="171"/>
      <c r="K194" s="86"/>
      <c r="L194" s="24"/>
      <c r="M194" s="24"/>
      <c r="N194" s="24"/>
      <c r="O194" s="24"/>
      <c r="P194" s="25"/>
    </row>
    <row r="195" spans="1:16" ht="15.75" thickBot="1" x14ac:dyDescent="0.3">
      <c r="A195" s="158" t="s">
        <v>892</v>
      </c>
      <c r="B195" s="44" t="s">
        <v>1276</v>
      </c>
      <c r="C195" s="44" t="s">
        <v>39</v>
      </c>
      <c r="D195" s="44" t="s">
        <v>894</v>
      </c>
      <c r="E195" s="59" t="s">
        <v>1277</v>
      </c>
      <c r="F195" s="44" t="s">
        <v>39</v>
      </c>
      <c r="G195" s="119" t="s">
        <v>39</v>
      </c>
      <c r="H195" s="159" t="s">
        <v>39</v>
      </c>
      <c r="I195" s="81">
        <f t="shared" ref="I195:P195" si="9">SUM(I192:I194)</f>
        <v>1</v>
      </c>
      <c r="J195" s="159">
        <f t="shared" si="9"/>
        <v>2</v>
      </c>
      <c r="K195" s="81">
        <f t="shared" si="9"/>
        <v>2</v>
      </c>
      <c r="L195" s="44">
        <f t="shared" si="9"/>
        <v>0</v>
      </c>
      <c r="M195" s="44">
        <f t="shared" si="9"/>
        <v>0</v>
      </c>
      <c r="N195" s="44">
        <f t="shared" si="9"/>
        <v>2</v>
      </c>
      <c r="O195" s="44">
        <f t="shared" si="9"/>
        <v>0</v>
      </c>
      <c r="P195" s="45">
        <f t="shared" si="9"/>
        <v>0</v>
      </c>
    </row>
    <row r="196" spans="1:16" ht="15" customHeight="1" x14ac:dyDescent="0.25">
      <c r="A196" s="166" t="s">
        <v>892</v>
      </c>
      <c r="B196" s="20" t="s">
        <v>1285</v>
      </c>
      <c r="C196" s="20">
        <v>58503</v>
      </c>
      <c r="D196" s="20" t="s">
        <v>894</v>
      </c>
      <c r="E196" s="61" t="s">
        <v>1286</v>
      </c>
      <c r="F196" s="20" t="s">
        <v>1286</v>
      </c>
      <c r="G196" s="112" t="s">
        <v>1287</v>
      </c>
      <c r="H196" s="167" t="s">
        <v>1288</v>
      </c>
      <c r="I196" s="84"/>
      <c r="J196" s="153">
        <v>1</v>
      </c>
      <c r="K196" s="84">
        <v>1</v>
      </c>
      <c r="L196" s="20"/>
      <c r="M196" s="20">
        <v>1</v>
      </c>
      <c r="N196" s="12">
        <v>1</v>
      </c>
      <c r="O196" s="20"/>
      <c r="P196" s="21"/>
    </row>
    <row r="197" spans="1:16" ht="15" customHeight="1" x14ac:dyDescent="0.25">
      <c r="A197" s="168" t="s">
        <v>892</v>
      </c>
      <c r="B197" s="22" t="s">
        <v>1285</v>
      </c>
      <c r="C197" s="22">
        <v>58503</v>
      </c>
      <c r="D197" s="22" t="s">
        <v>894</v>
      </c>
      <c r="E197" s="62" t="s">
        <v>1286</v>
      </c>
      <c r="F197" s="22" t="s">
        <v>1286</v>
      </c>
      <c r="G197" s="104" t="s">
        <v>589</v>
      </c>
      <c r="H197" s="169" t="s">
        <v>1289</v>
      </c>
      <c r="I197" s="85"/>
      <c r="J197" s="155">
        <v>1</v>
      </c>
      <c r="K197" s="85"/>
      <c r="L197" s="22">
        <v>1</v>
      </c>
      <c r="M197" s="22">
        <v>1</v>
      </c>
      <c r="N197" s="14">
        <v>1</v>
      </c>
      <c r="O197" s="22"/>
      <c r="P197" s="23"/>
    </row>
    <row r="198" spans="1:16" ht="15" customHeight="1" x14ac:dyDescent="0.25">
      <c r="A198" s="168" t="s">
        <v>892</v>
      </c>
      <c r="B198" s="22" t="s">
        <v>1285</v>
      </c>
      <c r="C198" s="22">
        <v>58503</v>
      </c>
      <c r="D198" s="22" t="s">
        <v>894</v>
      </c>
      <c r="E198" s="62" t="s">
        <v>1286</v>
      </c>
      <c r="F198" s="22" t="s">
        <v>1286</v>
      </c>
      <c r="G198" s="104" t="s">
        <v>1290</v>
      </c>
      <c r="H198" s="169" t="s">
        <v>1291</v>
      </c>
      <c r="I198" s="85"/>
      <c r="J198" s="155">
        <v>1</v>
      </c>
      <c r="K198" s="85">
        <v>1</v>
      </c>
      <c r="L198" s="22"/>
      <c r="M198" s="22">
        <v>1</v>
      </c>
      <c r="N198" s="14">
        <v>1</v>
      </c>
      <c r="O198" s="22">
        <v>1</v>
      </c>
      <c r="P198" s="23">
        <v>1</v>
      </c>
    </row>
    <row r="199" spans="1:16" ht="15" customHeight="1" x14ac:dyDescent="0.25">
      <c r="A199" s="168" t="s">
        <v>892</v>
      </c>
      <c r="B199" s="22" t="s">
        <v>1285</v>
      </c>
      <c r="C199" s="22">
        <v>58503</v>
      </c>
      <c r="D199" s="22" t="s">
        <v>894</v>
      </c>
      <c r="E199" s="62" t="s">
        <v>1286</v>
      </c>
      <c r="F199" s="22" t="s">
        <v>1286</v>
      </c>
      <c r="G199" s="104" t="s">
        <v>1292</v>
      </c>
      <c r="H199" s="169" t="s">
        <v>1293</v>
      </c>
      <c r="I199" s="85"/>
      <c r="J199" s="155">
        <v>1</v>
      </c>
      <c r="K199" s="85">
        <v>1</v>
      </c>
      <c r="L199" s="22"/>
      <c r="M199" s="22">
        <v>1</v>
      </c>
      <c r="N199" s="14">
        <v>1</v>
      </c>
      <c r="O199" s="22"/>
      <c r="P199" s="23"/>
    </row>
    <row r="200" spans="1:16" ht="15" customHeight="1" thickBot="1" x14ac:dyDescent="0.3">
      <c r="A200" s="170" t="s">
        <v>892</v>
      </c>
      <c r="B200" s="24" t="s">
        <v>1285</v>
      </c>
      <c r="C200" s="24">
        <v>58503</v>
      </c>
      <c r="D200" s="24" t="s">
        <v>894</v>
      </c>
      <c r="E200" s="63" t="s">
        <v>1286</v>
      </c>
      <c r="F200" s="24" t="s">
        <v>1286</v>
      </c>
      <c r="G200" s="108" t="s">
        <v>1294</v>
      </c>
      <c r="H200" s="171" t="s">
        <v>1295</v>
      </c>
      <c r="I200" s="86"/>
      <c r="J200" s="157">
        <v>1</v>
      </c>
      <c r="K200" s="86">
        <v>1</v>
      </c>
      <c r="L200" s="24"/>
      <c r="M200" s="24">
        <v>1</v>
      </c>
      <c r="N200" s="16">
        <v>1</v>
      </c>
      <c r="O200" s="24"/>
      <c r="P200" s="25"/>
    </row>
    <row r="201" spans="1:16" ht="15.75" thickBot="1" x14ac:dyDescent="0.3">
      <c r="A201" s="158" t="s">
        <v>892</v>
      </c>
      <c r="B201" s="44" t="s">
        <v>1285</v>
      </c>
      <c r="C201" s="44" t="s">
        <v>39</v>
      </c>
      <c r="D201" s="44" t="s">
        <v>894</v>
      </c>
      <c r="E201" s="59" t="s">
        <v>1286</v>
      </c>
      <c r="F201" s="44" t="s">
        <v>39</v>
      </c>
      <c r="G201" s="119" t="s">
        <v>39</v>
      </c>
      <c r="H201" s="159" t="s">
        <v>39</v>
      </c>
      <c r="I201" s="81">
        <f t="shared" ref="I201:P201" si="10">SUM(I196:I200)</f>
        <v>0</v>
      </c>
      <c r="J201" s="159">
        <f t="shared" si="10"/>
        <v>5</v>
      </c>
      <c r="K201" s="81">
        <f t="shared" si="10"/>
        <v>4</v>
      </c>
      <c r="L201" s="44">
        <f t="shared" si="10"/>
        <v>1</v>
      </c>
      <c r="M201" s="44">
        <f t="shared" si="10"/>
        <v>5</v>
      </c>
      <c r="N201" s="44">
        <f t="shared" si="10"/>
        <v>5</v>
      </c>
      <c r="O201" s="44">
        <f t="shared" si="10"/>
        <v>1</v>
      </c>
      <c r="P201" s="45">
        <f t="shared" si="10"/>
        <v>1</v>
      </c>
    </row>
    <row r="202" spans="1:16" ht="15" customHeight="1" x14ac:dyDescent="0.25">
      <c r="A202" s="166" t="s">
        <v>892</v>
      </c>
      <c r="B202" s="20" t="s">
        <v>1296</v>
      </c>
      <c r="C202" s="20">
        <v>70175</v>
      </c>
      <c r="D202" s="20" t="s">
        <v>894</v>
      </c>
      <c r="E202" s="61" t="s">
        <v>1297</v>
      </c>
      <c r="F202" s="20" t="s">
        <v>1297</v>
      </c>
      <c r="G202" s="112" t="s">
        <v>1298</v>
      </c>
      <c r="H202" s="167" t="s">
        <v>1299</v>
      </c>
      <c r="I202" s="84"/>
      <c r="J202" s="153">
        <v>1</v>
      </c>
      <c r="K202" s="84">
        <v>1</v>
      </c>
      <c r="L202" s="20"/>
      <c r="M202" s="20"/>
      <c r="N202" s="20"/>
      <c r="O202" s="20"/>
      <c r="P202" s="21"/>
    </row>
    <row r="203" spans="1:16" ht="15" customHeight="1" thickBot="1" x14ac:dyDescent="0.3">
      <c r="A203" s="170" t="s">
        <v>892</v>
      </c>
      <c r="B203" s="24" t="s">
        <v>1296</v>
      </c>
      <c r="C203" s="24">
        <v>70175</v>
      </c>
      <c r="D203" s="24" t="s">
        <v>894</v>
      </c>
      <c r="E203" s="63" t="s">
        <v>1297</v>
      </c>
      <c r="F203" s="24" t="s">
        <v>1297</v>
      </c>
      <c r="G203" s="108" t="s">
        <v>1300</v>
      </c>
      <c r="H203" s="171" t="s">
        <v>1301</v>
      </c>
      <c r="I203" s="86"/>
      <c r="J203" s="157">
        <v>1</v>
      </c>
      <c r="K203" s="86"/>
      <c r="L203" s="24">
        <v>1</v>
      </c>
      <c r="M203" s="24"/>
      <c r="N203" s="16">
        <v>1</v>
      </c>
      <c r="O203" s="24"/>
      <c r="P203" s="25"/>
    </row>
    <row r="204" spans="1:16" ht="15.75" thickBot="1" x14ac:dyDescent="0.3">
      <c r="A204" s="163" t="s">
        <v>892</v>
      </c>
      <c r="B204" s="95" t="s">
        <v>1296</v>
      </c>
      <c r="C204" s="95" t="s">
        <v>39</v>
      </c>
      <c r="D204" s="95" t="s">
        <v>894</v>
      </c>
      <c r="E204" s="96" t="s">
        <v>1297</v>
      </c>
      <c r="F204" s="95" t="s">
        <v>39</v>
      </c>
      <c r="G204" s="123" t="s">
        <v>39</v>
      </c>
      <c r="H204" s="164" t="s">
        <v>39</v>
      </c>
      <c r="I204" s="97">
        <f t="shared" ref="I204:P204" si="11">SUM(I202:I203)</f>
        <v>0</v>
      </c>
      <c r="J204" s="164">
        <f t="shared" si="11"/>
        <v>2</v>
      </c>
      <c r="K204" s="97">
        <f t="shared" si="11"/>
        <v>1</v>
      </c>
      <c r="L204" s="95">
        <f t="shared" si="11"/>
        <v>1</v>
      </c>
      <c r="M204" s="95">
        <f t="shared" si="11"/>
        <v>0</v>
      </c>
      <c r="N204" s="95">
        <f t="shared" si="11"/>
        <v>1</v>
      </c>
      <c r="O204" s="95">
        <f t="shared" si="11"/>
        <v>0</v>
      </c>
      <c r="P204" s="98">
        <f t="shared" si="11"/>
        <v>0</v>
      </c>
    </row>
    <row r="205" spans="1:16" ht="16.5" thickTop="1" thickBot="1" x14ac:dyDescent="0.3">
      <c r="A205" s="130" t="s">
        <v>892</v>
      </c>
      <c r="B205" s="131" t="s">
        <v>39</v>
      </c>
      <c r="C205" s="131" t="s">
        <v>39</v>
      </c>
      <c r="D205" s="131" t="s">
        <v>894</v>
      </c>
      <c r="E205" s="132" t="s">
        <v>39</v>
      </c>
      <c r="F205" s="131" t="s">
        <v>39</v>
      </c>
      <c r="G205" s="131" t="s">
        <v>39</v>
      </c>
      <c r="H205" s="165" t="s">
        <v>39</v>
      </c>
      <c r="I205" s="142">
        <f>I5+I9+I13+I16+I175+I176+I180+I187+I191+I195+I201+I204</f>
        <v>1</v>
      </c>
      <c r="J205" s="165">
        <f t="shared" ref="J205:P205" si="12">J5+J9+J13+J16+J175+J176+J180+J187+J191+J195+J201+J204</f>
        <v>188</v>
      </c>
      <c r="K205" s="142">
        <f t="shared" si="12"/>
        <v>165</v>
      </c>
      <c r="L205" s="131">
        <f t="shared" si="12"/>
        <v>23</v>
      </c>
      <c r="M205" s="131">
        <f t="shared" si="12"/>
        <v>85</v>
      </c>
      <c r="N205" s="131">
        <f t="shared" si="12"/>
        <v>144</v>
      </c>
      <c r="O205" s="131">
        <f t="shared" si="12"/>
        <v>4</v>
      </c>
      <c r="P205" s="133">
        <f t="shared" si="12"/>
        <v>3</v>
      </c>
    </row>
    <row r="206" spans="1:16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4.3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workbookViewId="0">
      <pane ySplit="3" topLeftCell="A4" activePane="bottomLeft" state="frozen"/>
      <selection pane="bottomLeft" activeCell="A3" sqref="A3:P3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20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x14ac:dyDescent="0.25">
      <c r="A4" s="174" t="s">
        <v>1302</v>
      </c>
      <c r="B4" s="12" t="s">
        <v>1303</v>
      </c>
      <c r="C4" s="12">
        <v>10447</v>
      </c>
      <c r="D4" s="12" t="s">
        <v>1304</v>
      </c>
      <c r="E4" s="56" t="s">
        <v>1304</v>
      </c>
      <c r="F4" s="12" t="s">
        <v>1304</v>
      </c>
      <c r="G4" s="110" t="s">
        <v>1305</v>
      </c>
      <c r="H4" s="153" t="s">
        <v>1306</v>
      </c>
      <c r="I4" s="82"/>
      <c r="J4" s="153">
        <v>1</v>
      </c>
      <c r="K4" s="82"/>
      <c r="L4" s="12">
        <v>1</v>
      </c>
      <c r="M4" s="12">
        <v>1</v>
      </c>
      <c r="N4" s="12">
        <v>1</v>
      </c>
      <c r="O4" s="12"/>
      <c r="P4" s="13"/>
    </row>
    <row r="5" spans="1:16" ht="15" customHeight="1" x14ac:dyDescent="0.25">
      <c r="A5" s="172" t="s">
        <v>1302</v>
      </c>
      <c r="B5" s="14" t="s">
        <v>1303</v>
      </c>
      <c r="C5" s="14">
        <v>10447</v>
      </c>
      <c r="D5" s="14" t="s">
        <v>1304</v>
      </c>
      <c r="E5" s="57" t="s">
        <v>1304</v>
      </c>
      <c r="F5" s="14" t="s">
        <v>1304</v>
      </c>
      <c r="G5" s="103" t="s">
        <v>1307</v>
      </c>
      <c r="H5" s="155" t="s">
        <v>1308</v>
      </c>
      <c r="I5" s="79"/>
      <c r="J5" s="155">
        <v>1</v>
      </c>
      <c r="K5" s="79">
        <v>1</v>
      </c>
      <c r="L5" s="14"/>
      <c r="M5" s="14">
        <v>1</v>
      </c>
      <c r="N5" s="14">
        <v>1</v>
      </c>
      <c r="O5" s="14"/>
      <c r="P5" s="15"/>
    </row>
    <row r="6" spans="1:16" ht="15" customHeight="1" x14ac:dyDescent="0.25">
      <c r="A6" s="172" t="s">
        <v>1302</v>
      </c>
      <c r="B6" s="14" t="s">
        <v>1303</v>
      </c>
      <c r="C6" s="14">
        <v>10447</v>
      </c>
      <c r="D6" s="14" t="s">
        <v>1304</v>
      </c>
      <c r="E6" s="57" t="s">
        <v>1304</v>
      </c>
      <c r="F6" s="14" t="s">
        <v>1304</v>
      </c>
      <c r="G6" s="103" t="s">
        <v>1309</v>
      </c>
      <c r="H6" s="155" t="s">
        <v>1310</v>
      </c>
      <c r="I6" s="79"/>
      <c r="J6" s="155">
        <v>1</v>
      </c>
      <c r="K6" s="79">
        <v>1</v>
      </c>
      <c r="L6" s="14"/>
      <c r="M6" s="14">
        <v>1</v>
      </c>
      <c r="N6" s="14">
        <v>1</v>
      </c>
      <c r="O6" s="14"/>
      <c r="P6" s="15"/>
    </row>
    <row r="7" spans="1:16" ht="15" customHeight="1" x14ac:dyDescent="0.25">
      <c r="A7" s="172" t="s">
        <v>1302</v>
      </c>
      <c r="B7" s="14" t="s">
        <v>1303</v>
      </c>
      <c r="C7" s="14">
        <v>10447</v>
      </c>
      <c r="D7" s="14" t="s">
        <v>1304</v>
      </c>
      <c r="E7" s="57" t="s">
        <v>1304</v>
      </c>
      <c r="F7" s="14" t="s">
        <v>1304</v>
      </c>
      <c r="G7" s="103" t="s">
        <v>1311</v>
      </c>
      <c r="H7" s="155" t="s">
        <v>1312</v>
      </c>
      <c r="I7" s="79"/>
      <c r="J7" s="155">
        <v>1</v>
      </c>
      <c r="K7" s="79">
        <v>1</v>
      </c>
      <c r="L7" s="14"/>
      <c r="M7" s="14"/>
      <c r="N7" s="14"/>
      <c r="O7" s="14"/>
      <c r="P7" s="15"/>
    </row>
    <row r="8" spans="1:16" ht="15" customHeight="1" x14ac:dyDescent="0.25">
      <c r="A8" s="172" t="s">
        <v>1302</v>
      </c>
      <c r="B8" s="14" t="s">
        <v>1303</v>
      </c>
      <c r="C8" s="14">
        <v>10447</v>
      </c>
      <c r="D8" s="14" t="s">
        <v>1304</v>
      </c>
      <c r="E8" s="57" t="s">
        <v>1304</v>
      </c>
      <c r="F8" s="14" t="s">
        <v>1304</v>
      </c>
      <c r="G8" s="103" t="s">
        <v>1313</v>
      </c>
      <c r="H8" s="155" t="s">
        <v>1314</v>
      </c>
      <c r="I8" s="79"/>
      <c r="J8" s="155">
        <v>1</v>
      </c>
      <c r="K8" s="79">
        <v>1</v>
      </c>
      <c r="L8" s="14"/>
      <c r="M8" s="14"/>
      <c r="N8" s="14">
        <v>1</v>
      </c>
      <c r="O8" s="14"/>
      <c r="P8" s="15"/>
    </row>
    <row r="9" spans="1:16" ht="15" customHeight="1" x14ac:dyDescent="0.25">
      <c r="A9" s="172" t="s">
        <v>1302</v>
      </c>
      <c r="B9" s="14" t="s">
        <v>1303</v>
      </c>
      <c r="C9" s="14">
        <v>10447</v>
      </c>
      <c r="D9" s="14" t="s">
        <v>1304</v>
      </c>
      <c r="E9" s="57" t="s">
        <v>1304</v>
      </c>
      <c r="F9" s="14" t="s">
        <v>1304</v>
      </c>
      <c r="G9" s="103" t="s">
        <v>1315</v>
      </c>
      <c r="H9" s="155" t="s">
        <v>1316</v>
      </c>
      <c r="I9" s="79"/>
      <c r="J9" s="155">
        <v>1</v>
      </c>
      <c r="K9" s="79">
        <v>1</v>
      </c>
      <c r="L9" s="14"/>
      <c r="M9" s="14">
        <v>1</v>
      </c>
      <c r="N9" s="14">
        <v>1</v>
      </c>
      <c r="O9" s="14"/>
      <c r="P9" s="15"/>
    </row>
    <row r="10" spans="1:16" ht="15" customHeight="1" x14ac:dyDescent="0.25">
      <c r="A10" s="172" t="s">
        <v>1302</v>
      </c>
      <c r="B10" s="14" t="s">
        <v>1303</v>
      </c>
      <c r="C10" s="14">
        <v>10447</v>
      </c>
      <c r="D10" s="14" t="s">
        <v>1304</v>
      </c>
      <c r="E10" s="57" t="s">
        <v>1304</v>
      </c>
      <c r="F10" s="14" t="s">
        <v>1304</v>
      </c>
      <c r="G10" s="103" t="s">
        <v>1317</v>
      </c>
      <c r="H10" s="155" t="s">
        <v>1318</v>
      </c>
      <c r="I10" s="79"/>
      <c r="J10" s="155">
        <v>1</v>
      </c>
      <c r="K10" s="79"/>
      <c r="L10" s="14"/>
      <c r="M10" s="14"/>
      <c r="N10" s="14"/>
      <c r="O10" s="14"/>
      <c r="P10" s="15"/>
    </row>
    <row r="11" spans="1:16" ht="15" customHeight="1" x14ac:dyDescent="0.25">
      <c r="A11" s="172" t="s">
        <v>1302</v>
      </c>
      <c r="B11" s="14" t="s">
        <v>1303</v>
      </c>
      <c r="C11" s="14">
        <v>10447</v>
      </c>
      <c r="D11" s="14" t="s">
        <v>1304</v>
      </c>
      <c r="E11" s="57" t="s">
        <v>1304</v>
      </c>
      <c r="F11" s="14" t="s">
        <v>1304</v>
      </c>
      <c r="G11" s="103" t="s">
        <v>1319</v>
      </c>
      <c r="H11" s="155" t="s">
        <v>1320</v>
      </c>
      <c r="I11" s="79"/>
      <c r="J11" s="155">
        <v>1</v>
      </c>
      <c r="K11" s="79">
        <v>1</v>
      </c>
      <c r="L11" s="14"/>
      <c r="M11" s="14"/>
      <c r="N11" s="14">
        <v>1</v>
      </c>
      <c r="O11" s="14"/>
      <c r="P11" s="15"/>
    </row>
    <row r="12" spans="1:16" ht="15" customHeight="1" x14ac:dyDescent="0.25">
      <c r="A12" s="172" t="s">
        <v>1302</v>
      </c>
      <c r="B12" s="14" t="s">
        <v>1303</v>
      </c>
      <c r="C12" s="22">
        <v>10447</v>
      </c>
      <c r="D12" s="14" t="s">
        <v>1304</v>
      </c>
      <c r="E12" s="57" t="s">
        <v>1304</v>
      </c>
      <c r="F12" s="22" t="s">
        <v>1304</v>
      </c>
      <c r="G12" s="104" t="s">
        <v>1321</v>
      </c>
      <c r="H12" s="169" t="s">
        <v>1322</v>
      </c>
      <c r="I12" s="85"/>
      <c r="J12" s="155">
        <v>1</v>
      </c>
      <c r="K12" s="85">
        <v>1</v>
      </c>
      <c r="L12" s="22"/>
      <c r="M12" s="22">
        <v>1</v>
      </c>
      <c r="N12" s="14">
        <v>1</v>
      </c>
      <c r="O12" s="22">
        <v>1</v>
      </c>
      <c r="P12" s="23">
        <v>1</v>
      </c>
    </row>
    <row r="13" spans="1:16" ht="15" customHeight="1" x14ac:dyDescent="0.25">
      <c r="A13" s="172" t="s">
        <v>1302</v>
      </c>
      <c r="B13" s="14" t="s">
        <v>1303</v>
      </c>
      <c r="C13" s="22">
        <v>10447</v>
      </c>
      <c r="D13" s="14" t="s">
        <v>1304</v>
      </c>
      <c r="E13" s="57" t="s">
        <v>1304</v>
      </c>
      <c r="F13" s="22" t="s">
        <v>1304</v>
      </c>
      <c r="G13" s="104" t="s">
        <v>1323</v>
      </c>
      <c r="H13" s="169" t="s">
        <v>1324</v>
      </c>
      <c r="I13" s="85"/>
      <c r="J13" s="155">
        <v>1</v>
      </c>
      <c r="K13" s="85">
        <v>1</v>
      </c>
      <c r="L13" s="22"/>
      <c r="M13" s="22"/>
      <c r="N13" s="14">
        <v>1</v>
      </c>
      <c r="O13" s="22"/>
      <c r="P13" s="23"/>
    </row>
    <row r="14" spans="1:16" ht="15" customHeight="1" x14ac:dyDescent="0.25">
      <c r="A14" s="172" t="s">
        <v>1302</v>
      </c>
      <c r="B14" s="14" t="s">
        <v>1303</v>
      </c>
      <c r="C14" s="22">
        <v>10447</v>
      </c>
      <c r="D14" s="14" t="s">
        <v>1304</v>
      </c>
      <c r="E14" s="57" t="s">
        <v>1304</v>
      </c>
      <c r="F14" s="22" t="s">
        <v>1304</v>
      </c>
      <c r="G14" s="104" t="s">
        <v>1325</v>
      </c>
      <c r="H14" s="169" t="s">
        <v>1326</v>
      </c>
      <c r="I14" s="85"/>
      <c r="J14" s="155">
        <v>1</v>
      </c>
      <c r="K14" s="85">
        <v>1</v>
      </c>
      <c r="L14" s="22"/>
      <c r="M14" s="22">
        <v>1</v>
      </c>
      <c r="N14" s="14">
        <v>1</v>
      </c>
      <c r="O14" s="22"/>
      <c r="P14" s="23"/>
    </row>
    <row r="15" spans="1:16" ht="15" customHeight="1" x14ac:dyDescent="0.25">
      <c r="A15" s="172" t="s">
        <v>1302</v>
      </c>
      <c r="B15" s="14" t="s">
        <v>1303</v>
      </c>
      <c r="C15" s="22">
        <v>10447</v>
      </c>
      <c r="D15" s="14" t="s">
        <v>1304</v>
      </c>
      <c r="E15" s="57" t="s">
        <v>1304</v>
      </c>
      <c r="F15" s="22" t="s">
        <v>1304</v>
      </c>
      <c r="G15" s="104" t="s">
        <v>1327</v>
      </c>
      <c r="H15" s="169" t="s">
        <v>1328</v>
      </c>
      <c r="I15" s="85"/>
      <c r="J15" s="155">
        <v>1</v>
      </c>
      <c r="K15" s="85">
        <v>1</v>
      </c>
      <c r="L15" s="22"/>
      <c r="M15" s="22">
        <v>1</v>
      </c>
      <c r="N15" s="14">
        <v>1</v>
      </c>
      <c r="O15" s="22"/>
      <c r="P15" s="23"/>
    </row>
    <row r="16" spans="1:16" ht="15" customHeight="1" x14ac:dyDescent="0.25">
      <c r="A16" s="172" t="s">
        <v>1302</v>
      </c>
      <c r="B16" s="14" t="s">
        <v>1303</v>
      </c>
      <c r="C16" s="22">
        <v>10447</v>
      </c>
      <c r="D16" s="14" t="s">
        <v>1304</v>
      </c>
      <c r="E16" s="57" t="s">
        <v>1304</v>
      </c>
      <c r="F16" s="22" t="s">
        <v>1304</v>
      </c>
      <c r="G16" s="104" t="s">
        <v>1329</v>
      </c>
      <c r="H16" s="169" t="s">
        <v>1330</v>
      </c>
      <c r="I16" s="85"/>
      <c r="J16" s="155">
        <v>1</v>
      </c>
      <c r="K16" s="85">
        <v>1</v>
      </c>
      <c r="L16" s="22"/>
      <c r="M16" s="22"/>
      <c r="N16" s="22"/>
      <c r="O16" s="22"/>
      <c r="P16" s="23"/>
    </row>
    <row r="17" spans="1:16" ht="15" customHeight="1" x14ac:dyDescent="0.25">
      <c r="A17" s="172" t="s">
        <v>1302</v>
      </c>
      <c r="B17" s="14" t="s">
        <v>1303</v>
      </c>
      <c r="C17" s="22">
        <v>10447</v>
      </c>
      <c r="D17" s="14" t="s">
        <v>1304</v>
      </c>
      <c r="E17" s="57" t="s">
        <v>1304</v>
      </c>
      <c r="F17" s="22" t="s">
        <v>1304</v>
      </c>
      <c r="G17" s="104" t="s">
        <v>1331</v>
      </c>
      <c r="H17" s="169" t="s">
        <v>1332</v>
      </c>
      <c r="I17" s="85"/>
      <c r="J17" s="155">
        <v>1</v>
      </c>
      <c r="K17" s="85">
        <v>1</v>
      </c>
      <c r="L17" s="22"/>
      <c r="M17" s="22">
        <v>1</v>
      </c>
      <c r="N17" s="14">
        <v>1</v>
      </c>
      <c r="O17" s="22"/>
      <c r="P17" s="23"/>
    </row>
    <row r="18" spans="1:16" ht="15" customHeight="1" x14ac:dyDescent="0.25">
      <c r="A18" s="172" t="s">
        <v>1302</v>
      </c>
      <c r="B18" s="14" t="s">
        <v>1303</v>
      </c>
      <c r="C18" s="22">
        <v>10447</v>
      </c>
      <c r="D18" s="14" t="s">
        <v>1304</v>
      </c>
      <c r="E18" s="57" t="s">
        <v>1304</v>
      </c>
      <c r="F18" s="22" t="s">
        <v>1304</v>
      </c>
      <c r="G18" s="104" t="s">
        <v>1333</v>
      </c>
      <c r="H18" s="169" t="s">
        <v>1334</v>
      </c>
      <c r="I18" s="85"/>
      <c r="J18" s="155">
        <v>1</v>
      </c>
      <c r="K18" s="85">
        <v>1</v>
      </c>
      <c r="L18" s="22"/>
      <c r="M18" s="22"/>
      <c r="N18" s="14">
        <v>1</v>
      </c>
      <c r="O18" s="22"/>
      <c r="P18" s="23"/>
    </row>
    <row r="19" spans="1:16" ht="15" customHeight="1" x14ac:dyDescent="0.25">
      <c r="A19" s="172" t="s">
        <v>1302</v>
      </c>
      <c r="B19" s="14" t="s">
        <v>1303</v>
      </c>
      <c r="C19" s="22">
        <v>10447</v>
      </c>
      <c r="D19" s="14" t="s">
        <v>1304</v>
      </c>
      <c r="E19" s="57" t="s">
        <v>1304</v>
      </c>
      <c r="F19" s="22" t="s">
        <v>1304</v>
      </c>
      <c r="G19" s="104" t="s">
        <v>1335</v>
      </c>
      <c r="H19" s="169" t="s">
        <v>1336</v>
      </c>
      <c r="I19" s="85"/>
      <c r="J19" s="155">
        <v>1</v>
      </c>
      <c r="K19" s="85">
        <v>1</v>
      </c>
      <c r="L19" s="22"/>
      <c r="M19" s="22"/>
      <c r="N19" s="14">
        <v>1</v>
      </c>
      <c r="O19" s="22"/>
      <c r="P19" s="23"/>
    </row>
    <row r="20" spans="1:16" ht="15" customHeight="1" x14ac:dyDescent="0.25">
      <c r="A20" s="172" t="s">
        <v>1302</v>
      </c>
      <c r="B20" s="14" t="s">
        <v>1303</v>
      </c>
      <c r="C20" s="22">
        <v>10447</v>
      </c>
      <c r="D20" s="14" t="s">
        <v>1304</v>
      </c>
      <c r="E20" s="57" t="s">
        <v>1304</v>
      </c>
      <c r="F20" s="22" t="s">
        <v>1304</v>
      </c>
      <c r="G20" s="104" t="s">
        <v>1337</v>
      </c>
      <c r="H20" s="169" t="s">
        <v>1338</v>
      </c>
      <c r="I20" s="85"/>
      <c r="J20" s="155">
        <v>1</v>
      </c>
      <c r="K20" s="85">
        <v>1</v>
      </c>
      <c r="L20" s="22"/>
      <c r="M20" s="22">
        <v>1</v>
      </c>
      <c r="N20" s="14">
        <v>1</v>
      </c>
      <c r="O20" s="22"/>
      <c r="P20" s="23"/>
    </row>
    <row r="21" spans="1:16" ht="15" customHeight="1" x14ac:dyDescent="0.25">
      <c r="A21" s="172" t="s">
        <v>1302</v>
      </c>
      <c r="B21" s="14" t="s">
        <v>1303</v>
      </c>
      <c r="C21" s="22">
        <v>10447</v>
      </c>
      <c r="D21" s="14" t="s">
        <v>1304</v>
      </c>
      <c r="E21" s="57" t="s">
        <v>1304</v>
      </c>
      <c r="F21" s="22" t="s">
        <v>1304</v>
      </c>
      <c r="G21" s="104" t="s">
        <v>1339</v>
      </c>
      <c r="H21" s="169" t="s">
        <v>1340</v>
      </c>
      <c r="I21" s="85"/>
      <c r="J21" s="155">
        <v>1</v>
      </c>
      <c r="K21" s="85">
        <v>1</v>
      </c>
      <c r="L21" s="22"/>
      <c r="M21" s="22"/>
      <c r="N21" s="14">
        <v>1</v>
      </c>
      <c r="O21" s="22"/>
      <c r="P21" s="23"/>
    </row>
    <row r="22" spans="1:16" ht="15" customHeight="1" x14ac:dyDescent="0.25">
      <c r="A22" s="172" t="s">
        <v>1302</v>
      </c>
      <c r="B22" s="14" t="s">
        <v>1303</v>
      </c>
      <c r="C22" s="22">
        <v>10447</v>
      </c>
      <c r="D22" s="14" t="s">
        <v>1304</v>
      </c>
      <c r="E22" s="57" t="s">
        <v>1304</v>
      </c>
      <c r="F22" s="22" t="s">
        <v>1304</v>
      </c>
      <c r="G22" s="104" t="s">
        <v>1341</v>
      </c>
      <c r="H22" s="169" t="s">
        <v>1342</v>
      </c>
      <c r="I22" s="85"/>
      <c r="J22" s="155">
        <v>1</v>
      </c>
      <c r="K22" s="85">
        <v>1</v>
      </c>
      <c r="L22" s="22"/>
      <c r="M22" s="22"/>
      <c r="N22" s="14">
        <v>1</v>
      </c>
      <c r="O22" s="22"/>
      <c r="P22" s="23"/>
    </row>
    <row r="23" spans="1:16" ht="15" customHeight="1" x14ac:dyDescent="0.25">
      <c r="A23" s="172" t="s">
        <v>1302</v>
      </c>
      <c r="B23" s="14" t="s">
        <v>1303</v>
      </c>
      <c r="C23" s="22">
        <v>10447</v>
      </c>
      <c r="D23" s="14" t="s">
        <v>1304</v>
      </c>
      <c r="E23" s="57" t="s">
        <v>1304</v>
      </c>
      <c r="F23" s="22" t="s">
        <v>1304</v>
      </c>
      <c r="G23" s="104" t="s">
        <v>1343</v>
      </c>
      <c r="H23" s="169" t="s">
        <v>1344</v>
      </c>
      <c r="I23" s="85"/>
      <c r="J23" s="155">
        <v>1</v>
      </c>
      <c r="K23" s="85">
        <v>1</v>
      </c>
      <c r="L23" s="22"/>
      <c r="M23" s="22">
        <v>1</v>
      </c>
      <c r="N23" s="14">
        <v>1</v>
      </c>
      <c r="O23" s="22"/>
      <c r="P23" s="23"/>
    </row>
    <row r="24" spans="1:16" ht="15" customHeight="1" x14ac:dyDescent="0.25">
      <c r="A24" s="172" t="s">
        <v>1302</v>
      </c>
      <c r="B24" s="14" t="s">
        <v>1303</v>
      </c>
      <c r="C24" s="22">
        <v>10447</v>
      </c>
      <c r="D24" s="14" t="s">
        <v>1304</v>
      </c>
      <c r="E24" s="57" t="s">
        <v>1304</v>
      </c>
      <c r="F24" s="22" t="s">
        <v>1304</v>
      </c>
      <c r="G24" s="104" t="s">
        <v>1345</v>
      </c>
      <c r="H24" s="169" t="s">
        <v>1346</v>
      </c>
      <c r="I24" s="85"/>
      <c r="J24" s="155">
        <v>1</v>
      </c>
      <c r="K24" s="85">
        <v>1</v>
      </c>
      <c r="L24" s="22"/>
      <c r="M24" s="22">
        <v>1</v>
      </c>
      <c r="N24" s="14">
        <v>1</v>
      </c>
      <c r="O24" s="22"/>
      <c r="P24" s="23"/>
    </row>
    <row r="25" spans="1:16" ht="15" customHeight="1" x14ac:dyDescent="0.25">
      <c r="A25" s="172" t="s">
        <v>1302</v>
      </c>
      <c r="B25" s="14" t="s">
        <v>1303</v>
      </c>
      <c r="C25" s="22">
        <v>10447</v>
      </c>
      <c r="D25" s="14" t="s">
        <v>1304</v>
      </c>
      <c r="E25" s="57" t="s">
        <v>1304</v>
      </c>
      <c r="F25" s="22" t="s">
        <v>1304</v>
      </c>
      <c r="G25" s="104" t="s">
        <v>1347</v>
      </c>
      <c r="H25" s="169" t="s">
        <v>1348</v>
      </c>
      <c r="I25" s="85"/>
      <c r="J25" s="155">
        <v>1</v>
      </c>
      <c r="K25" s="85">
        <v>1</v>
      </c>
      <c r="L25" s="22"/>
      <c r="M25" s="22">
        <v>1</v>
      </c>
      <c r="N25" s="14">
        <v>1</v>
      </c>
      <c r="O25" s="22"/>
      <c r="P25" s="23"/>
    </row>
    <row r="26" spans="1:16" ht="15" customHeight="1" x14ac:dyDescent="0.25">
      <c r="A26" s="172" t="s">
        <v>1302</v>
      </c>
      <c r="B26" s="14" t="s">
        <v>1303</v>
      </c>
      <c r="C26" s="22">
        <v>10447</v>
      </c>
      <c r="D26" s="14" t="s">
        <v>1304</v>
      </c>
      <c r="E26" s="57" t="s">
        <v>1304</v>
      </c>
      <c r="F26" s="22" t="s">
        <v>1304</v>
      </c>
      <c r="G26" s="104" t="s">
        <v>1349</v>
      </c>
      <c r="H26" s="169" t="s">
        <v>1350</v>
      </c>
      <c r="I26" s="85"/>
      <c r="J26" s="155">
        <v>1</v>
      </c>
      <c r="K26" s="85">
        <v>1</v>
      </c>
      <c r="L26" s="22"/>
      <c r="M26" s="22">
        <v>1</v>
      </c>
      <c r="N26" s="14">
        <v>1</v>
      </c>
      <c r="O26" s="22"/>
      <c r="P26" s="23"/>
    </row>
    <row r="27" spans="1:16" ht="15" customHeight="1" x14ac:dyDescent="0.25">
      <c r="A27" s="172" t="s">
        <v>1302</v>
      </c>
      <c r="B27" s="14" t="s">
        <v>1303</v>
      </c>
      <c r="C27" s="22">
        <v>10447</v>
      </c>
      <c r="D27" s="14" t="s">
        <v>1304</v>
      </c>
      <c r="E27" s="57" t="s">
        <v>1304</v>
      </c>
      <c r="F27" s="22" t="s">
        <v>1304</v>
      </c>
      <c r="G27" s="104" t="s">
        <v>1351</v>
      </c>
      <c r="H27" s="169" t="s">
        <v>1352</v>
      </c>
      <c r="I27" s="85"/>
      <c r="J27" s="155">
        <v>1</v>
      </c>
      <c r="K27" s="85">
        <v>1</v>
      </c>
      <c r="L27" s="22"/>
      <c r="M27" s="22">
        <v>1</v>
      </c>
      <c r="N27" s="14">
        <v>1</v>
      </c>
      <c r="O27" s="22"/>
      <c r="P27" s="23"/>
    </row>
    <row r="28" spans="1:16" ht="15" customHeight="1" x14ac:dyDescent="0.25">
      <c r="A28" s="172" t="s">
        <v>1302</v>
      </c>
      <c r="B28" s="14" t="s">
        <v>1303</v>
      </c>
      <c r="C28" s="22">
        <v>10447</v>
      </c>
      <c r="D28" s="14" t="s">
        <v>1304</v>
      </c>
      <c r="E28" s="57" t="s">
        <v>1304</v>
      </c>
      <c r="F28" s="22" t="s">
        <v>1304</v>
      </c>
      <c r="G28" s="104" t="s">
        <v>1353</v>
      </c>
      <c r="H28" s="169" t="s">
        <v>1354</v>
      </c>
      <c r="I28" s="85"/>
      <c r="J28" s="155">
        <v>1</v>
      </c>
      <c r="K28" s="85">
        <v>1</v>
      </c>
      <c r="L28" s="22"/>
      <c r="M28" s="22">
        <v>1</v>
      </c>
      <c r="N28" s="14">
        <v>1</v>
      </c>
      <c r="O28" s="22">
        <v>1</v>
      </c>
      <c r="P28" s="23">
        <v>1</v>
      </c>
    </row>
    <row r="29" spans="1:16" ht="15" customHeight="1" x14ac:dyDescent="0.25">
      <c r="A29" s="172" t="s">
        <v>1302</v>
      </c>
      <c r="B29" s="14" t="s">
        <v>1303</v>
      </c>
      <c r="C29" s="22">
        <v>10447</v>
      </c>
      <c r="D29" s="14" t="s">
        <v>1304</v>
      </c>
      <c r="E29" s="57" t="s">
        <v>1304</v>
      </c>
      <c r="F29" s="22" t="s">
        <v>1304</v>
      </c>
      <c r="G29" s="104" t="s">
        <v>1355</v>
      </c>
      <c r="H29" s="169" t="s">
        <v>1356</v>
      </c>
      <c r="I29" s="85"/>
      <c r="J29" s="155">
        <v>1</v>
      </c>
      <c r="K29" s="85">
        <v>1</v>
      </c>
      <c r="L29" s="22"/>
      <c r="M29" s="22"/>
      <c r="N29" s="14">
        <v>1</v>
      </c>
      <c r="O29" s="22"/>
      <c r="P29" s="23"/>
    </row>
    <row r="30" spans="1:16" ht="15" customHeight="1" x14ac:dyDescent="0.25">
      <c r="A30" s="172" t="s">
        <v>1302</v>
      </c>
      <c r="B30" s="14" t="s">
        <v>1303</v>
      </c>
      <c r="C30" s="22">
        <v>10447</v>
      </c>
      <c r="D30" s="14" t="s">
        <v>1304</v>
      </c>
      <c r="E30" s="57" t="s">
        <v>1304</v>
      </c>
      <c r="F30" s="22" t="s">
        <v>1304</v>
      </c>
      <c r="G30" s="104" t="s">
        <v>1357</v>
      </c>
      <c r="H30" s="169" t="s">
        <v>1358</v>
      </c>
      <c r="I30" s="85"/>
      <c r="J30" s="155">
        <v>1</v>
      </c>
      <c r="K30" s="85">
        <v>1</v>
      </c>
      <c r="L30" s="22"/>
      <c r="M30" s="22"/>
      <c r="N30" s="14">
        <v>1</v>
      </c>
      <c r="O30" s="22"/>
      <c r="P30" s="23"/>
    </row>
    <row r="31" spans="1:16" ht="15" customHeight="1" x14ac:dyDescent="0.25">
      <c r="A31" s="172" t="s">
        <v>1302</v>
      </c>
      <c r="B31" s="14" t="s">
        <v>1303</v>
      </c>
      <c r="C31" s="22">
        <v>10447</v>
      </c>
      <c r="D31" s="14" t="s">
        <v>1304</v>
      </c>
      <c r="E31" s="57" t="s">
        <v>1304</v>
      </c>
      <c r="F31" s="22" t="s">
        <v>1304</v>
      </c>
      <c r="G31" s="104" t="s">
        <v>1359</v>
      </c>
      <c r="H31" s="169" t="s">
        <v>1360</v>
      </c>
      <c r="I31" s="85"/>
      <c r="J31" s="155">
        <v>1</v>
      </c>
      <c r="K31" s="85">
        <v>1</v>
      </c>
      <c r="L31" s="22"/>
      <c r="M31" s="22">
        <v>1</v>
      </c>
      <c r="N31" s="14">
        <v>1</v>
      </c>
      <c r="O31" s="22"/>
      <c r="P31" s="23"/>
    </row>
    <row r="32" spans="1:16" ht="15" customHeight="1" x14ac:dyDescent="0.25">
      <c r="A32" s="172" t="s">
        <v>1302</v>
      </c>
      <c r="B32" s="14" t="s">
        <v>1303</v>
      </c>
      <c r="C32" s="22">
        <v>10447</v>
      </c>
      <c r="D32" s="14" t="s">
        <v>1304</v>
      </c>
      <c r="E32" s="57" t="s">
        <v>1304</v>
      </c>
      <c r="F32" s="22" t="s">
        <v>1304</v>
      </c>
      <c r="G32" s="104" t="s">
        <v>1361</v>
      </c>
      <c r="H32" s="169" t="s">
        <v>1362</v>
      </c>
      <c r="I32" s="85"/>
      <c r="J32" s="155">
        <v>1</v>
      </c>
      <c r="K32" s="85">
        <v>1</v>
      </c>
      <c r="L32" s="22"/>
      <c r="M32" s="22"/>
      <c r="N32" s="14">
        <v>1</v>
      </c>
      <c r="O32" s="22"/>
      <c r="P32" s="23"/>
    </row>
    <row r="33" spans="1:16" ht="15" customHeight="1" x14ac:dyDescent="0.25">
      <c r="A33" s="172" t="s">
        <v>1302</v>
      </c>
      <c r="B33" s="14" t="s">
        <v>1303</v>
      </c>
      <c r="C33" s="22">
        <v>10447</v>
      </c>
      <c r="D33" s="14" t="s">
        <v>1304</v>
      </c>
      <c r="E33" s="57" t="s">
        <v>1304</v>
      </c>
      <c r="F33" s="22" t="s">
        <v>1304</v>
      </c>
      <c r="G33" s="104" t="s">
        <v>1363</v>
      </c>
      <c r="H33" s="169" t="s">
        <v>1364</v>
      </c>
      <c r="I33" s="85"/>
      <c r="J33" s="155">
        <v>1</v>
      </c>
      <c r="K33" s="85">
        <v>1</v>
      </c>
      <c r="L33" s="22"/>
      <c r="M33" s="22"/>
      <c r="N33" s="14">
        <v>1</v>
      </c>
      <c r="O33" s="22"/>
      <c r="P33" s="23"/>
    </row>
    <row r="34" spans="1:16" ht="15" customHeight="1" x14ac:dyDescent="0.25">
      <c r="A34" s="172" t="s">
        <v>1302</v>
      </c>
      <c r="B34" s="14" t="s">
        <v>1303</v>
      </c>
      <c r="C34" s="22">
        <v>20242</v>
      </c>
      <c r="D34" s="14" t="s">
        <v>1304</v>
      </c>
      <c r="E34" s="57" t="s">
        <v>1304</v>
      </c>
      <c r="F34" s="22" t="s">
        <v>1365</v>
      </c>
      <c r="G34" s="104" t="s">
        <v>1366</v>
      </c>
      <c r="H34" s="169" t="s">
        <v>1367</v>
      </c>
      <c r="I34" s="85"/>
      <c r="J34" s="155">
        <v>1</v>
      </c>
      <c r="K34" s="85">
        <v>1</v>
      </c>
      <c r="L34" s="22"/>
      <c r="M34" s="22"/>
      <c r="N34" s="14">
        <v>1</v>
      </c>
      <c r="O34" s="22"/>
      <c r="P34" s="23"/>
    </row>
    <row r="35" spans="1:16" ht="15" customHeight="1" x14ac:dyDescent="0.25">
      <c r="A35" s="172" t="s">
        <v>1302</v>
      </c>
      <c r="B35" s="14" t="s">
        <v>1303</v>
      </c>
      <c r="C35" s="22">
        <v>20242</v>
      </c>
      <c r="D35" s="14" t="s">
        <v>1304</v>
      </c>
      <c r="E35" s="57" t="s">
        <v>1304</v>
      </c>
      <c r="F35" s="22" t="s">
        <v>1365</v>
      </c>
      <c r="G35" s="104" t="s">
        <v>1368</v>
      </c>
      <c r="H35" s="169" t="s">
        <v>1369</v>
      </c>
      <c r="I35" s="85"/>
      <c r="J35" s="155">
        <v>1</v>
      </c>
      <c r="K35" s="85">
        <v>1</v>
      </c>
      <c r="L35" s="22"/>
      <c r="M35" s="22">
        <v>1</v>
      </c>
      <c r="N35" s="14">
        <v>1</v>
      </c>
      <c r="O35" s="22"/>
      <c r="P35" s="23"/>
    </row>
    <row r="36" spans="1:16" ht="15" customHeight="1" x14ac:dyDescent="0.25">
      <c r="A36" s="172" t="s">
        <v>1302</v>
      </c>
      <c r="B36" s="14" t="s">
        <v>1303</v>
      </c>
      <c r="C36" s="22">
        <v>36837</v>
      </c>
      <c r="D36" s="14" t="s">
        <v>1304</v>
      </c>
      <c r="E36" s="57" t="s">
        <v>1304</v>
      </c>
      <c r="F36" s="22" t="s">
        <v>1370</v>
      </c>
      <c r="G36" s="104" t="s">
        <v>1371</v>
      </c>
      <c r="H36" s="169" t="s">
        <v>1372</v>
      </c>
      <c r="I36" s="85"/>
      <c r="J36" s="155">
        <v>1</v>
      </c>
      <c r="K36" s="85">
        <v>1</v>
      </c>
      <c r="L36" s="22"/>
      <c r="M36" s="22"/>
      <c r="N36" s="14">
        <v>1</v>
      </c>
      <c r="O36" s="22"/>
      <c r="P36" s="23"/>
    </row>
    <row r="37" spans="1:16" ht="15" customHeight="1" x14ac:dyDescent="0.25">
      <c r="A37" s="172" t="s">
        <v>1302</v>
      </c>
      <c r="B37" s="14" t="s">
        <v>1303</v>
      </c>
      <c r="C37" s="22">
        <v>62517</v>
      </c>
      <c r="D37" s="14" t="s">
        <v>1304</v>
      </c>
      <c r="E37" s="57" t="s">
        <v>1304</v>
      </c>
      <c r="F37" s="22" t="s">
        <v>1373</v>
      </c>
      <c r="G37" s="104" t="s">
        <v>1374</v>
      </c>
      <c r="H37" s="169" t="s">
        <v>1375</v>
      </c>
      <c r="I37" s="85"/>
      <c r="J37" s="155">
        <v>1</v>
      </c>
      <c r="K37" s="85">
        <v>1</v>
      </c>
      <c r="L37" s="22"/>
      <c r="M37" s="22"/>
      <c r="N37" s="14">
        <v>1</v>
      </c>
      <c r="O37" s="22"/>
      <c r="P37" s="23"/>
    </row>
    <row r="38" spans="1:16" ht="15" customHeight="1" thickBot="1" x14ac:dyDescent="0.3">
      <c r="A38" s="175" t="s">
        <v>1302</v>
      </c>
      <c r="B38" s="16" t="s">
        <v>1303</v>
      </c>
      <c r="C38" s="24">
        <v>65200</v>
      </c>
      <c r="D38" s="16" t="s">
        <v>1304</v>
      </c>
      <c r="E38" s="58" t="s">
        <v>1304</v>
      </c>
      <c r="F38" s="24" t="s">
        <v>1376</v>
      </c>
      <c r="G38" s="108" t="s">
        <v>1377</v>
      </c>
      <c r="H38" s="171" t="s">
        <v>1378</v>
      </c>
      <c r="I38" s="86"/>
      <c r="J38" s="157">
        <v>1</v>
      </c>
      <c r="K38" s="86">
        <v>1</v>
      </c>
      <c r="L38" s="24"/>
      <c r="M38" s="24">
        <v>1</v>
      </c>
      <c r="N38" s="16">
        <v>1</v>
      </c>
      <c r="O38" s="24"/>
      <c r="P38" s="25"/>
    </row>
    <row r="39" spans="1:16" ht="15.75" thickBot="1" x14ac:dyDescent="0.3">
      <c r="A39" s="158" t="s">
        <v>1302</v>
      </c>
      <c r="B39" s="44" t="s">
        <v>1303</v>
      </c>
      <c r="C39" s="44" t="s">
        <v>39</v>
      </c>
      <c r="D39" s="44" t="s">
        <v>1304</v>
      </c>
      <c r="E39" s="59" t="s">
        <v>1304</v>
      </c>
      <c r="F39" s="44" t="s">
        <v>39</v>
      </c>
      <c r="G39" s="119" t="s">
        <v>39</v>
      </c>
      <c r="H39" s="159" t="s">
        <v>39</v>
      </c>
      <c r="I39" s="81">
        <f t="shared" ref="I39:P39" si="0">SUM(I4:I38)</f>
        <v>0</v>
      </c>
      <c r="J39" s="159">
        <f t="shared" si="0"/>
        <v>35</v>
      </c>
      <c r="K39" s="81">
        <f t="shared" si="0"/>
        <v>33</v>
      </c>
      <c r="L39" s="44">
        <f t="shared" si="0"/>
        <v>1</v>
      </c>
      <c r="M39" s="44">
        <f t="shared" si="0"/>
        <v>18</v>
      </c>
      <c r="N39" s="44">
        <f t="shared" si="0"/>
        <v>32</v>
      </c>
      <c r="O39" s="44">
        <f t="shared" si="0"/>
        <v>2</v>
      </c>
      <c r="P39" s="45">
        <f t="shared" si="0"/>
        <v>2</v>
      </c>
    </row>
    <row r="40" spans="1:16" ht="15" customHeight="1" x14ac:dyDescent="0.25">
      <c r="A40" s="166" t="s">
        <v>1302</v>
      </c>
      <c r="B40" s="20" t="s">
        <v>1380</v>
      </c>
      <c r="C40" s="20">
        <v>16359</v>
      </c>
      <c r="D40" s="20" t="s">
        <v>1304</v>
      </c>
      <c r="E40" s="61" t="s">
        <v>1381</v>
      </c>
      <c r="F40" s="20" t="s">
        <v>1381</v>
      </c>
      <c r="G40" s="112" t="s">
        <v>1382</v>
      </c>
      <c r="H40" s="167" t="s">
        <v>1383</v>
      </c>
      <c r="I40" s="84"/>
      <c r="J40" s="153">
        <v>1</v>
      </c>
      <c r="K40" s="84">
        <v>1</v>
      </c>
      <c r="L40" s="20"/>
      <c r="M40" s="20">
        <v>1</v>
      </c>
      <c r="N40" s="12">
        <v>1</v>
      </c>
      <c r="O40" s="20"/>
      <c r="P40" s="21"/>
    </row>
    <row r="41" spans="1:16" ht="15" customHeight="1" x14ac:dyDescent="0.25">
      <c r="A41" s="168" t="s">
        <v>1302</v>
      </c>
      <c r="B41" s="22" t="s">
        <v>1380</v>
      </c>
      <c r="C41" s="22">
        <v>16359</v>
      </c>
      <c r="D41" s="22" t="s">
        <v>1304</v>
      </c>
      <c r="E41" s="62" t="s">
        <v>1381</v>
      </c>
      <c r="F41" s="22" t="s">
        <v>1381</v>
      </c>
      <c r="G41" s="104" t="s">
        <v>1384</v>
      </c>
      <c r="H41" s="169" t="s">
        <v>1385</v>
      </c>
      <c r="I41" s="85"/>
      <c r="J41" s="155">
        <v>1</v>
      </c>
      <c r="K41" s="85">
        <v>1</v>
      </c>
      <c r="L41" s="22"/>
      <c r="M41" s="22">
        <v>1</v>
      </c>
      <c r="N41" s="14">
        <v>1</v>
      </c>
      <c r="O41" s="22">
        <v>1</v>
      </c>
      <c r="P41" s="23"/>
    </row>
    <row r="42" spans="1:16" ht="15" customHeight="1" x14ac:dyDescent="0.25">
      <c r="A42" s="168" t="s">
        <v>1302</v>
      </c>
      <c r="B42" s="22" t="s">
        <v>1380</v>
      </c>
      <c r="C42" s="22">
        <v>16359</v>
      </c>
      <c r="D42" s="22" t="s">
        <v>1304</v>
      </c>
      <c r="E42" s="62" t="s">
        <v>1381</v>
      </c>
      <c r="F42" s="22" t="s">
        <v>1381</v>
      </c>
      <c r="G42" s="104" t="s">
        <v>1386</v>
      </c>
      <c r="H42" s="169" t="s">
        <v>1387</v>
      </c>
      <c r="I42" s="85"/>
      <c r="J42" s="155">
        <v>1</v>
      </c>
      <c r="K42" s="85">
        <v>1</v>
      </c>
      <c r="L42" s="22"/>
      <c r="M42" s="22">
        <v>1</v>
      </c>
      <c r="N42" s="14">
        <v>1</v>
      </c>
      <c r="O42" s="22"/>
      <c r="P42" s="23"/>
    </row>
    <row r="43" spans="1:16" ht="15" customHeight="1" x14ac:dyDescent="0.25">
      <c r="A43" s="168" t="s">
        <v>1302</v>
      </c>
      <c r="B43" s="22" t="s">
        <v>1380</v>
      </c>
      <c r="C43" s="22">
        <v>16359</v>
      </c>
      <c r="D43" s="22" t="s">
        <v>1304</v>
      </c>
      <c r="E43" s="62" t="s">
        <v>1381</v>
      </c>
      <c r="F43" s="22" t="s">
        <v>1381</v>
      </c>
      <c r="G43" s="104" t="s">
        <v>1388</v>
      </c>
      <c r="H43" s="169" t="s">
        <v>1389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>
        <v>1</v>
      </c>
      <c r="P43" s="23">
        <v>1</v>
      </c>
    </row>
    <row r="44" spans="1:16" ht="15" customHeight="1" x14ac:dyDescent="0.25">
      <c r="A44" s="168" t="s">
        <v>1302</v>
      </c>
      <c r="B44" s="22" t="s">
        <v>1380</v>
      </c>
      <c r="C44" s="22">
        <v>16359</v>
      </c>
      <c r="D44" s="22" t="s">
        <v>1304</v>
      </c>
      <c r="E44" s="62" t="s">
        <v>1381</v>
      </c>
      <c r="F44" s="22" t="s">
        <v>1381</v>
      </c>
      <c r="G44" s="104" t="s">
        <v>1390</v>
      </c>
      <c r="H44" s="169" t="s">
        <v>1391</v>
      </c>
      <c r="I44" s="85"/>
      <c r="J44" s="155">
        <v>1</v>
      </c>
      <c r="K44" s="85">
        <v>1</v>
      </c>
      <c r="L44" s="22"/>
      <c r="M44" s="22">
        <v>1</v>
      </c>
      <c r="N44" s="14">
        <v>1</v>
      </c>
      <c r="O44" s="22"/>
      <c r="P44" s="23"/>
    </row>
    <row r="45" spans="1:16" ht="15" customHeight="1" x14ac:dyDescent="0.25">
      <c r="A45" s="168" t="s">
        <v>1302</v>
      </c>
      <c r="B45" s="22" t="s">
        <v>1380</v>
      </c>
      <c r="C45" s="22">
        <v>16359</v>
      </c>
      <c r="D45" s="22" t="s">
        <v>1304</v>
      </c>
      <c r="E45" s="62" t="s">
        <v>1381</v>
      </c>
      <c r="F45" s="22" t="s">
        <v>1381</v>
      </c>
      <c r="G45" s="104" t="s">
        <v>1392</v>
      </c>
      <c r="H45" s="169" t="s">
        <v>1393</v>
      </c>
      <c r="I45" s="85"/>
      <c r="J45" s="155">
        <v>1</v>
      </c>
      <c r="K45" s="85">
        <v>1</v>
      </c>
      <c r="L45" s="22"/>
      <c r="M45" s="22">
        <v>1</v>
      </c>
      <c r="N45" s="14">
        <v>1</v>
      </c>
      <c r="O45" s="22"/>
      <c r="P45" s="23"/>
    </row>
    <row r="46" spans="1:16" ht="15" customHeight="1" x14ac:dyDescent="0.25">
      <c r="A46" s="168" t="s">
        <v>1302</v>
      </c>
      <c r="B46" s="22" t="s">
        <v>1380</v>
      </c>
      <c r="C46" s="22">
        <v>16359</v>
      </c>
      <c r="D46" s="22" t="s">
        <v>1304</v>
      </c>
      <c r="E46" s="62" t="s">
        <v>1381</v>
      </c>
      <c r="F46" s="22" t="s">
        <v>1381</v>
      </c>
      <c r="G46" s="104" t="s">
        <v>1394</v>
      </c>
      <c r="H46" s="169" t="s">
        <v>1395</v>
      </c>
      <c r="I46" s="85"/>
      <c r="J46" s="155">
        <v>1</v>
      </c>
      <c r="K46" s="85">
        <v>1</v>
      </c>
      <c r="L46" s="22"/>
      <c r="M46" s="22"/>
      <c r="N46" s="22"/>
      <c r="O46" s="22"/>
      <c r="P46" s="23"/>
    </row>
    <row r="47" spans="1:16" ht="15" customHeight="1" x14ac:dyDescent="0.25">
      <c r="A47" s="168" t="s">
        <v>1302</v>
      </c>
      <c r="B47" s="22" t="s">
        <v>1380</v>
      </c>
      <c r="C47" s="22">
        <v>16359</v>
      </c>
      <c r="D47" s="22" t="s">
        <v>1304</v>
      </c>
      <c r="E47" s="62" t="s">
        <v>1381</v>
      </c>
      <c r="F47" s="22" t="s">
        <v>1381</v>
      </c>
      <c r="G47" s="104" t="s">
        <v>1396</v>
      </c>
      <c r="H47" s="169" t="s">
        <v>1397</v>
      </c>
      <c r="I47" s="85"/>
      <c r="J47" s="155">
        <v>1</v>
      </c>
      <c r="K47" s="85">
        <v>1</v>
      </c>
      <c r="L47" s="22"/>
      <c r="M47" s="22"/>
      <c r="N47" s="14">
        <v>1</v>
      </c>
      <c r="O47" s="22"/>
      <c r="P47" s="23"/>
    </row>
    <row r="48" spans="1:16" ht="15" customHeight="1" x14ac:dyDescent="0.25">
      <c r="A48" s="168" t="s">
        <v>1302</v>
      </c>
      <c r="B48" s="22" t="s">
        <v>1380</v>
      </c>
      <c r="C48" s="22">
        <v>16359</v>
      </c>
      <c r="D48" s="22" t="s">
        <v>1304</v>
      </c>
      <c r="E48" s="62" t="s">
        <v>1381</v>
      </c>
      <c r="F48" s="22" t="s">
        <v>1381</v>
      </c>
      <c r="G48" s="104" t="s">
        <v>1398</v>
      </c>
      <c r="H48" s="169" t="s">
        <v>1399</v>
      </c>
      <c r="I48" s="85"/>
      <c r="J48" s="155">
        <v>1</v>
      </c>
      <c r="K48" s="85">
        <v>1</v>
      </c>
      <c r="L48" s="22"/>
      <c r="M48" s="22"/>
      <c r="N48" s="14">
        <v>1</v>
      </c>
      <c r="O48" s="22"/>
      <c r="P48" s="23"/>
    </row>
    <row r="49" spans="1:16" ht="15" customHeight="1" x14ac:dyDescent="0.25">
      <c r="A49" s="168" t="s">
        <v>1302</v>
      </c>
      <c r="B49" s="22" t="s">
        <v>1380</v>
      </c>
      <c r="C49" s="22">
        <v>16359</v>
      </c>
      <c r="D49" s="22" t="s">
        <v>1304</v>
      </c>
      <c r="E49" s="62" t="s">
        <v>1381</v>
      </c>
      <c r="F49" s="22" t="s">
        <v>1381</v>
      </c>
      <c r="G49" s="104" t="s">
        <v>1400</v>
      </c>
      <c r="H49" s="169" t="s">
        <v>1401</v>
      </c>
      <c r="I49" s="85"/>
      <c r="J49" s="155">
        <v>1</v>
      </c>
      <c r="K49" s="85">
        <v>1</v>
      </c>
      <c r="L49" s="22"/>
      <c r="M49" s="22"/>
      <c r="N49" s="14">
        <v>1</v>
      </c>
      <c r="O49" s="22"/>
      <c r="P49" s="23"/>
    </row>
    <row r="50" spans="1:16" ht="15" customHeight="1" thickBot="1" x14ac:dyDescent="0.3">
      <c r="A50" s="170" t="s">
        <v>1302</v>
      </c>
      <c r="B50" s="24" t="s">
        <v>1380</v>
      </c>
      <c r="C50" s="24">
        <v>16359</v>
      </c>
      <c r="D50" s="24" t="s">
        <v>1304</v>
      </c>
      <c r="E50" s="63" t="s">
        <v>1381</v>
      </c>
      <c r="F50" s="24" t="s">
        <v>1381</v>
      </c>
      <c r="G50" s="108" t="s">
        <v>1402</v>
      </c>
      <c r="H50" s="171" t="s">
        <v>1403</v>
      </c>
      <c r="I50" s="86"/>
      <c r="J50" s="157">
        <v>1</v>
      </c>
      <c r="K50" s="86">
        <v>1</v>
      </c>
      <c r="L50" s="24"/>
      <c r="M50" s="24"/>
      <c r="N50" s="16">
        <v>1</v>
      </c>
      <c r="O50" s="24"/>
      <c r="P50" s="25"/>
    </row>
    <row r="51" spans="1:16" ht="15.75" thickBot="1" x14ac:dyDescent="0.3">
      <c r="A51" s="158" t="s">
        <v>1302</v>
      </c>
      <c r="B51" s="44" t="s">
        <v>1380</v>
      </c>
      <c r="C51" s="44" t="s">
        <v>39</v>
      </c>
      <c r="D51" s="44" t="s">
        <v>1304</v>
      </c>
      <c r="E51" s="59" t="s">
        <v>1381</v>
      </c>
      <c r="F51" s="44" t="s">
        <v>39</v>
      </c>
      <c r="G51" s="119" t="s">
        <v>39</v>
      </c>
      <c r="H51" s="159" t="s">
        <v>39</v>
      </c>
      <c r="I51" s="81">
        <f t="shared" ref="I51:P51" si="1">SUM(I40:I50)</f>
        <v>0</v>
      </c>
      <c r="J51" s="159">
        <f t="shared" si="1"/>
        <v>11</v>
      </c>
      <c r="K51" s="81">
        <f t="shared" si="1"/>
        <v>11</v>
      </c>
      <c r="L51" s="44">
        <f t="shared" si="1"/>
        <v>0</v>
      </c>
      <c r="M51" s="44">
        <f t="shared" si="1"/>
        <v>6</v>
      </c>
      <c r="N51" s="44">
        <f t="shared" si="1"/>
        <v>10</v>
      </c>
      <c r="O51" s="44">
        <f t="shared" si="1"/>
        <v>2</v>
      </c>
      <c r="P51" s="45">
        <f t="shared" si="1"/>
        <v>1</v>
      </c>
    </row>
    <row r="52" spans="1:16" ht="15" customHeight="1" x14ac:dyDescent="0.25">
      <c r="A52" s="166" t="s">
        <v>1302</v>
      </c>
      <c r="B52" s="20" t="s">
        <v>1404</v>
      </c>
      <c r="C52" s="20">
        <v>27190</v>
      </c>
      <c r="D52" s="20" t="s">
        <v>1304</v>
      </c>
      <c r="E52" s="61" t="s">
        <v>1405</v>
      </c>
      <c r="F52" s="20" t="s">
        <v>1405</v>
      </c>
      <c r="G52" s="112" t="s">
        <v>1406</v>
      </c>
      <c r="H52" s="167" t="s">
        <v>1407</v>
      </c>
      <c r="I52" s="84"/>
      <c r="J52" s="153">
        <v>1</v>
      </c>
      <c r="K52" s="84">
        <v>1</v>
      </c>
      <c r="L52" s="20"/>
      <c r="M52" s="20"/>
      <c r="N52" s="20"/>
      <c r="O52" s="20"/>
      <c r="P52" s="21"/>
    </row>
    <row r="53" spans="1:16" ht="15" customHeight="1" x14ac:dyDescent="0.25">
      <c r="A53" s="168" t="s">
        <v>1302</v>
      </c>
      <c r="B53" s="22" t="s">
        <v>1404</v>
      </c>
      <c r="C53" s="22">
        <v>27190</v>
      </c>
      <c r="D53" s="22" t="s">
        <v>1304</v>
      </c>
      <c r="E53" s="62" t="s">
        <v>1405</v>
      </c>
      <c r="F53" s="22" t="s">
        <v>1405</v>
      </c>
      <c r="G53" s="104" t="s">
        <v>1408</v>
      </c>
      <c r="H53" s="169" t="s">
        <v>1409</v>
      </c>
      <c r="I53" s="85"/>
      <c r="J53" s="155">
        <v>1</v>
      </c>
      <c r="K53" s="85">
        <v>1</v>
      </c>
      <c r="L53" s="22"/>
      <c r="M53" s="22">
        <v>1</v>
      </c>
      <c r="N53" s="14">
        <v>1</v>
      </c>
      <c r="O53" s="22"/>
      <c r="P53" s="23"/>
    </row>
    <row r="54" spans="1:16" ht="15" customHeight="1" x14ac:dyDescent="0.25">
      <c r="A54" s="168" t="s">
        <v>1302</v>
      </c>
      <c r="B54" s="22" t="s">
        <v>1404</v>
      </c>
      <c r="C54" s="22">
        <v>27190</v>
      </c>
      <c r="D54" s="22" t="s">
        <v>1304</v>
      </c>
      <c r="E54" s="62" t="s">
        <v>1405</v>
      </c>
      <c r="F54" s="22" t="s">
        <v>1405</v>
      </c>
      <c r="G54" s="104" t="s">
        <v>1341</v>
      </c>
      <c r="H54" s="169" t="s">
        <v>1410</v>
      </c>
      <c r="I54" s="85"/>
      <c r="J54" s="155">
        <v>1</v>
      </c>
      <c r="K54" s="85">
        <v>1</v>
      </c>
      <c r="L54" s="22"/>
      <c r="M54" s="22"/>
      <c r="N54" s="14">
        <v>1</v>
      </c>
      <c r="O54" s="22">
        <v>1</v>
      </c>
      <c r="P54" s="23">
        <v>1</v>
      </c>
    </row>
    <row r="55" spans="1:16" ht="15" customHeight="1" thickBot="1" x14ac:dyDescent="0.3">
      <c r="A55" s="170" t="s">
        <v>1302</v>
      </c>
      <c r="B55" s="24" t="s">
        <v>1404</v>
      </c>
      <c r="C55" s="24">
        <v>27190</v>
      </c>
      <c r="D55" s="24" t="s">
        <v>1304</v>
      </c>
      <c r="E55" s="63" t="s">
        <v>1405</v>
      </c>
      <c r="F55" s="24" t="s">
        <v>1405</v>
      </c>
      <c r="G55" s="108" t="s">
        <v>1411</v>
      </c>
      <c r="H55" s="171" t="s">
        <v>1412</v>
      </c>
      <c r="I55" s="86"/>
      <c r="J55" s="157">
        <v>1</v>
      </c>
      <c r="K55" s="86">
        <v>1</v>
      </c>
      <c r="L55" s="24"/>
      <c r="M55" s="24">
        <v>1</v>
      </c>
      <c r="N55" s="16">
        <v>1</v>
      </c>
      <c r="O55" s="24"/>
      <c r="P55" s="25"/>
    </row>
    <row r="56" spans="1:16" ht="15.75" thickBot="1" x14ac:dyDescent="0.3">
      <c r="A56" s="158" t="s">
        <v>1302</v>
      </c>
      <c r="B56" s="44" t="s">
        <v>1404</v>
      </c>
      <c r="C56" s="44" t="s">
        <v>39</v>
      </c>
      <c r="D56" s="44" t="s">
        <v>1304</v>
      </c>
      <c r="E56" s="59" t="s">
        <v>1405</v>
      </c>
      <c r="F56" s="44" t="s">
        <v>39</v>
      </c>
      <c r="G56" s="119" t="s">
        <v>39</v>
      </c>
      <c r="H56" s="159" t="s">
        <v>39</v>
      </c>
      <c r="I56" s="81">
        <f t="shared" ref="I56:P56" si="2">SUM(I52:I55)</f>
        <v>0</v>
      </c>
      <c r="J56" s="159">
        <f t="shared" si="2"/>
        <v>4</v>
      </c>
      <c r="K56" s="81">
        <f t="shared" si="2"/>
        <v>4</v>
      </c>
      <c r="L56" s="44">
        <f t="shared" si="2"/>
        <v>0</v>
      </c>
      <c r="M56" s="44">
        <f t="shared" si="2"/>
        <v>2</v>
      </c>
      <c r="N56" s="44">
        <f t="shared" si="2"/>
        <v>3</v>
      </c>
      <c r="O56" s="44">
        <f t="shared" si="2"/>
        <v>1</v>
      </c>
      <c r="P56" s="45">
        <f t="shared" si="2"/>
        <v>1</v>
      </c>
    </row>
    <row r="57" spans="1:16" ht="15" customHeight="1" x14ac:dyDescent="0.25">
      <c r="A57" s="166" t="s">
        <v>1302</v>
      </c>
      <c r="B57" s="20" t="s">
        <v>1413</v>
      </c>
      <c r="C57" s="20">
        <v>30962</v>
      </c>
      <c r="D57" s="20" t="s">
        <v>1304</v>
      </c>
      <c r="E57" s="61" t="s">
        <v>1414</v>
      </c>
      <c r="F57" s="20" t="s">
        <v>1414</v>
      </c>
      <c r="G57" s="112" t="s">
        <v>1415</v>
      </c>
      <c r="H57" s="167" t="s">
        <v>1416</v>
      </c>
      <c r="I57" s="84"/>
      <c r="J57" s="153">
        <v>1</v>
      </c>
      <c r="K57" s="84">
        <v>1</v>
      </c>
      <c r="L57" s="20"/>
      <c r="M57" s="20"/>
      <c r="N57" s="12">
        <v>1</v>
      </c>
      <c r="O57" s="20"/>
      <c r="P57" s="21"/>
    </row>
    <row r="58" spans="1:16" ht="15" customHeight="1" thickBot="1" x14ac:dyDescent="0.3">
      <c r="A58" s="170" t="s">
        <v>1302</v>
      </c>
      <c r="B58" s="24" t="s">
        <v>1413</v>
      </c>
      <c r="C58" s="24">
        <v>30962</v>
      </c>
      <c r="D58" s="24" t="s">
        <v>1304</v>
      </c>
      <c r="E58" s="63" t="s">
        <v>1414</v>
      </c>
      <c r="F58" s="24" t="s">
        <v>1414</v>
      </c>
      <c r="G58" s="108" t="s">
        <v>1417</v>
      </c>
      <c r="H58" s="171" t="s">
        <v>1418</v>
      </c>
      <c r="I58" s="86"/>
      <c r="J58" s="157">
        <v>1</v>
      </c>
      <c r="K58" s="86">
        <v>1</v>
      </c>
      <c r="L58" s="24"/>
      <c r="M58" s="24"/>
      <c r="N58" s="16">
        <v>1</v>
      </c>
      <c r="O58" s="24"/>
      <c r="P58" s="25"/>
    </row>
    <row r="59" spans="1:16" ht="15.75" thickBot="1" x14ac:dyDescent="0.3">
      <c r="A59" s="158" t="s">
        <v>1302</v>
      </c>
      <c r="B59" s="44" t="s">
        <v>1413</v>
      </c>
      <c r="C59" s="44" t="s">
        <v>39</v>
      </c>
      <c r="D59" s="44" t="s">
        <v>1304</v>
      </c>
      <c r="E59" s="59" t="s">
        <v>1414</v>
      </c>
      <c r="F59" s="53" t="s">
        <v>39</v>
      </c>
      <c r="G59" s="120" t="s">
        <v>39</v>
      </c>
      <c r="H59" s="159" t="s">
        <v>39</v>
      </c>
      <c r="I59" s="81">
        <f t="shared" ref="I59:P59" si="3">SUM(I57:I58)</f>
        <v>0</v>
      </c>
      <c r="J59" s="159">
        <f t="shared" si="3"/>
        <v>2</v>
      </c>
      <c r="K59" s="81">
        <f t="shared" si="3"/>
        <v>2</v>
      </c>
      <c r="L59" s="44">
        <f t="shared" si="3"/>
        <v>0</v>
      </c>
      <c r="M59" s="44">
        <f t="shared" si="3"/>
        <v>0</v>
      </c>
      <c r="N59" s="44">
        <f t="shared" si="3"/>
        <v>2</v>
      </c>
      <c r="O59" s="44">
        <f t="shared" si="3"/>
        <v>0</v>
      </c>
      <c r="P59" s="45">
        <f t="shared" si="3"/>
        <v>0</v>
      </c>
    </row>
    <row r="60" spans="1:16" ht="15" customHeight="1" x14ac:dyDescent="0.25">
      <c r="A60" s="166" t="s">
        <v>1302</v>
      </c>
      <c r="B60" s="20" t="s">
        <v>1419</v>
      </c>
      <c r="C60" s="20">
        <v>44793</v>
      </c>
      <c r="D60" s="20" t="s">
        <v>1304</v>
      </c>
      <c r="E60" s="61" t="s">
        <v>1420</v>
      </c>
      <c r="F60" s="20" t="s">
        <v>1420</v>
      </c>
      <c r="G60" s="112" t="s">
        <v>1421</v>
      </c>
      <c r="H60" s="167" t="s">
        <v>1422</v>
      </c>
      <c r="I60" s="84"/>
      <c r="J60" s="153">
        <v>1</v>
      </c>
      <c r="K60" s="84">
        <v>1</v>
      </c>
      <c r="L60" s="20"/>
      <c r="M60" s="20">
        <v>1</v>
      </c>
      <c r="N60" s="12">
        <v>1</v>
      </c>
      <c r="O60" s="20">
        <v>1</v>
      </c>
      <c r="P60" s="21">
        <v>1</v>
      </c>
    </row>
    <row r="61" spans="1:16" ht="15" customHeight="1" thickBot="1" x14ac:dyDescent="0.3">
      <c r="A61" s="170" t="s">
        <v>1302</v>
      </c>
      <c r="B61" s="24" t="s">
        <v>1419</v>
      </c>
      <c r="C61" s="24">
        <v>44793</v>
      </c>
      <c r="D61" s="24" t="s">
        <v>1304</v>
      </c>
      <c r="E61" s="63" t="s">
        <v>1420</v>
      </c>
      <c r="F61" s="24" t="s">
        <v>1420</v>
      </c>
      <c r="G61" s="108" t="s">
        <v>1423</v>
      </c>
      <c r="H61" s="171" t="s">
        <v>1424</v>
      </c>
      <c r="I61" s="86"/>
      <c r="J61" s="157">
        <v>1</v>
      </c>
      <c r="K61" s="86">
        <v>1</v>
      </c>
      <c r="L61" s="24"/>
      <c r="M61" s="24"/>
      <c r="N61" s="16">
        <v>1</v>
      </c>
      <c r="O61" s="24"/>
      <c r="P61" s="25"/>
    </row>
    <row r="62" spans="1:16" ht="15.75" thickBot="1" x14ac:dyDescent="0.3">
      <c r="A62" s="158" t="s">
        <v>1302</v>
      </c>
      <c r="B62" s="44" t="s">
        <v>1419</v>
      </c>
      <c r="C62" s="44" t="s">
        <v>39</v>
      </c>
      <c r="D62" s="44" t="s">
        <v>1304</v>
      </c>
      <c r="E62" s="59" t="s">
        <v>1420</v>
      </c>
      <c r="F62" s="44" t="s">
        <v>39</v>
      </c>
      <c r="G62" s="119" t="s">
        <v>39</v>
      </c>
      <c r="H62" s="159" t="s">
        <v>39</v>
      </c>
      <c r="I62" s="81">
        <f t="shared" ref="I62:P62" si="4">SUM(I60:I61)</f>
        <v>0</v>
      </c>
      <c r="J62" s="159">
        <f t="shared" si="4"/>
        <v>2</v>
      </c>
      <c r="K62" s="81">
        <f t="shared" si="4"/>
        <v>2</v>
      </c>
      <c r="L62" s="44">
        <f t="shared" si="4"/>
        <v>0</v>
      </c>
      <c r="M62" s="44">
        <f t="shared" si="4"/>
        <v>1</v>
      </c>
      <c r="N62" s="44">
        <f t="shared" si="4"/>
        <v>2</v>
      </c>
      <c r="O62" s="44">
        <f t="shared" si="4"/>
        <v>1</v>
      </c>
      <c r="P62" s="45">
        <f t="shared" si="4"/>
        <v>1</v>
      </c>
    </row>
    <row r="63" spans="1:16" ht="15" customHeight="1" x14ac:dyDescent="0.25">
      <c r="A63" s="166" t="s">
        <v>1302</v>
      </c>
      <c r="B63" s="20" t="s">
        <v>1425</v>
      </c>
      <c r="C63" s="20">
        <v>55052</v>
      </c>
      <c r="D63" s="20" t="s">
        <v>1304</v>
      </c>
      <c r="E63" s="61" t="s">
        <v>1426</v>
      </c>
      <c r="F63" s="20" t="s">
        <v>1426</v>
      </c>
      <c r="G63" s="112" t="s">
        <v>1427</v>
      </c>
      <c r="H63" s="167" t="s">
        <v>1428</v>
      </c>
      <c r="I63" s="84"/>
      <c r="J63" s="153">
        <v>1</v>
      </c>
      <c r="K63" s="84">
        <v>1</v>
      </c>
      <c r="L63" s="20"/>
      <c r="M63" s="20">
        <v>1</v>
      </c>
      <c r="N63" s="12">
        <v>1</v>
      </c>
      <c r="O63" s="20">
        <v>1</v>
      </c>
      <c r="P63" s="21">
        <v>1</v>
      </c>
    </row>
    <row r="64" spans="1:16" ht="15" customHeight="1" x14ac:dyDescent="0.25">
      <c r="A64" s="168" t="s">
        <v>1302</v>
      </c>
      <c r="B64" s="22" t="s">
        <v>1425</v>
      </c>
      <c r="C64" s="22">
        <v>55052</v>
      </c>
      <c r="D64" s="22" t="s">
        <v>1304</v>
      </c>
      <c r="E64" s="62" t="s">
        <v>1426</v>
      </c>
      <c r="F64" s="22" t="s">
        <v>1426</v>
      </c>
      <c r="G64" s="104" t="s">
        <v>1429</v>
      </c>
      <c r="H64" s="169" t="s">
        <v>1430</v>
      </c>
      <c r="I64" s="85"/>
      <c r="J64" s="155">
        <v>1</v>
      </c>
      <c r="K64" s="85">
        <v>1</v>
      </c>
      <c r="L64" s="22"/>
      <c r="M64" s="22">
        <v>1</v>
      </c>
      <c r="N64" s="14">
        <v>1</v>
      </c>
      <c r="O64" s="22"/>
      <c r="P64" s="23"/>
    </row>
    <row r="65" spans="1:16" ht="15" customHeight="1" x14ac:dyDescent="0.25">
      <c r="A65" s="168" t="s">
        <v>1302</v>
      </c>
      <c r="B65" s="22" t="s">
        <v>1425</v>
      </c>
      <c r="C65" s="22">
        <v>55052</v>
      </c>
      <c r="D65" s="22" t="s">
        <v>1304</v>
      </c>
      <c r="E65" s="62" t="s">
        <v>1426</v>
      </c>
      <c r="F65" s="22" t="s">
        <v>1426</v>
      </c>
      <c r="G65" s="104" t="s">
        <v>1431</v>
      </c>
      <c r="H65" s="169" t="s">
        <v>1432</v>
      </c>
      <c r="I65" s="85"/>
      <c r="J65" s="155">
        <v>1</v>
      </c>
      <c r="K65" s="85">
        <v>1</v>
      </c>
      <c r="L65" s="22"/>
      <c r="M65" s="22">
        <v>1</v>
      </c>
      <c r="N65" s="14">
        <v>1</v>
      </c>
      <c r="O65" s="22">
        <v>1</v>
      </c>
      <c r="P65" s="23">
        <v>1</v>
      </c>
    </row>
    <row r="66" spans="1:16" ht="15" customHeight="1" x14ac:dyDescent="0.25">
      <c r="A66" s="168" t="s">
        <v>1302</v>
      </c>
      <c r="B66" s="22" t="s">
        <v>1425</v>
      </c>
      <c r="C66" s="22">
        <v>55052</v>
      </c>
      <c r="D66" s="22" t="s">
        <v>1304</v>
      </c>
      <c r="E66" s="62" t="s">
        <v>1426</v>
      </c>
      <c r="F66" s="22" t="s">
        <v>1426</v>
      </c>
      <c r="G66" s="104" t="s">
        <v>1433</v>
      </c>
      <c r="H66" s="169" t="s">
        <v>1434</v>
      </c>
      <c r="I66" s="85"/>
      <c r="J66" s="155">
        <v>1</v>
      </c>
      <c r="K66" s="85">
        <v>1</v>
      </c>
      <c r="L66" s="22"/>
      <c r="M66" s="22"/>
      <c r="N66" s="14">
        <v>1</v>
      </c>
      <c r="O66" s="22">
        <v>1</v>
      </c>
      <c r="P66" s="23">
        <v>1</v>
      </c>
    </row>
    <row r="67" spans="1:16" ht="15" customHeight="1" thickBot="1" x14ac:dyDescent="0.3">
      <c r="A67" s="170" t="s">
        <v>1302</v>
      </c>
      <c r="B67" s="24" t="s">
        <v>1425</v>
      </c>
      <c r="C67" s="24">
        <v>55052</v>
      </c>
      <c r="D67" s="24" t="s">
        <v>1304</v>
      </c>
      <c r="E67" s="63" t="s">
        <v>1426</v>
      </c>
      <c r="F67" s="24" t="s">
        <v>1426</v>
      </c>
      <c r="G67" s="108" t="s">
        <v>1435</v>
      </c>
      <c r="H67" s="171" t="s">
        <v>1436</v>
      </c>
      <c r="I67" s="86"/>
      <c r="J67" s="157">
        <v>1</v>
      </c>
      <c r="K67" s="86">
        <v>1</v>
      </c>
      <c r="L67" s="24"/>
      <c r="M67" s="24">
        <v>1</v>
      </c>
      <c r="N67" s="16">
        <v>1</v>
      </c>
      <c r="O67" s="24"/>
      <c r="P67" s="25"/>
    </row>
    <row r="68" spans="1:16" ht="15.75" thickBot="1" x14ac:dyDescent="0.3">
      <c r="A68" s="158" t="s">
        <v>1302</v>
      </c>
      <c r="B68" s="44" t="s">
        <v>1425</v>
      </c>
      <c r="C68" s="44" t="s">
        <v>39</v>
      </c>
      <c r="D68" s="44" t="s">
        <v>1304</v>
      </c>
      <c r="E68" s="59" t="s">
        <v>1426</v>
      </c>
      <c r="F68" s="44" t="s">
        <v>39</v>
      </c>
      <c r="G68" s="119" t="s">
        <v>39</v>
      </c>
      <c r="H68" s="159" t="s">
        <v>39</v>
      </c>
      <c r="I68" s="81">
        <f t="shared" ref="I68:P68" si="5">SUM(I63:I67)</f>
        <v>0</v>
      </c>
      <c r="J68" s="159">
        <f t="shared" si="5"/>
        <v>5</v>
      </c>
      <c r="K68" s="81">
        <f t="shared" si="5"/>
        <v>5</v>
      </c>
      <c r="L68" s="44">
        <f t="shared" si="5"/>
        <v>0</v>
      </c>
      <c r="M68" s="44">
        <f t="shared" si="5"/>
        <v>4</v>
      </c>
      <c r="N68" s="44">
        <f t="shared" si="5"/>
        <v>5</v>
      </c>
      <c r="O68" s="44">
        <f t="shared" si="5"/>
        <v>3</v>
      </c>
      <c r="P68" s="45">
        <f t="shared" si="5"/>
        <v>3</v>
      </c>
    </row>
    <row r="69" spans="1:16" ht="15" customHeight="1" x14ac:dyDescent="0.25">
      <c r="A69" s="166" t="s">
        <v>1302</v>
      </c>
      <c r="B69" s="20" t="s">
        <v>1437</v>
      </c>
      <c r="C69" s="20">
        <v>57354</v>
      </c>
      <c r="D69" s="20" t="s">
        <v>1304</v>
      </c>
      <c r="E69" s="61" t="s">
        <v>1438</v>
      </c>
      <c r="F69" s="20" t="s">
        <v>1438</v>
      </c>
      <c r="G69" s="112" t="s">
        <v>1439</v>
      </c>
      <c r="H69" s="167" t="s">
        <v>1440</v>
      </c>
      <c r="I69" s="84"/>
      <c r="J69" s="153">
        <v>1</v>
      </c>
      <c r="K69" s="84">
        <v>1</v>
      </c>
      <c r="L69" s="20"/>
      <c r="M69" s="20">
        <v>1</v>
      </c>
      <c r="N69" s="20"/>
      <c r="O69" s="20"/>
      <c r="P69" s="21"/>
    </row>
    <row r="70" spans="1:16" ht="15" customHeight="1" x14ac:dyDescent="0.25">
      <c r="A70" s="168" t="s">
        <v>1302</v>
      </c>
      <c r="B70" s="22" t="s">
        <v>1437</v>
      </c>
      <c r="C70" s="22">
        <v>57354</v>
      </c>
      <c r="D70" s="22" t="s">
        <v>1304</v>
      </c>
      <c r="E70" s="62" t="s">
        <v>1438</v>
      </c>
      <c r="F70" s="22" t="s">
        <v>1438</v>
      </c>
      <c r="G70" s="104" t="s">
        <v>1441</v>
      </c>
      <c r="H70" s="169" t="s">
        <v>1442</v>
      </c>
      <c r="I70" s="85"/>
      <c r="J70" s="155">
        <v>1</v>
      </c>
      <c r="K70" s="85">
        <v>1</v>
      </c>
      <c r="L70" s="22"/>
      <c r="M70" s="22"/>
      <c r="N70" s="22"/>
      <c r="O70" s="22"/>
      <c r="P70" s="23"/>
    </row>
    <row r="71" spans="1:16" ht="15" customHeight="1" x14ac:dyDescent="0.25">
      <c r="A71" s="168" t="s">
        <v>1302</v>
      </c>
      <c r="B71" s="22" t="s">
        <v>1437</v>
      </c>
      <c r="C71" s="22">
        <v>57354</v>
      </c>
      <c r="D71" s="22" t="s">
        <v>1304</v>
      </c>
      <c r="E71" s="62" t="s">
        <v>1438</v>
      </c>
      <c r="F71" s="22" t="s">
        <v>1438</v>
      </c>
      <c r="G71" s="104" t="s">
        <v>1443</v>
      </c>
      <c r="H71" s="169" t="s">
        <v>1444</v>
      </c>
      <c r="I71" s="85"/>
      <c r="J71" s="155">
        <v>1</v>
      </c>
      <c r="K71" s="85">
        <v>1</v>
      </c>
      <c r="L71" s="22"/>
      <c r="M71" s="22"/>
      <c r="N71" s="14">
        <v>1</v>
      </c>
      <c r="O71" s="22">
        <v>1</v>
      </c>
      <c r="P71" s="23">
        <v>1</v>
      </c>
    </row>
    <row r="72" spans="1:16" ht="15" customHeight="1" thickBot="1" x14ac:dyDescent="0.3">
      <c r="A72" s="170" t="s">
        <v>1302</v>
      </c>
      <c r="B72" s="24" t="s">
        <v>1437</v>
      </c>
      <c r="C72" s="24">
        <v>57354</v>
      </c>
      <c r="D72" s="24" t="s">
        <v>1304</v>
      </c>
      <c r="E72" s="63" t="s">
        <v>1438</v>
      </c>
      <c r="F72" s="24" t="s">
        <v>1438</v>
      </c>
      <c r="G72" s="108" t="s">
        <v>1445</v>
      </c>
      <c r="H72" s="171" t="s">
        <v>1446</v>
      </c>
      <c r="I72" s="86"/>
      <c r="J72" s="157">
        <v>1</v>
      </c>
      <c r="K72" s="86">
        <v>1</v>
      </c>
      <c r="L72" s="24"/>
      <c r="M72" s="24"/>
      <c r="N72" s="16">
        <v>1</v>
      </c>
      <c r="O72" s="24"/>
      <c r="P72" s="25"/>
    </row>
    <row r="73" spans="1:16" ht="15.75" thickBot="1" x14ac:dyDescent="0.3">
      <c r="A73" s="158" t="s">
        <v>1302</v>
      </c>
      <c r="B73" s="44" t="s">
        <v>1437</v>
      </c>
      <c r="C73" s="44" t="s">
        <v>39</v>
      </c>
      <c r="D73" s="44" t="s">
        <v>1304</v>
      </c>
      <c r="E73" s="59" t="s">
        <v>1438</v>
      </c>
      <c r="F73" s="44" t="s">
        <v>39</v>
      </c>
      <c r="G73" s="119" t="s">
        <v>39</v>
      </c>
      <c r="H73" s="159" t="s">
        <v>39</v>
      </c>
      <c r="I73" s="81">
        <f t="shared" ref="I73:P73" si="6">SUM(I69:I72)</f>
        <v>0</v>
      </c>
      <c r="J73" s="159">
        <f t="shared" si="6"/>
        <v>4</v>
      </c>
      <c r="K73" s="81">
        <f t="shared" si="6"/>
        <v>4</v>
      </c>
      <c r="L73" s="44">
        <f t="shared" si="6"/>
        <v>0</v>
      </c>
      <c r="M73" s="44">
        <f t="shared" si="6"/>
        <v>1</v>
      </c>
      <c r="N73" s="44">
        <f t="shared" si="6"/>
        <v>2</v>
      </c>
      <c r="O73" s="44">
        <f t="shared" si="6"/>
        <v>1</v>
      </c>
      <c r="P73" s="45">
        <f t="shared" si="6"/>
        <v>1</v>
      </c>
    </row>
    <row r="74" spans="1:16" ht="15" customHeight="1" x14ac:dyDescent="0.25">
      <c r="A74" s="166" t="s">
        <v>1302</v>
      </c>
      <c r="B74" s="20" t="s">
        <v>1447</v>
      </c>
      <c r="C74" s="20">
        <v>53196</v>
      </c>
      <c r="D74" s="20" t="s">
        <v>1304</v>
      </c>
      <c r="E74" s="61" t="s">
        <v>1448</v>
      </c>
      <c r="F74" s="20" t="s">
        <v>1449</v>
      </c>
      <c r="G74" s="112" t="s">
        <v>1450</v>
      </c>
      <c r="H74" s="167" t="s">
        <v>1451</v>
      </c>
      <c r="I74" s="84"/>
      <c r="J74" s="153">
        <v>1</v>
      </c>
      <c r="K74" s="84">
        <v>1</v>
      </c>
      <c r="L74" s="20"/>
      <c r="M74" s="20"/>
      <c r="N74" s="20"/>
      <c r="O74" s="20"/>
      <c r="P74" s="21"/>
    </row>
    <row r="75" spans="1:16" ht="15" customHeight="1" x14ac:dyDescent="0.25">
      <c r="A75" s="168" t="s">
        <v>1302</v>
      </c>
      <c r="B75" s="22" t="s">
        <v>1447</v>
      </c>
      <c r="C75" s="22">
        <v>65766</v>
      </c>
      <c r="D75" s="22" t="s">
        <v>1304</v>
      </c>
      <c r="E75" s="62" t="s">
        <v>1448</v>
      </c>
      <c r="F75" s="22" t="s">
        <v>1448</v>
      </c>
      <c r="G75" s="104" t="s">
        <v>1452</v>
      </c>
      <c r="H75" s="169" t="s">
        <v>1453</v>
      </c>
      <c r="I75" s="85"/>
      <c r="J75" s="155">
        <v>1</v>
      </c>
      <c r="K75" s="85">
        <v>1</v>
      </c>
      <c r="L75" s="22"/>
      <c r="M75" s="22">
        <v>1</v>
      </c>
      <c r="N75" s="22"/>
      <c r="O75" s="22"/>
      <c r="P75" s="23"/>
    </row>
    <row r="76" spans="1:16" ht="15" customHeight="1" x14ac:dyDescent="0.25">
      <c r="A76" s="168" t="s">
        <v>1302</v>
      </c>
      <c r="B76" s="22" t="s">
        <v>1447</v>
      </c>
      <c r="C76" s="22">
        <v>65766</v>
      </c>
      <c r="D76" s="22" t="s">
        <v>1304</v>
      </c>
      <c r="E76" s="62" t="s">
        <v>1448</v>
      </c>
      <c r="F76" s="22" t="s">
        <v>1448</v>
      </c>
      <c r="G76" s="104" t="s">
        <v>1454</v>
      </c>
      <c r="H76" s="169" t="s">
        <v>1455</v>
      </c>
      <c r="I76" s="85"/>
      <c r="J76" s="155">
        <v>1</v>
      </c>
      <c r="K76" s="85">
        <v>1</v>
      </c>
      <c r="L76" s="22"/>
      <c r="M76" s="22"/>
      <c r="N76" s="14">
        <v>1</v>
      </c>
      <c r="O76" s="22"/>
      <c r="P76" s="23"/>
    </row>
    <row r="77" spans="1:16" ht="15" customHeight="1" x14ac:dyDescent="0.25">
      <c r="A77" s="168" t="s">
        <v>1302</v>
      </c>
      <c r="B77" s="22" t="s">
        <v>1447</v>
      </c>
      <c r="C77" s="22">
        <v>65766</v>
      </c>
      <c r="D77" s="22" t="s">
        <v>1304</v>
      </c>
      <c r="E77" s="62" t="s">
        <v>1448</v>
      </c>
      <c r="F77" s="22" t="s">
        <v>1448</v>
      </c>
      <c r="G77" s="104" t="s">
        <v>1456</v>
      </c>
      <c r="H77" s="169" t="s">
        <v>1457</v>
      </c>
      <c r="I77" s="85"/>
      <c r="J77" s="155">
        <v>1</v>
      </c>
      <c r="K77" s="85">
        <v>1</v>
      </c>
      <c r="L77" s="22"/>
      <c r="M77" s="22">
        <v>1</v>
      </c>
      <c r="N77" s="14">
        <v>1</v>
      </c>
      <c r="O77" s="22"/>
      <c r="P77" s="23"/>
    </row>
    <row r="78" spans="1:16" ht="15" customHeight="1" x14ac:dyDescent="0.25">
      <c r="A78" s="168" t="s">
        <v>1302</v>
      </c>
      <c r="B78" s="22" t="s">
        <v>1447</v>
      </c>
      <c r="C78" s="22">
        <v>65766</v>
      </c>
      <c r="D78" s="22" t="s">
        <v>1304</v>
      </c>
      <c r="E78" s="62" t="s">
        <v>1448</v>
      </c>
      <c r="F78" s="22" t="s">
        <v>1448</v>
      </c>
      <c r="G78" s="104" t="s">
        <v>1458</v>
      </c>
      <c r="H78" s="169" t="s">
        <v>1459</v>
      </c>
      <c r="I78" s="85"/>
      <c r="J78" s="155">
        <v>1</v>
      </c>
      <c r="K78" s="85">
        <v>1</v>
      </c>
      <c r="L78" s="22"/>
      <c r="M78" s="22">
        <v>1</v>
      </c>
      <c r="N78" s="14">
        <v>1</v>
      </c>
      <c r="O78" s="22">
        <v>1</v>
      </c>
      <c r="P78" s="23">
        <v>1</v>
      </c>
    </row>
    <row r="79" spans="1:16" ht="15" customHeight="1" thickBot="1" x14ac:dyDescent="0.3">
      <c r="A79" s="170" t="s">
        <v>1302</v>
      </c>
      <c r="B79" s="24" t="s">
        <v>1447</v>
      </c>
      <c r="C79" s="24">
        <v>65766</v>
      </c>
      <c r="D79" s="24" t="s">
        <v>1304</v>
      </c>
      <c r="E79" s="63" t="s">
        <v>1448</v>
      </c>
      <c r="F79" s="24" t="s">
        <v>1448</v>
      </c>
      <c r="G79" s="108" t="s">
        <v>1460</v>
      </c>
      <c r="H79" s="171" t="s">
        <v>1461</v>
      </c>
      <c r="I79" s="86"/>
      <c r="J79" s="157">
        <v>1</v>
      </c>
      <c r="K79" s="86">
        <v>1</v>
      </c>
      <c r="L79" s="24"/>
      <c r="M79" s="24">
        <v>1</v>
      </c>
      <c r="N79" s="24"/>
      <c r="O79" s="24"/>
      <c r="P79" s="25"/>
    </row>
    <row r="80" spans="1:16" ht="15.75" thickBot="1" x14ac:dyDescent="0.3">
      <c r="A80" s="158" t="s">
        <v>1302</v>
      </c>
      <c r="B80" s="44" t="s">
        <v>1447</v>
      </c>
      <c r="C80" s="44" t="s">
        <v>39</v>
      </c>
      <c r="D80" s="44" t="s">
        <v>1304</v>
      </c>
      <c r="E80" s="59" t="s">
        <v>1448</v>
      </c>
      <c r="F80" s="44" t="s">
        <v>39</v>
      </c>
      <c r="G80" s="119" t="s">
        <v>39</v>
      </c>
      <c r="H80" s="159" t="s">
        <v>39</v>
      </c>
      <c r="I80" s="81">
        <f t="shared" ref="I80:P80" si="7">SUM(I74:I79)</f>
        <v>0</v>
      </c>
      <c r="J80" s="159">
        <f t="shared" si="7"/>
        <v>6</v>
      </c>
      <c r="K80" s="81">
        <f t="shared" si="7"/>
        <v>6</v>
      </c>
      <c r="L80" s="44">
        <f t="shared" si="7"/>
        <v>0</v>
      </c>
      <c r="M80" s="44">
        <f t="shared" si="7"/>
        <v>4</v>
      </c>
      <c r="N80" s="44">
        <f t="shared" si="7"/>
        <v>3</v>
      </c>
      <c r="O80" s="44">
        <f t="shared" si="7"/>
        <v>1</v>
      </c>
      <c r="P80" s="45">
        <f t="shared" si="7"/>
        <v>1</v>
      </c>
    </row>
    <row r="81" spans="1:16" ht="15" customHeight="1" x14ac:dyDescent="0.25">
      <c r="A81" s="166" t="s">
        <v>1302</v>
      </c>
      <c r="B81" s="20" t="s">
        <v>1462</v>
      </c>
      <c r="C81" s="20">
        <v>69633</v>
      </c>
      <c r="D81" s="20" t="s">
        <v>1304</v>
      </c>
      <c r="E81" s="61" t="s">
        <v>1463</v>
      </c>
      <c r="F81" s="20" t="s">
        <v>1463</v>
      </c>
      <c r="G81" s="112" t="s">
        <v>1464</v>
      </c>
      <c r="H81" s="167" t="s">
        <v>1465</v>
      </c>
      <c r="I81" s="84"/>
      <c r="J81" s="153">
        <v>1</v>
      </c>
      <c r="K81" s="84">
        <v>1</v>
      </c>
      <c r="L81" s="20"/>
      <c r="M81" s="20"/>
      <c r="N81" s="12">
        <v>1</v>
      </c>
      <c r="O81" s="20">
        <v>1</v>
      </c>
      <c r="P81" s="21">
        <v>1</v>
      </c>
    </row>
    <row r="82" spans="1:16" ht="15" customHeight="1" thickBot="1" x14ac:dyDescent="0.3">
      <c r="A82" s="170" t="s">
        <v>1302</v>
      </c>
      <c r="B82" s="24" t="s">
        <v>1462</v>
      </c>
      <c r="C82" s="24">
        <v>36782</v>
      </c>
      <c r="D82" s="24" t="s">
        <v>1304</v>
      </c>
      <c r="E82" s="63" t="s">
        <v>1463</v>
      </c>
      <c r="F82" s="24" t="s">
        <v>1466</v>
      </c>
      <c r="G82" s="108" t="s">
        <v>1467</v>
      </c>
      <c r="H82" s="171" t="s">
        <v>1468</v>
      </c>
      <c r="I82" s="86">
        <v>1</v>
      </c>
      <c r="J82" s="171"/>
      <c r="K82" s="86"/>
      <c r="L82" s="24"/>
      <c r="M82" s="24"/>
      <c r="N82" s="24"/>
      <c r="O82" s="24"/>
      <c r="P82" s="25"/>
    </row>
    <row r="83" spans="1:16" ht="15.75" thickBot="1" x14ac:dyDescent="0.3">
      <c r="A83" s="158" t="s">
        <v>1302</v>
      </c>
      <c r="B83" s="44" t="s">
        <v>1462</v>
      </c>
      <c r="C83" s="44" t="s">
        <v>39</v>
      </c>
      <c r="D83" s="44" t="s">
        <v>1304</v>
      </c>
      <c r="E83" s="59" t="s">
        <v>1463</v>
      </c>
      <c r="F83" s="44" t="s">
        <v>39</v>
      </c>
      <c r="G83" s="119" t="s">
        <v>39</v>
      </c>
      <c r="H83" s="159" t="s">
        <v>39</v>
      </c>
      <c r="I83" s="81">
        <f t="shared" ref="I83:P83" si="8">SUM(I81:I82)</f>
        <v>1</v>
      </c>
      <c r="J83" s="159">
        <f t="shared" si="8"/>
        <v>1</v>
      </c>
      <c r="K83" s="81">
        <f t="shared" si="8"/>
        <v>1</v>
      </c>
      <c r="L83" s="44">
        <f t="shared" si="8"/>
        <v>0</v>
      </c>
      <c r="M83" s="44">
        <f t="shared" si="8"/>
        <v>0</v>
      </c>
      <c r="N83" s="44">
        <f t="shared" si="8"/>
        <v>1</v>
      </c>
      <c r="O83" s="44">
        <f t="shared" si="8"/>
        <v>1</v>
      </c>
      <c r="P83" s="45">
        <f t="shared" si="8"/>
        <v>1</v>
      </c>
    </row>
    <row r="84" spans="1:16" ht="15.75" thickBot="1" x14ac:dyDescent="0.3">
      <c r="A84" s="163" t="s">
        <v>1302</v>
      </c>
      <c r="B84" s="95" t="s">
        <v>1469</v>
      </c>
      <c r="C84" s="95" t="s">
        <v>39</v>
      </c>
      <c r="D84" s="95" t="s">
        <v>1304</v>
      </c>
      <c r="E84" s="96" t="s">
        <v>1470</v>
      </c>
      <c r="F84" s="95" t="s">
        <v>39</v>
      </c>
      <c r="G84" s="123" t="s">
        <v>39</v>
      </c>
      <c r="H84" s="164" t="s">
        <v>39</v>
      </c>
      <c r="I84" s="97">
        <v>0</v>
      </c>
      <c r="J84" s="164">
        <v>0</v>
      </c>
      <c r="K84" s="97">
        <v>0</v>
      </c>
      <c r="L84" s="95">
        <v>0</v>
      </c>
      <c r="M84" s="95">
        <v>0</v>
      </c>
      <c r="N84" s="95">
        <v>0</v>
      </c>
      <c r="O84" s="95">
        <v>0</v>
      </c>
      <c r="P84" s="98">
        <v>0</v>
      </c>
    </row>
    <row r="85" spans="1:16" ht="16.5" thickTop="1" thickBot="1" x14ac:dyDescent="0.3">
      <c r="A85" s="130" t="s">
        <v>1302</v>
      </c>
      <c r="B85" s="131" t="s">
        <v>39</v>
      </c>
      <c r="C85" s="131" t="s">
        <v>39</v>
      </c>
      <c r="D85" s="131" t="s">
        <v>1304</v>
      </c>
      <c r="E85" s="132" t="s">
        <v>39</v>
      </c>
      <c r="F85" s="131" t="s">
        <v>39</v>
      </c>
      <c r="G85" s="131" t="s">
        <v>39</v>
      </c>
      <c r="H85" s="165" t="s">
        <v>39</v>
      </c>
      <c r="I85" s="142">
        <f>I39+I51+I56+I59+I62+I68+I73+I80+I83+I84</f>
        <v>1</v>
      </c>
      <c r="J85" s="165">
        <f t="shared" ref="J85:P85" si="9">J39+J51+J56+J59+J62+J68+J73+J80+J83+J84</f>
        <v>70</v>
      </c>
      <c r="K85" s="142">
        <f t="shared" si="9"/>
        <v>68</v>
      </c>
      <c r="L85" s="131">
        <f t="shared" si="9"/>
        <v>1</v>
      </c>
      <c r="M85" s="131">
        <f t="shared" si="9"/>
        <v>36</v>
      </c>
      <c r="N85" s="131">
        <f t="shared" si="9"/>
        <v>60</v>
      </c>
      <c r="O85" s="131">
        <f t="shared" si="9"/>
        <v>12</v>
      </c>
      <c r="P85" s="133">
        <f t="shared" si="9"/>
        <v>11</v>
      </c>
    </row>
    <row r="86" spans="1:16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8" fitToHeight="0" orientation="landscape" verticalDpi="0" r:id="rId1"/>
  <headerFooter>
    <oddHeader>&amp;RПриложение № 4.4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8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8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8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8" ht="15" customHeight="1" thickTop="1" x14ac:dyDescent="0.25">
      <c r="A4" s="166" t="s">
        <v>1628</v>
      </c>
      <c r="B4" s="20" t="s">
        <v>1629</v>
      </c>
      <c r="C4" s="20">
        <v>3616</v>
      </c>
      <c r="D4" s="20" t="s">
        <v>1630</v>
      </c>
      <c r="E4" s="61" t="s">
        <v>1631</v>
      </c>
      <c r="F4" s="20" t="s">
        <v>1631</v>
      </c>
      <c r="G4" s="112" t="s">
        <v>1632</v>
      </c>
      <c r="H4" s="167" t="s">
        <v>1633</v>
      </c>
      <c r="I4" s="84"/>
      <c r="J4" s="153">
        <v>1</v>
      </c>
      <c r="K4" s="84"/>
      <c r="L4" s="20">
        <v>1</v>
      </c>
      <c r="M4" s="20"/>
      <c r="N4" s="12">
        <v>1</v>
      </c>
      <c r="O4" s="20">
        <v>1</v>
      </c>
      <c r="P4" s="21">
        <v>1</v>
      </c>
      <c r="Q4" s="4"/>
      <c r="R4" s="4"/>
    </row>
    <row r="5" spans="1:18" ht="15" customHeight="1" thickBot="1" x14ac:dyDescent="0.3">
      <c r="A5" s="170" t="s">
        <v>1628</v>
      </c>
      <c r="B5" s="24" t="s">
        <v>1629</v>
      </c>
      <c r="C5" s="24">
        <v>3616</v>
      </c>
      <c r="D5" s="24" t="s">
        <v>1630</v>
      </c>
      <c r="E5" s="63" t="s">
        <v>1631</v>
      </c>
      <c r="F5" s="24" t="s">
        <v>1631</v>
      </c>
      <c r="G5" s="108" t="s">
        <v>1634</v>
      </c>
      <c r="H5" s="171" t="s">
        <v>1635</v>
      </c>
      <c r="I5" s="86"/>
      <c r="J5" s="157">
        <v>1</v>
      </c>
      <c r="K5" s="86"/>
      <c r="L5" s="24">
        <v>1</v>
      </c>
      <c r="M5" s="24">
        <v>1</v>
      </c>
      <c r="N5" s="16">
        <v>1</v>
      </c>
      <c r="O5" s="24"/>
      <c r="P5" s="25"/>
      <c r="Q5" s="4"/>
      <c r="R5" s="4"/>
    </row>
    <row r="6" spans="1:18" ht="15.75" thickBot="1" x14ac:dyDescent="0.3">
      <c r="A6" s="158" t="s">
        <v>1628</v>
      </c>
      <c r="B6" s="44" t="s">
        <v>1629</v>
      </c>
      <c r="C6" s="44" t="s">
        <v>39</v>
      </c>
      <c r="D6" s="44" t="s">
        <v>1630</v>
      </c>
      <c r="E6" s="59" t="s">
        <v>1631</v>
      </c>
      <c r="F6" s="44" t="s">
        <v>39</v>
      </c>
      <c r="G6" s="119" t="s">
        <v>39</v>
      </c>
      <c r="H6" s="159" t="s">
        <v>39</v>
      </c>
      <c r="I6" s="81">
        <f t="shared" ref="I6:J6" si="0">SUM(I4:I5)</f>
        <v>0</v>
      </c>
      <c r="J6" s="159">
        <f t="shared" si="0"/>
        <v>2</v>
      </c>
      <c r="K6" s="81">
        <f t="shared" ref="K6:P6" si="1">SUM(K4:K5)</f>
        <v>0</v>
      </c>
      <c r="L6" s="44">
        <f t="shared" si="1"/>
        <v>2</v>
      </c>
      <c r="M6" s="44">
        <f t="shared" si="1"/>
        <v>1</v>
      </c>
      <c r="N6" s="44">
        <f t="shared" si="1"/>
        <v>2</v>
      </c>
      <c r="O6" s="44">
        <f t="shared" si="1"/>
        <v>1</v>
      </c>
      <c r="P6" s="45">
        <f t="shared" si="1"/>
        <v>1</v>
      </c>
      <c r="Q6" s="3"/>
      <c r="R6" s="4"/>
    </row>
    <row r="7" spans="1:18" ht="15.75" thickBot="1" x14ac:dyDescent="0.3">
      <c r="A7" s="158" t="s">
        <v>1628</v>
      </c>
      <c r="B7" s="44" t="s">
        <v>1636</v>
      </c>
      <c r="C7" s="44" t="s">
        <v>39</v>
      </c>
      <c r="D7" s="44" t="s">
        <v>1630</v>
      </c>
      <c r="E7" s="59" t="s">
        <v>1637</v>
      </c>
      <c r="F7" s="44" t="s">
        <v>39</v>
      </c>
      <c r="G7" s="119" t="s">
        <v>39</v>
      </c>
      <c r="H7" s="159" t="s">
        <v>39</v>
      </c>
      <c r="I7" s="81">
        <v>0</v>
      </c>
      <c r="J7" s="159">
        <v>0</v>
      </c>
      <c r="K7" s="81">
        <v>0</v>
      </c>
      <c r="L7" s="44">
        <v>0</v>
      </c>
      <c r="M7" s="44">
        <v>0</v>
      </c>
      <c r="N7" s="44">
        <v>0</v>
      </c>
      <c r="O7" s="44">
        <v>0</v>
      </c>
      <c r="P7" s="45">
        <v>0</v>
      </c>
      <c r="Q7" s="3"/>
      <c r="R7" s="4"/>
    </row>
    <row r="8" spans="1:18" ht="15" customHeight="1" thickBot="1" x14ac:dyDescent="0.3">
      <c r="A8" s="188" t="s">
        <v>1628</v>
      </c>
      <c r="B8" s="34" t="s">
        <v>1638</v>
      </c>
      <c r="C8" s="34">
        <v>6224</v>
      </c>
      <c r="D8" s="34" t="s">
        <v>1630</v>
      </c>
      <c r="E8" s="69" t="s">
        <v>1639</v>
      </c>
      <c r="F8" s="34" t="s">
        <v>1639</v>
      </c>
      <c r="G8" s="116" t="s">
        <v>1640</v>
      </c>
      <c r="H8" s="189" t="s">
        <v>1641</v>
      </c>
      <c r="I8" s="92"/>
      <c r="J8" s="162">
        <v>1</v>
      </c>
      <c r="K8" s="92">
        <v>1</v>
      </c>
      <c r="L8" s="34"/>
      <c r="M8" s="34">
        <v>1</v>
      </c>
      <c r="N8" s="18">
        <v>1</v>
      </c>
      <c r="O8" s="34"/>
      <c r="P8" s="35"/>
      <c r="Q8" s="4"/>
      <c r="R8" s="4"/>
    </row>
    <row r="9" spans="1:18" ht="15.75" thickBot="1" x14ac:dyDescent="0.3">
      <c r="A9" s="158" t="s">
        <v>1628</v>
      </c>
      <c r="B9" s="44" t="s">
        <v>1638</v>
      </c>
      <c r="C9" s="44" t="s">
        <v>39</v>
      </c>
      <c r="D9" s="44" t="s">
        <v>1630</v>
      </c>
      <c r="E9" s="59" t="s">
        <v>1639</v>
      </c>
      <c r="F9" s="44" t="s">
        <v>39</v>
      </c>
      <c r="G9" s="119" t="s">
        <v>39</v>
      </c>
      <c r="H9" s="159" t="s">
        <v>39</v>
      </c>
      <c r="I9" s="81">
        <f t="shared" ref="I9:P9" si="2">SUM(I8)</f>
        <v>0</v>
      </c>
      <c r="J9" s="159">
        <f t="shared" si="2"/>
        <v>1</v>
      </c>
      <c r="K9" s="81">
        <f t="shared" si="2"/>
        <v>1</v>
      </c>
      <c r="L9" s="44">
        <f t="shared" si="2"/>
        <v>0</v>
      </c>
      <c r="M9" s="44">
        <f t="shared" si="2"/>
        <v>1</v>
      </c>
      <c r="N9" s="44">
        <f t="shared" si="2"/>
        <v>1</v>
      </c>
      <c r="O9" s="44">
        <f t="shared" si="2"/>
        <v>0</v>
      </c>
      <c r="P9" s="45">
        <f t="shared" si="2"/>
        <v>0</v>
      </c>
      <c r="Q9" s="3"/>
      <c r="R9" s="4"/>
    </row>
    <row r="10" spans="1:18" ht="15" customHeight="1" x14ac:dyDescent="0.25">
      <c r="A10" s="166" t="s">
        <v>1628</v>
      </c>
      <c r="B10" s="20" t="s">
        <v>1642</v>
      </c>
      <c r="C10" s="20">
        <v>10971</v>
      </c>
      <c r="D10" s="20" t="s">
        <v>1630</v>
      </c>
      <c r="E10" s="61" t="s">
        <v>1630</v>
      </c>
      <c r="F10" s="20" t="s">
        <v>1630</v>
      </c>
      <c r="G10" s="112" t="s">
        <v>1643</v>
      </c>
      <c r="H10" s="167" t="s">
        <v>1644</v>
      </c>
      <c r="I10" s="84"/>
      <c r="J10" s="153">
        <v>1</v>
      </c>
      <c r="K10" s="84"/>
      <c r="L10" s="20">
        <v>1</v>
      </c>
      <c r="M10" s="20">
        <v>1</v>
      </c>
      <c r="N10" s="12">
        <v>1</v>
      </c>
      <c r="O10" s="20">
        <v>1</v>
      </c>
      <c r="P10" s="21">
        <v>1</v>
      </c>
      <c r="Q10" s="4"/>
      <c r="R10" s="4"/>
    </row>
    <row r="11" spans="1:18" ht="15" customHeight="1" x14ac:dyDescent="0.25">
      <c r="A11" s="168" t="s">
        <v>1628</v>
      </c>
      <c r="B11" s="22" t="s">
        <v>1642</v>
      </c>
      <c r="C11" s="22">
        <v>10971</v>
      </c>
      <c r="D11" s="22" t="s">
        <v>1630</v>
      </c>
      <c r="E11" s="62" t="s">
        <v>1630</v>
      </c>
      <c r="F11" s="22" t="s">
        <v>1630</v>
      </c>
      <c r="G11" s="104" t="s">
        <v>1645</v>
      </c>
      <c r="H11" s="169" t="s">
        <v>1646</v>
      </c>
      <c r="I11" s="85"/>
      <c r="J11" s="155">
        <v>1</v>
      </c>
      <c r="K11" s="85"/>
      <c r="L11" s="22">
        <v>1</v>
      </c>
      <c r="M11" s="22">
        <v>1</v>
      </c>
      <c r="N11" s="22"/>
      <c r="O11" s="22"/>
      <c r="P11" s="23"/>
      <c r="Q11" s="4"/>
      <c r="R11" s="4"/>
    </row>
    <row r="12" spans="1:18" ht="15" customHeight="1" x14ac:dyDescent="0.25">
      <c r="A12" s="168" t="s">
        <v>1628</v>
      </c>
      <c r="B12" s="22" t="s">
        <v>1642</v>
      </c>
      <c r="C12" s="22">
        <v>10971</v>
      </c>
      <c r="D12" s="22" t="s">
        <v>1630</v>
      </c>
      <c r="E12" s="62" t="s">
        <v>1630</v>
      </c>
      <c r="F12" s="22" t="s">
        <v>1630</v>
      </c>
      <c r="G12" s="104" t="s">
        <v>1647</v>
      </c>
      <c r="H12" s="169" t="s">
        <v>1648</v>
      </c>
      <c r="I12" s="85"/>
      <c r="J12" s="155">
        <v>1</v>
      </c>
      <c r="K12" s="85"/>
      <c r="L12" s="22">
        <v>1</v>
      </c>
      <c r="M12" s="22">
        <v>1</v>
      </c>
      <c r="N12" s="14">
        <v>1</v>
      </c>
      <c r="O12" s="22">
        <v>1</v>
      </c>
      <c r="P12" s="23">
        <v>1</v>
      </c>
      <c r="Q12" s="4"/>
      <c r="R12" s="4"/>
    </row>
    <row r="13" spans="1:18" ht="15" customHeight="1" x14ac:dyDescent="0.25">
      <c r="A13" s="168" t="s">
        <v>1628</v>
      </c>
      <c r="B13" s="22" t="s">
        <v>1642</v>
      </c>
      <c r="C13" s="22">
        <v>10971</v>
      </c>
      <c r="D13" s="22" t="s">
        <v>1630</v>
      </c>
      <c r="E13" s="62" t="s">
        <v>1630</v>
      </c>
      <c r="F13" s="22" t="s">
        <v>1630</v>
      </c>
      <c r="G13" s="104" t="s">
        <v>1649</v>
      </c>
      <c r="H13" s="169" t="s">
        <v>1650</v>
      </c>
      <c r="I13" s="85"/>
      <c r="J13" s="155">
        <v>1</v>
      </c>
      <c r="K13" s="85">
        <v>1</v>
      </c>
      <c r="L13" s="22"/>
      <c r="M13" s="22">
        <v>1</v>
      </c>
      <c r="N13" s="14">
        <v>1</v>
      </c>
      <c r="O13" s="22">
        <v>1</v>
      </c>
      <c r="P13" s="23">
        <v>1</v>
      </c>
      <c r="Q13" s="4"/>
      <c r="R13" s="4"/>
    </row>
    <row r="14" spans="1:18" ht="15" customHeight="1" x14ac:dyDescent="0.25">
      <c r="A14" s="168" t="s">
        <v>1628</v>
      </c>
      <c r="B14" s="22" t="s">
        <v>1642</v>
      </c>
      <c r="C14" s="22">
        <v>10971</v>
      </c>
      <c r="D14" s="22" t="s">
        <v>1630</v>
      </c>
      <c r="E14" s="62" t="s">
        <v>1630</v>
      </c>
      <c r="F14" s="22" t="s">
        <v>1630</v>
      </c>
      <c r="G14" s="104" t="s">
        <v>1651</v>
      </c>
      <c r="H14" s="169" t="s">
        <v>1652</v>
      </c>
      <c r="I14" s="85"/>
      <c r="J14" s="155">
        <v>1</v>
      </c>
      <c r="K14" s="85">
        <v>1</v>
      </c>
      <c r="L14" s="22"/>
      <c r="M14" s="22">
        <v>1</v>
      </c>
      <c r="N14" s="14">
        <v>1</v>
      </c>
      <c r="O14" s="22">
        <v>1</v>
      </c>
      <c r="P14" s="23">
        <v>1</v>
      </c>
      <c r="Q14" s="4"/>
      <c r="R14" s="4"/>
    </row>
    <row r="15" spans="1:18" ht="15" customHeight="1" x14ac:dyDescent="0.25">
      <c r="A15" s="168" t="s">
        <v>1628</v>
      </c>
      <c r="B15" s="22" t="s">
        <v>1642</v>
      </c>
      <c r="C15" s="22">
        <v>10971</v>
      </c>
      <c r="D15" s="22" t="s">
        <v>1630</v>
      </c>
      <c r="E15" s="62" t="s">
        <v>1630</v>
      </c>
      <c r="F15" s="22" t="s">
        <v>1630</v>
      </c>
      <c r="G15" s="104" t="s">
        <v>1653</v>
      </c>
      <c r="H15" s="169" t="s">
        <v>1654</v>
      </c>
      <c r="I15" s="85"/>
      <c r="J15" s="155">
        <v>1</v>
      </c>
      <c r="K15" s="85">
        <v>1</v>
      </c>
      <c r="L15" s="22"/>
      <c r="M15" s="22"/>
      <c r="N15" s="14">
        <v>1</v>
      </c>
      <c r="O15" s="22"/>
      <c r="P15" s="23"/>
      <c r="Q15" s="4"/>
      <c r="R15" s="4"/>
    </row>
    <row r="16" spans="1:18" ht="15" customHeight="1" x14ac:dyDescent="0.25">
      <c r="A16" s="168" t="s">
        <v>1628</v>
      </c>
      <c r="B16" s="22" t="s">
        <v>1642</v>
      </c>
      <c r="C16" s="22">
        <v>10971</v>
      </c>
      <c r="D16" s="22" t="s">
        <v>1630</v>
      </c>
      <c r="E16" s="62" t="s">
        <v>1630</v>
      </c>
      <c r="F16" s="22" t="s">
        <v>1630</v>
      </c>
      <c r="G16" s="104" t="s">
        <v>1655</v>
      </c>
      <c r="H16" s="169" t="s">
        <v>1656</v>
      </c>
      <c r="I16" s="85"/>
      <c r="J16" s="155">
        <v>1</v>
      </c>
      <c r="K16" s="85">
        <v>1</v>
      </c>
      <c r="L16" s="22"/>
      <c r="M16" s="22">
        <v>1</v>
      </c>
      <c r="N16" s="14">
        <v>1</v>
      </c>
      <c r="O16" s="22"/>
      <c r="P16" s="23"/>
      <c r="Q16" s="4"/>
      <c r="R16" s="4"/>
    </row>
    <row r="17" spans="1:18" ht="15" customHeight="1" x14ac:dyDescent="0.25">
      <c r="A17" s="168" t="s">
        <v>1628</v>
      </c>
      <c r="B17" s="22" t="s">
        <v>1642</v>
      </c>
      <c r="C17" s="22">
        <v>10971</v>
      </c>
      <c r="D17" s="22" t="s">
        <v>1630</v>
      </c>
      <c r="E17" s="62" t="s">
        <v>1630</v>
      </c>
      <c r="F17" s="22" t="s">
        <v>1630</v>
      </c>
      <c r="G17" s="104" t="s">
        <v>1657</v>
      </c>
      <c r="H17" s="169" t="s">
        <v>1658</v>
      </c>
      <c r="I17" s="85"/>
      <c r="J17" s="155">
        <v>1</v>
      </c>
      <c r="K17" s="85">
        <v>1</v>
      </c>
      <c r="L17" s="22"/>
      <c r="M17" s="22"/>
      <c r="N17" s="14">
        <v>1</v>
      </c>
      <c r="O17" s="22"/>
      <c r="P17" s="23"/>
      <c r="Q17" s="4"/>
      <c r="R17" s="4"/>
    </row>
    <row r="18" spans="1:18" ht="15" customHeight="1" x14ac:dyDescent="0.25">
      <c r="A18" s="168" t="s">
        <v>1628</v>
      </c>
      <c r="B18" s="22" t="s">
        <v>1642</v>
      </c>
      <c r="C18" s="22">
        <v>10971</v>
      </c>
      <c r="D18" s="22" t="s">
        <v>1630</v>
      </c>
      <c r="E18" s="62" t="s">
        <v>1630</v>
      </c>
      <c r="F18" s="22" t="s">
        <v>1630</v>
      </c>
      <c r="G18" s="104" t="s">
        <v>1659</v>
      </c>
      <c r="H18" s="169" t="s">
        <v>1660</v>
      </c>
      <c r="I18" s="85"/>
      <c r="J18" s="155">
        <v>1</v>
      </c>
      <c r="K18" s="85">
        <v>1</v>
      </c>
      <c r="L18" s="22"/>
      <c r="M18" s="22"/>
      <c r="N18" s="22"/>
      <c r="O18" s="22"/>
      <c r="P18" s="23"/>
      <c r="Q18" s="4"/>
      <c r="R18" s="4"/>
    </row>
    <row r="19" spans="1:18" ht="15" customHeight="1" x14ac:dyDescent="0.25">
      <c r="A19" s="168" t="s">
        <v>1628</v>
      </c>
      <c r="B19" s="22" t="s">
        <v>1642</v>
      </c>
      <c r="C19" s="22">
        <v>10971</v>
      </c>
      <c r="D19" s="22" t="s">
        <v>1630</v>
      </c>
      <c r="E19" s="62" t="s">
        <v>1630</v>
      </c>
      <c r="F19" s="22" t="s">
        <v>1630</v>
      </c>
      <c r="G19" s="104" t="s">
        <v>1661</v>
      </c>
      <c r="H19" s="169" t="s">
        <v>1662</v>
      </c>
      <c r="I19" s="85"/>
      <c r="J19" s="155">
        <v>1</v>
      </c>
      <c r="K19" s="85">
        <v>1</v>
      </c>
      <c r="L19" s="22"/>
      <c r="M19" s="22">
        <v>1</v>
      </c>
      <c r="N19" s="14">
        <v>1</v>
      </c>
      <c r="O19" s="22"/>
      <c r="P19" s="23"/>
      <c r="Q19" s="4"/>
      <c r="R19" s="4"/>
    </row>
    <row r="20" spans="1:18" ht="15" customHeight="1" x14ac:dyDescent="0.25">
      <c r="A20" s="168" t="s">
        <v>1628</v>
      </c>
      <c r="B20" s="22" t="s">
        <v>1642</v>
      </c>
      <c r="C20" s="22">
        <v>10971</v>
      </c>
      <c r="D20" s="22" t="s">
        <v>1630</v>
      </c>
      <c r="E20" s="62" t="s">
        <v>1630</v>
      </c>
      <c r="F20" s="22" t="s">
        <v>1630</v>
      </c>
      <c r="G20" s="104" t="s">
        <v>1663</v>
      </c>
      <c r="H20" s="169" t="s">
        <v>1664</v>
      </c>
      <c r="I20" s="85"/>
      <c r="J20" s="155">
        <v>1</v>
      </c>
      <c r="K20" s="85">
        <v>1</v>
      </c>
      <c r="L20" s="22"/>
      <c r="M20" s="22"/>
      <c r="N20" s="14">
        <v>1</v>
      </c>
      <c r="O20" s="22">
        <v>1</v>
      </c>
      <c r="P20" s="23">
        <v>1</v>
      </c>
      <c r="Q20" s="4"/>
      <c r="R20" s="4"/>
    </row>
    <row r="21" spans="1:18" ht="15" customHeight="1" x14ac:dyDescent="0.25">
      <c r="A21" s="168" t="s">
        <v>1628</v>
      </c>
      <c r="B21" s="22" t="s">
        <v>1642</v>
      </c>
      <c r="C21" s="22">
        <v>10971</v>
      </c>
      <c r="D21" s="22" t="s">
        <v>1630</v>
      </c>
      <c r="E21" s="62" t="s">
        <v>1630</v>
      </c>
      <c r="F21" s="22" t="s">
        <v>1630</v>
      </c>
      <c r="G21" s="104" t="s">
        <v>1665</v>
      </c>
      <c r="H21" s="169" t="s">
        <v>1666</v>
      </c>
      <c r="I21" s="85"/>
      <c r="J21" s="155">
        <v>1</v>
      </c>
      <c r="K21" s="85">
        <v>1</v>
      </c>
      <c r="L21" s="22"/>
      <c r="M21" s="22"/>
      <c r="N21" s="14">
        <v>1</v>
      </c>
      <c r="O21" s="22">
        <v>1</v>
      </c>
      <c r="P21" s="23">
        <v>1</v>
      </c>
      <c r="Q21" s="4"/>
      <c r="R21" s="4"/>
    </row>
    <row r="22" spans="1:18" ht="15" customHeight="1" x14ac:dyDescent="0.25">
      <c r="A22" s="168" t="s">
        <v>1628</v>
      </c>
      <c r="B22" s="22" t="s">
        <v>1642</v>
      </c>
      <c r="C22" s="22">
        <v>10971</v>
      </c>
      <c r="D22" s="22" t="s">
        <v>1630</v>
      </c>
      <c r="E22" s="62" t="s">
        <v>1630</v>
      </c>
      <c r="F22" s="22" t="s">
        <v>1630</v>
      </c>
      <c r="G22" s="104" t="s">
        <v>1667</v>
      </c>
      <c r="H22" s="169" t="s">
        <v>1668</v>
      </c>
      <c r="I22" s="85"/>
      <c r="J22" s="155">
        <v>1</v>
      </c>
      <c r="K22" s="85"/>
      <c r="L22" s="22">
        <v>1</v>
      </c>
      <c r="M22" s="22">
        <v>1</v>
      </c>
      <c r="N22" s="14">
        <v>1</v>
      </c>
      <c r="O22" s="22"/>
      <c r="P22" s="23"/>
      <c r="Q22" s="4"/>
      <c r="R22" s="4"/>
    </row>
    <row r="23" spans="1:18" ht="15" customHeight="1" x14ac:dyDescent="0.25">
      <c r="A23" s="168" t="s">
        <v>1628</v>
      </c>
      <c r="B23" s="22" t="s">
        <v>1642</v>
      </c>
      <c r="C23" s="22">
        <v>10971</v>
      </c>
      <c r="D23" s="22" t="s">
        <v>1630</v>
      </c>
      <c r="E23" s="62" t="s">
        <v>1630</v>
      </c>
      <c r="F23" s="22" t="s">
        <v>1630</v>
      </c>
      <c r="G23" s="104" t="s">
        <v>1669</v>
      </c>
      <c r="H23" s="169" t="s">
        <v>1670</v>
      </c>
      <c r="I23" s="85"/>
      <c r="J23" s="155">
        <v>1</v>
      </c>
      <c r="K23" s="85">
        <v>1</v>
      </c>
      <c r="L23" s="22"/>
      <c r="M23" s="22">
        <v>1</v>
      </c>
      <c r="N23" s="22"/>
      <c r="O23" s="22"/>
      <c r="P23" s="23"/>
      <c r="Q23" s="4"/>
      <c r="R23" s="4"/>
    </row>
    <row r="24" spans="1:18" ht="15" customHeight="1" x14ac:dyDescent="0.25">
      <c r="A24" s="168" t="s">
        <v>1628</v>
      </c>
      <c r="B24" s="22" t="s">
        <v>1642</v>
      </c>
      <c r="C24" s="22">
        <v>10971</v>
      </c>
      <c r="D24" s="22" t="s">
        <v>1630</v>
      </c>
      <c r="E24" s="62" t="s">
        <v>1630</v>
      </c>
      <c r="F24" s="22" t="s">
        <v>1630</v>
      </c>
      <c r="G24" s="104" t="s">
        <v>1671</v>
      </c>
      <c r="H24" s="169" t="s">
        <v>1672</v>
      </c>
      <c r="I24" s="85"/>
      <c r="J24" s="155">
        <v>1</v>
      </c>
      <c r="K24" s="85"/>
      <c r="L24" s="22">
        <v>1</v>
      </c>
      <c r="M24" s="22"/>
      <c r="N24" s="14">
        <v>1</v>
      </c>
      <c r="O24" s="22"/>
      <c r="P24" s="23"/>
      <c r="Q24" s="4"/>
      <c r="R24" s="4"/>
    </row>
    <row r="25" spans="1:18" ht="15" customHeight="1" x14ac:dyDescent="0.25">
      <c r="A25" s="168" t="s">
        <v>1628</v>
      </c>
      <c r="B25" s="22" t="s">
        <v>1642</v>
      </c>
      <c r="C25" s="22">
        <v>10971</v>
      </c>
      <c r="D25" s="22" t="s">
        <v>1630</v>
      </c>
      <c r="E25" s="62" t="s">
        <v>1630</v>
      </c>
      <c r="F25" s="22" t="s">
        <v>1630</v>
      </c>
      <c r="G25" s="104" t="s">
        <v>1673</v>
      </c>
      <c r="H25" s="169" t="s">
        <v>1674</v>
      </c>
      <c r="I25" s="85"/>
      <c r="J25" s="155">
        <v>1</v>
      </c>
      <c r="K25" s="85">
        <v>1</v>
      </c>
      <c r="L25" s="22"/>
      <c r="M25" s="22"/>
      <c r="N25" s="14">
        <v>1</v>
      </c>
      <c r="O25" s="22"/>
      <c r="P25" s="23"/>
      <c r="Q25" s="4"/>
      <c r="R25" s="4"/>
    </row>
    <row r="26" spans="1:18" ht="15" customHeight="1" x14ac:dyDescent="0.25">
      <c r="A26" s="168" t="s">
        <v>1628</v>
      </c>
      <c r="B26" s="22" t="s">
        <v>1642</v>
      </c>
      <c r="C26" s="22">
        <v>10971</v>
      </c>
      <c r="D26" s="22" t="s">
        <v>1630</v>
      </c>
      <c r="E26" s="62" t="s">
        <v>1630</v>
      </c>
      <c r="F26" s="22" t="s">
        <v>1630</v>
      </c>
      <c r="G26" s="104" t="s">
        <v>1675</v>
      </c>
      <c r="H26" s="169" t="s">
        <v>1676</v>
      </c>
      <c r="I26" s="85"/>
      <c r="J26" s="155">
        <v>1</v>
      </c>
      <c r="K26" s="85">
        <v>1</v>
      </c>
      <c r="L26" s="22"/>
      <c r="M26" s="22"/>
      <c r="N26" s="14">
        <v>1</v>
      </c>
      <c r="O26" s="22"/>
      <c r="P26" s="23"/>
      <c r="Q26" s="4"/>
      <c r="R26" s="4"/>
    </row>
    <row r="27" spans="1:18" ht="15" customHeight="1" x14ac:dyDescent="0.25">
      <c r="A27" s="168" t="s">
        <v>1628</v>
      </c>
      <c r="B27" s="22" t="s">
        <v>1642</v>
      </c>
      <c r="C27" s="22">
        <v>10971</v>
      </c>
      <c r="D27" s="22" t="s">
        <v>1630</v>
      </c>
      <c r="E27" s="62" t="s">
        <v>1630</v>
      </c>
      <c r="F27" s="22" t="s">
        <v>1630</v>
      </c>
      <c r="G27" s="104" t="s">
        <v>1677</v>
      </c>
      <c r="H27" s="169" t="s">
        <v>1678</v>
      </c>
      <c r="I27" s="85"/>
      <c r="J27" s="155">
        <v>1</v>
      </c>
      <c r="K27" s="85">
        <v>1</v>
      </c>
      <c r="L27" s="22"/>
      <c r="M27" s="22">
        <v>1</v>
      </c>
      <c r="N27" s="14">
        <v>1</v>
      </c>
      <c r="O27" s="22">
        <v>1</v>
      </c>
      <c r="P27" s="23">
        <v>1</v>
      </c>
      <c r="Q27" s="4"/>
      <c r="R27" s="4"/>
    </row>
    <row r="28" spans="1:18" ht="15" customHeight="1" x14ac:dyDescent="0.25">
      <c r="A28" s="168" t="s">
        <v>1628</v>
      </c>
      <c r="B28" s="22" t="s">
        <v>1642</v>
      </c>
      <c r="C28" s="22">
        <v>10971</v>
      </c>
      <c r="D28" s="22" t="s">
        <v>1630</v>
      </c>
      <c r="E28" s="62" t="s">
        <v>1630</v>
      </c>
      <c r="F28" s="22" t="s">
        <v>1630</v>
      </c>
      <c r="G28" s="104" t="s">
        <v>1665</v>
      </c>
      <c r="H28" s="169" t="s">
        <v>1679</v>
      </c>
      <c r="I28" s="85"/>
      <c r="J28" s="155">
        <v>1</v>
      </c>
      <c r="K28" s="85">
        <v>1</v>
      </c>
      <c r="L28" s="22"/>
      <c r="M28" s="22">
        <v>1</v>
      </c>
      <c r="N28" s="14">
        <v>1</v>
      </c>
      <c r="O28" s="22"/>
      <c r="P28" s="23"/>
      <c r="Q28" s="4"/>
      <c r="R28" s="4"/>
    </row>
    <row r="29" spans="1:18" ht="15" customHeight="1" x14ac:dyDescent="0.25">
      <c r="A29" s="168" t="s">
        <v>1628</v>
      </c>
      <c r="B29" s="22" t="s">
        <v>1642</v>
      </c>
      <c r="C29" s="22">
        <v>10971</v>
      </c>
      <c r="D29" s="22" t="s">
        <v>1630</v>
      </c>
      <c r="E29" s="62" t="s">
        <v>1630</v>
      </c>
      <c r="F29" s="22" t="s">
        <v>1630</v>
      </c>
      <c r="G29" s="104" t="s">
        <v>1680</v>
      </c>
      <c r="H29" s="169" t="s">
        <v>1681</v>
      </c>
      <c r="I29" s="85"/>
      <c r="J29" s="155">
        <v>1</v>
      </c>
      <c r="K29" s="85">
        <v>1</v>
      </c>
      <c r="L29" s="22"/>
      <c r="M29" s="22"/>
      <c r="N29" s="22"/>
      <c r="O29" s="22"/>
      <c r="P29" s="23"/>
      <c r="Q29" s="4"/>
      <c r="R29" s="4"/>
    </row>
    <row r="30" spans="1:18" ht="15" customHeight="1" x14ac:dyDescent="0.25">
      <c r="A30" s="168" t="s">
        <v>1628</v>
      </c>
      <c r="B30" s="22" t="s">
        <v>1642</v>
      </c>
      <c r="C30" s="22">
        <v>10971</v>
      </c>
      <c r="D30" s="22" t="s">
        <v>1630</v>
      </c>
      <c r="E30" s="62" t="s">
        <v>1630</v>
      </c>
      <c r="F30" s="22" t="s">
        <v>1630</v>
      </c>
      <c r="G30" s="104" t="s">
        <v>1682</v>
      </c>
      <c r="H30" s="169" t="s">
        <v>1683</v>
      </c>
      <c r="I30" s="85"/>
      <c r="J30" s="155">
        <v>1</v>
      </c>
      <c r="K30" s="85"/>
      <c r="L30" s="22">
        <v>1</v>
      </c>
      <c r="M30" s="22"/>
      <c r="N30" s="14">
        <v>1</v>
      </c>
      <c r="O30" s="22"/>
      <c r="P30" s="23"/>
      <c r="Q30" s="4"/>
      <c r="R30" s="4"/>
    </row>
    <row r="31" spans="1:18" ht="15" customHeight="1" x14ac:dyDescent="0.25">
      <c r="A31" s="168" t="s">
        <v>1628</v>
      </c>
      <c r="B31" s="22" t="s">
        <v>1642</v>
      </c>
      <c r="C31" s="22">
        <v>10971</v>
      </c>
      <c r="D31" s="22" t="s">
        <v>1630</v>
      </c>
      <c r="E31" s="62" t="s">
        <v>1630</v>
      </c>
      <c r="F31" s="22" t="s">
        <v>1630</v>
      </c>
      <c r="G31" s="104" t="s">
        <v>1665</v>
      </c>
      <c r="H31" s="169" t="s">
        <v>1684</v>
      </c>
      <c r="I31" s="85"/>
      <c r="J31" s="155">
        <v>1</v>
      </c>
      <c r="K31" s="85">
        <v>1</v>
      </c>
      <c r="L31" s="22"/>
      <c r="M31" s="22"/>
      <c r="N31" s="14">
        <v>1</v>
      </c>
      <c r="O31" s="22"/>
      <c r="P31" s="23"/>
      <c r="Q31" s="4"/>
      <c r="R31" s="4"/>
    </row>
    <row r="32" spans="1:18" ht="15" customHeight="1" x14ac:dyDescent="0.25">
      <c r="A32" s="168" t="s">
        <v>1628</v>
      </c>
      <c r="B32" s="22" t="s">
        <v>1642</v>
      </c>
      <c r="C32" s="22">
        <v>10971</v>
      </c>
      <c r="D32" s="22" t="s">
        <v>1630</v>
      </c>
      <c r="E32" s="62" t="s">
        <v>1630</v>
      </c>
      <c r="F32" s="22" t="s">
        <v>1630</v>
      </c>
      <c r="G32" s="104" t="s">
        <v>1685</v>
      </c>
      <c r="H32" s="169" t="s">
        <v>1686</v>
      </c>
      <c r="I32" s="85"/>
      <c r="J32" s="155">
        <v>1</v>
      </c>
      <c r="K32" s="85">
        <v>1</v>
      </c>
      <c r="L32" s="22"/>
      <c r="M32" s="22"/>
      <c r="N32" s="22"/>
      <c r="O32" s="22"/>
      <c r="P32" s="23"/>
      <c r="Q32" s="4"/>
      <c r="R32" s="4"/>
    </row>
    <row r="33" spans="1:18" ht="15" customHeight="1" x14ac:dyDescent="0.25">
      <c r="A33" s="168" t="s">
        <v>1628</v>
      </c>
      <c r="B33" s="22" t="s">
        <v>1642</v>
      </c>
      <c r="C33" s="22">
        <v>10971</v>
      </c>
      <c r="D33" s="22" t="s">
        <v>1630</v>
      </c>
      <c r="E33" s="62" t="s">
        <v>1630</v>
      </c>
      <c r="F33" s="22" t="s">
        <v>1630</v>
      </c>
      <c r="G33" s="104" t="s">
        <v>1687</v>
      </c>
      <c r="H33" s="169" t="s">
        <v>1688</v>
      </c>
      <c r="I33" s="85"/>
      <c r="J33" s="155">
        <v>1</v>
      </c>
      <c r="K33" s="85">
        <v>1</v>
      </c>
      <c r="L33" s="22"/>
      <c r="M33" s="22"/>
      <c r="N33" s="14">
        <v>1</v>
      </c>
      <c r="O33" s="22"/>
      <c r="P33" s="23"/>
      <c r="Q33" s="4"/>
      <c r="R33" s="4"/>
    </row>
    <row r="34" spans="1:18" ht="15" customHeight="1" x14ac:dyDescent="0.25">
      <c r="A34" s="168" t="s">
        <v>1628</v>
      </c>
      <c r="B34" s="22" t="s">
        <v>1642</v>
      </c>
      <c r="C34" s="22">
        <v>10971</v>
      </c>
      <c r="D34" s="22" t="s">
        <v>1630</v>
      </c>
      <c r="E34" s="62" t="s">
        <v>1630</v>
      </c>
      <c r="F34" s="22" t="s">
        <v>1630</v>
      </c>
      <c r="G34" s="104" t="s">
        <v>1689</v>
      </c>
      <c r="H34" s="169" t="s">
        <v>1690</v>
      </c>
      <c r="I34" s="85"/>
      <c r="J34" s="155">
        <v>1</v>
      </c>
      <c r="K34" s="85">
        <v>1</v>
      </c>
      <c r="L34" s="22"/>
      <c r="M34" s="22"/>
      <c r="N34" s="14">
        <v>1</v>
      </c>
      <c r="O34" s="22"/>
      <c r="P34" s="23"/>
      <c r="Q34" s="4"/>
      <c r="R34" s="4"/>
    </row>
    <row r="35" spans="1:18" ht="15" customHeight="1" x14ac:dyDescent="0.25">
      <c r="A35" s="168" t="s">
        <v>1628</v>
      </c>
      <c r="B35" s="22" t="s">
        <v>1642</v>
      </c>
      <c r="C35" s="22">
        <v>10971</v>
      </c>
      <c r="D35" s="22" t="s">
        <v>1630</v>
      </c>
      <c r="E35" s="62" t="s">
        <v>1630</v>
      </c>
      <c r="F35" s="22" t="s">
        <v>1630</v>
      </c>
      <c r="G35" s="104" t="s">
        <v>1691</v>
      </c>
      <c r="H35" s="169" t="s">
        <v>1692</v>
      </c>
      <c r="I35" s="85"/>
      <c r="J35" s="155">
        <v>1</v>
      </c>
      <c r="K35" s="85">
        <v>1</v>
      </c>
      <c r="L35" s="22"/>
      <c r="M35" s="22">
        <v>1</v>
      </c>
      <c r="N35" s="14">
        <v>1</v>
      </c>
      <c r="O35" s="22">
        <v>1</v>
      </c>
      <c r="P35" s="23">
        <v>1</v>
      </c>
      <c r="Q35" s="4"/>
      <c r="R35" s="4"/>
    </row>
    <row r="36" spans="1:18" ht="15" customHeight="1" thickBot="1" x14ac:dyDescent="0.3">
      <c r="A36" s="170" t="s">
        <v>1628</v>
      </c>
      <c r="B36" s="24" t="s">
        <v>1642</v>
      </c>
      <c r="C36" s="24">
        <v>17422</v>
      </c>
      <c r="D36" s="24" t="s">
        <v>1630</v>
      </c>
      <c r="E36" s="63" t="s">
        <v>1630</v>
      </c>
      <c r="F36" s="24" t="s">
        <v>1693</v>
      </c>
      <c r="G36" s="108" t="s">
        <v>1694</v>
      </c>
      <c r="H36" s="171" t="s">
        <v>1695</v>
      </c>
      <c r="I36" s="86"/>
      <c r="J36" s="157">
        <v>1</v>
      </c>
      <c r="K36" s="86">
        <v>1</v>
      </c>
      <c r="L36" s="24"/>
      <c r="M36" s="24"/>
      <c r="N36" s="24"/>
      <c r="O36" s="24"/>
      <c r="P36" s="25"/>
      <c r="Q36" s="4"/>
      <c r="R36" s="4"/>
    </row>
    <row r="37" spans="1:18" ht="15.75" thickBot="1" x14ac:dyDescent="0.3">
      <c r="A37" s="158" t="s">
        <v>1628</v>
      </c>
      <c r="B37" s="44" t="s">
        <v>1642</v>
      </c>
      <c r="C37" s="44" t="s">
        <v>39</v>
      </c>
      <c r="D37" s="44" t="s">
        <v>1630</v>
      </c>
      <c r="E37" s="59" t="s">
        <v>1630</v>
      </c>
      <c r="F37" s="44" t="s">
        <v>39</v>
      </c>
      <c r="G37" s="119" t="s">
        <v>39</v>
      </c>
      <c r="H37" s="159" t="s">
        <v>39</v>
      </c>
      <c r="I37" s="81">
        <f t="shared" ref="I37:P37" si="3">SUM(I10:I36)</f>
        <v>0</v>
      </c>
      <c r="J37" s="159">
        <f t="shared" si="3"/>
        <v>27</v>
      </c>
      <c r="K37" s="81">
        <f t="shared" si="3"/>
        <v>21</v>
      </c>
      <c r="L37" s="44">
        <f t="shared" si="3"/>
        <v>6</v>
      </c>
      <c r="M37" s="44">
        <f t="shared" si="3"/>
        <v>12</v>
      </c>
      <c r="N37" s="44">
        <f t="shared" si="3"/>
        <v>21</v>
      </c>
      <c r="O37" s="44">
        <f t="shared" si="3"/>
        <v>8</v>
      </c>
      <c r="P37" s="45">
        <f t="shared" si="3"/>
        <v>8</v>
      </c>
      <c r="Q37" s="3"/>
      <c r="R37" s="4"/>
    </row>
    <row r="38" spans="1:18" ht="15.75" thickBot="1" x14ac:dyDescent="0.3">
      <c r="A38" s="158" t="s">
        <v>1628</v>
      </c>
      <c r="B38" s="44" t="s">
        <v>1696</v>
      </c>
      <c r="C38" s="44" t="s">
        <v>39</v>
      </c>
      <c r="D38" s="44" t="s">
        <v>1630</v>
      </c>
      <c r="E38" s="59" t="s">
        <v>1697</v>
      </c>
      <c r="F38" s="44" t="s">
        <v>39</v>
      </c>
      <c r="G38" s="119" t="s">
        <v>39</v>
      </c>
      <c r="H38" s="159" t="s">
        <v>39</v>
      </c>
      <c r="I38" s="81">
        <v>0</v>
      </c>
      <c r="J38" s="159">
        <v>0</v>
      </c>
      <c r="K38" s="81">
        <v>0</v>
      </c>
      <c r="L38" s="44">
        <v>0</v>
      </c>
      <c r="M38" s="44">
        <v>0</v>
      </c>
      <c r="N38" s="44">
        <v>0</v>
      </c>
      <c r="O38" s="44">
        <v>0</v>
      </c>
      <c r="P38" s="45">
        <v>0</v>
      </c>
      <c r="Q38" s="3"/>
      <c r="R38" s="4"/>
    </row>
    <row r="39" spans="1:18" ht="15.75" thickBot="1" x14ac:dyDescent="0.3">
      <c r="A39" s="158" t="s">
        <v>1628</v>
      </c>
      <c r="B39" s="44" t="s">
        <v>1698</v>
      </c>
      <c r="C39" s="44" t="s">
        <v>39</v>
      </c>
      <c r="D39" s="44" t="s">
        <v>1630</v>
      </c>
      <c r="E39" s="59" t="s">
        <v>1699</v>
      </c>
      <c r="F39" s="44" t="s">
        <v>39</v>
      </c>
      <c r="G39" s="119" t="s">
        <v>39</v>
      </c>
      <c r="H39" s="159" t="s">
        <v>39</v>
      </c>
      <c r="I39" s="81">
        <v>0</v>
      </c>
      <c r="J39" s="159">
        <v>0</v>
      </c>
      <c r="K39" s="81">
        <v>0</v>
      </c>
      <c r="L39" s="44">
        <v>0</v>
      </c>
      <c r="M39" s="44">
        <v>0</v>
      </c>
      <c r="N39" s="44">
        <v>0</v>
      </c>
      <c r="O39" s="44">
        <v>0</v>
      </c>
      <c r="P39" s="45">
        <v>0</v>
      </c>
      <c r="Q39" s="3"/>
      <c r="R39" s="4"/>
    </row>
    <row r="40" spans="1:18" ht="15" customHeight="1" thickBot="1" x14ac:dyDescent="0.3">
      <c r="A40" s="188" t="s">
        <v>1628</v>
      </c>
      <c r="B40" s="34" t="s">
        <v>1700</v>
      </c>
      <c r="C40" s="34">
        <v>40525</v>
      </c>
      <c r="D40" s="34" t="s">
        <v>1630</v>
      </c>
      <c r="E40" s="69" t="s">
        <v>1701</v>
      </c>
      <c r="F40" s="34" t="s">
        <v>1701</v>
      </c>
      <c r="G40" s="116" t="s">
        <v>1702</v>
      </c>
      <c r="H40" s="189" t="s">
        <v>1703</v>
      </c>
      <c r="I40" s="92"/>
      <c r="J40" s="162">
        <v>1</v>
      </c>
      <c r="K40" s="92">
        <v>1</v>
      </c>
      <c r="L40" s="34"/>
      <c r="M40" s="34"/>
      <c r="N40" s="34"/>
      <c r="O40" s="34"/>
      <c r="P40" s="35"/>
      <c r="Q40" s="4"/>
      <c r="R40" s="4"/>
    </row>
    <row r="41" spans="1:18" ht="15.75" thickBot="1" x14ac:dyDescent="0.3">
      <c r="A41" s="158" t="s">
        <v>1628</v>
      </c>
      <c r="B41" s="44" t="s">
        <v>1700</v>
      </c>
      <c r="C41" s="44" t="s">
        <v>39</v>
      </c>
      <c r="D41" s="44" t="s">
        <v>1630</v>
      </c>
      <c r="E41" s="59" t="s">
        <v>1701</v>
      </c>
      <c r="F41" s="44" t="s">
        <v>39</v>
      </c>
      <c r="G41" s="119" t="s">
        <v>39</v>
      </c>
      <c r="H41" s="159" t="s">
        <v>39</v>
      </c>
      <c r="I41" s="81">
        <f t="shared" ref="I41:P41" si="4">SUM(I40)</f>
        <v>0</v>
      </c>
      <c r="J41" s="159">
        <f t="shared" si="4"/>
        <v>1</v>
      </c>
      <c r="K41" s="81">
        <f t="shared" si="4"/>
        <v>1</v>
      </c>
      <c r="L41" s="44">
        <f t="shared" si="4"/>
        <v>0</v>
      </c>
      <c r="M41" s="44">
        <f t="shared" si="4"/>
        <v>0</v>
      </c>
      <c r="N41" s="44">
        <f t="shared" si="4"/>
        <v>0</v>
      </c>
      <c r="O41" s="44">
        <f t="shared" si="4"/>
        <v>0</v>
      </c>
      <c r="P41" s="45">
        <f t="shared" si="4"/>
        <v>0</v>
      </c>
      <c r="Q41" s="3"/>
      <c r="R41" s="4"/>
    </row>
    <row r="42" spans="1:18" ht="15.75" thickBot="1" x14ac:dyDescent="0.3">
      <c r="A42" s="158" t="s">
        <v>1628</v>
      </c>
      <c r="B42" s="44" t="s">
        <v>1704</v>
      </c>
      <c r="C42" s="44" t="s">
        <v>39</v>
      </c>
      <c r="D42" s="44" t="s">
        <v>1630</v>
      </c>
      <c r="E42" s="59" t="s">
        <v>1705</v>
      </c>
      <c r="F42" s="44" t="s">
        <v>39</v>
      </c>
      <c r="G42" s="119" t="s">
        <v>39</v>
      </c>
      <c r="H42" s="159" t="s">
        <v>39</v>
      </c>
      <c r="I42" s="81">
        <v>0</v>
      </c>
      <c r="J42" s="159">
        <v>0</v>
      </c>
      <c r="K42" s="81">
        <v>0</v>
      </c>
      <c r="L42" s="44">
        <v>0</v>
      </c>
      <c r="M42" s="44">
        <v>0</v>
      </c>
      <c r="N42" s="44">
        <v>0</v>
      </c>
      <c r="O42" s="44">
        <v>0</v>
      </c>
      <c r="P42" s="45">
        <v>0</v>
      </c>
      <c r="Q42" s="3"/>
      <c r="R42" s="4"/>
    </row>
    <row r="43" spans="1:18" ht="15.75" thickBot="1" x14ac:dyDescent="0.3">
      <c r="A43" s="158" t="s">
        <v>1628</v>
      </c>
      <c r="B43" s="44" t="s">
        <v>1706</v>
      </c>
      <c r="C43" s="44" t="s">
        <v>39</v>
      </c>
      <c r="D43" s="44" t="s">
        <v>1630</v>
      </c>
      <c r="E43" s="59" t="s">
        <v>1707</v>
      </c>
      <c r="F43" s="44" t="s">
        <v>39</v>
      </c>
      <c r="G43" s="119" t="s">
        <v>39</v>
      </c>
      <c r="H43" s="159" t="s">
        <v>39</v>
      </c>
      <c r="I43" s="81">
        <v>0</v>
      </c>
      <c r="J43" s="159">
        <v>0</v>
      </c>
      <c r="K43" s="81">
        <v>0</v>
      </c>
      <c r="L43" s="44">
        <v>0</v>
      </c>
      <c r="M43" s="44">
        <v>0</v>
      </c>
      <c r="N43" s="44">
        <v>0</v>
      </c>
      <c r="O43" s="44">
        <v>0</v>
      </c>
      <c r="P43" s="45">
        <v>0</v>
      </c>
      <c r="Q43" s="3"/>
      <c r="R43" s="4"/>
    </row>
    <row r="44" spans="1:18" ht="15" customHeight="1" thickBot="1" x14ac:dyDescent="0.3">
      <c r="A44" s="188" t="s">
        <v>1628</v>
      </c>
      <c r="B44" s="34" t="s">
        <v>1708</v>
      </c>
      <c r="C44" s="34">
        <v>23672</v>
      </c>
      <c r="D44" s="34" t="s">
        <v>1630</v>
      </c>
      <c r="E44" s="69" t="s">
        <v>1709</v>
      </c>
      <c r="F44" s="34" t="s">
        <v>1710</v>
      </c>
      <c r="G44" s="116" t="s">
        <v>1711</v>
      </c>
      <c r="H44" s="189" t="s">
        <v>1712</v>
      </c>
      <c r="I44" s="92">
        <v>1</v>
      </c>
      <c r="J44" s="189"/>
      <c r="K44" s="92"/>
      <c r="L44" s="34"/>
      <c r="M44" s="34"/>
      <c r="N44" s="34"/>
      <c r="O44" s="34"/>
      <c r="P44" s="35"/>
      <c r="Q44" s="4"/>
      <c r="R44" s="4"/>
    </row>
    <row r="45" spans="1:18" ht="15" customHeight="1" thickBot="1" x14ac:dyDescent="0.3">
      <c r="A45" s="158" t="s">
        <v>1628</v>
      </c>
      <c r="B45" s="44" t="s">
        <v>1708</v>
      </c>
      <c r="C45" s="44" t="s">
        <v>39</v>
      </c>
      <c r="D45" s="44" t="s">
        <v>1630</v>
      </c>
      <c r="E45" s="59" t="s">
        <v>1709</v>
      </c>
      <c r="F45" s="44" t="s">
        <v>39</v>
      </c>
      <c r="G45" s="119" t="s">
        <v>39</v>
      </c>
      <c r="H45" s="159" t="s">
        <v>39</v>
      </c>
      <c r="I45" s="81">
        <f t="shared" ref="I45:P45" si="5">SUM(I44)</f>
        <v>1</v>
      </c>
      <c r="J45" s="159">
        <f t="shared" si="5"/>
        <v>0</v>
      </c>
      <c r="K45" s="81">
        <f t="shared" si="5"/>
        <v>0</v>
      </c>
      <c r="L45" s="44">
        <f t="shared" si="5"/>
        <v>0</v>
      </c>
      <c r="M45" s="44">
        <f t="shared" si="5"/>
        <v>0</v>
      </c>
      <c r="N45" s="44">
        <f t="shared" si="5"/>
        <v>0</v>
      </c>
      <c r="O45" s="44">
        <f t="shared" si="5"/>
        <v>0</v>
      </c>
      <c r="P45" s="45">
        <f t="shared" si="5"/>
        <v>0</v>
      </c>
      <c r="Q45" s="3"/>
      <c r="R45" s="4"/>
    </row>
    <row r="46" spans="1:18" ht="15.75" thickBot="1" x14ac:dyDescent="0.3">
      <c r="A46" s="163" t="s">
        <v>1628</v>
      </c>
      <c r="B46" s="95" t="s">
        <v>1713</v>
      </c>
      <c r="C46" s="95" t="s">
        <v>39</v>
      </c>
      <c r="D46" s="95" t="s">
        <v>1630</v>
      </c>
      <c r="E46" s="96" t="s">
        <v>1714</v>
      </c>
      <c r="F46" s="95" t="s">
        <v>39</v>
      </c>
      <c r="G46" s="123" t="s">
        <v>39</v>
      </c>
      <c r="H46" s="164" t="s">
        <v>39</v>
      </c>
      <c r="I46" s="97">
        <v>0</v>
      </c>
      <c r="J46" s="164">
        <f t="shared" ref="J46:P46" si="6">SUM(J44)</f>
        <v>0</v>
      </c>
      <c r="K46" s="97">
        <f t="shared" si="6"/>
        <v>0</v>
      </c>
      <c r="L46" s="95">
        <f t="shared" si="6"/>
        <v>0</v>
      </c>
      <c r="M46" s="95">
        <f t="shared" si="6"/>
        <v>0</v>
      </c>
      <c r="N46" s="95">
        <f t="shared" si="6"/>
        <v>0</v>
      </c>
      <c r="O46" s="95">
        <f t="shared" si="6"/>
        <v>0</v>
      </c>
      <c r="P46" s="98">
        <f t="shared" si="6"/>
        <v>0</v>
      </c>
      <c r="Q46" s="3"/>
      <c r="R46" s="4"/>
    </row>
    <row r="47" spans="1:18" ht="16.5" thickTop="1" thickBot="1" x14ac:dyDescent="0.3">
      <c r="A47" s="130" t="s">
        <v>1628</v>
      </c>
      <c r="B47" s="131" t="s">
        <v>39</v>
      </c>
      <c r="C47" s="131" t="s">
        <v>39</v>
      </c>
      <c r="D47" s="131" t="s">
        <v>1630</v>
      </c>
      <c r="E47" s="132" t="s">
        <v>39</v>
      </c>
      <c r="F47" s="131" t="s">
        <v>39</v>
      </c>
      <c r="G47" s="131" t="s">
        <v>39</v>
      </c>
      <c r="H47" s="165" t="s">
        <v>39</v>
      </c>
      <c r="I47" s="142">
        <f>I6+I7+I9+I37+I38+I39+I41+I42+I43+I45+I46</f>
        <v>1</v>
      </c>
      <c r="J47" s="165">
        <f t="shared" ref="J47:P47" si="7">J6+J7+J9+J37+J38+J39+J41+J42+J43+J45+J46</f>
        <v>31</v>
      </c>
      <c r="K47" s="142">
        <f t="shared" si="7"/>
        <v>23</v>
      </c>
      <c r="L47" s="131">
        <f t="shared" si="7"/>
        <v>8</v>
      </c>
      <c r="M47" s="131">
        <f t="shared" si="7"/>
        <v>14</v>
      </c>
      <c r="N47" s="131">
        <f t="shared" si="7"/>
        <v>24</v>
      </c>
      <c r="O47" s="131">
        <f t="shared" si="7"/>
        <v>9</v>
      </c>
      <c r="P47" s="133">
        <f t="shared" si="7"/>
        <v>9</v>
      </c>
      <c r="Q47" s="3"/>
      <c r="R47" s="4"/>
    </row>
    <row r="48" spans="1:18" ht="15.75" thickTop="1" x14ac:dyDescent="0.25"/>
  </sheetData>
  <autoFilter ref="A3:R47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4.5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workbookViewId="0">
      <pane ySplit="3" topLeftCell="A4" activePane="bottomLeft" state="frozen"/>
      <selection pane="bottomLeft" activeCell="D9" sqref="D9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" customHeight="1" thickTop="1" thickBot="1" x14ac:dyDescent="0.3">
      <c r="A4" s="176" t="s">
        <v>1471</v>
      </c>
      <c r="B4" s="26" t="s">
        <v>1472</v>
      </c>
      <c r="C4" s="26">
        <v>5548</v>
      </c>
      <c r="D4" s="26" t="s">
        <v>1473</v>
      </c>
      <c r="E4" s="64" t="s">
        <v>1474</v>
      </c>
      <c r="F4" s="26" t="s">
        <v>1474</v>
      </c>
      <c r="G4" s="114" t="s">
        <v>1475</v>
      </c>
      <c r="H4" s="177" t="s">
        <v>1476</v>
      </c>
      <c r="I4" s="87"/>
      <c r="J4" s="162">
        <v>1</v>
      </c>
      <c r="K4" s="87">
        <v>1</v>
      </c>
      <c r="L4" s="26"/>
      <c r="M4" s="26"/>
      <c r="N4" s="18">
        <v>1</v>
      </c>
      <c r="O4" s="26"/>
      <c r="P4" s="27"/>
    </row>
    <row r="5" spans="1:16" ht="15.75" thickBot="1" x14ac:dyDescent="0.3">
      <c r="A5" s="178" t="s">
        <v>1471</v>
      </c>
      <c r="B5" s="46" t="s">
        <v>1472</v>
      </c>
      <c r="C5" s="46" t="s">
        <v>39</v>
      </c>
      <c r="D5" s="46" t="s">
        <v>1473</v>
      </c>
      <c r="E5" s="65" t="s">
        <v>1474</v>
      </c>
      <c r="F5" s="46" t="s">
        <v>39</v>
      </c>
      <c r="G5" s="121" t="s">
        <v>39</v>
      </c>
      <c r="H5" s="179" t="s">
        <v>39</v>
      </c>
      <c r="I5" s="88">
        <f t="shared" ref="I5:P5" si="0">SUM(I4)</f>
        <v>0</v>
      </c>
      <c r="J5" s="179">
        <f t="shared" si="0"/>
        <v>1</v>
      </c>
      <c r="K5" s="88">
        <f t="shared" si="0"/>
        <v>1</v>
      </c>
      <c r="L5" s="46">
        <f t="shared" si="0"/>
        <v>0</v>
      </c>
      <c r="M5" s="46">
        <v>0</v>
      </c>
      <c r="N5" s="46">
        <f t="shared" si="0"/>
        <v>1</v>
      </c>
      <c r="O5" s="46">
        <f t="shared" si="0"/>
        <v>0</v>
      </c>
      <c r="P5" s="47">
        <f t="shared" si="0"/>
        <v>0</v>
      </c>
    </row>
    <row r="6" spans="1:16" ht="15" customHeight="1" x14ac:dyDescent="0.25">
      <c r="A6" s="180" t="s">
        <v>1471</v>
      </c>
      <c r="B6" s="28" t="s">
        <v>1477</v>
      </c>
      <c r="C6" s="28">
        <v>7702</v>
      </c>
      <c r="D6" s="28" t="s">
        <v>1473</v>
      </c>
      <c r="E6" s="66" t="s">
        <v>1478</v>
      </c>
      <c r="F6" s="28" t="s">
        <v>1478</v>
      </c>
      <c r="G6" s="113" t="s">
        <v>1479</v>
      </c>
      <c r="H6" s="181" t="s">
        <v>1480</v>
      </c>
      <c r="I6" s="89"/>
      <c r="J6" s="153">
        <v>1</v>
      </c>
      <c r="K6" s="89">
        <v>1</v>
      </c>
      <c r="L6" s="28"/>
      <c r="M6" s="28">
        <v>1</v>
      </c>
      <c r="N6" s="28"/>
      <c r="O6" s="28"/>
      <c r="P6" s="29"/>
    </row>
    <row r="7" spans="1:16" ht="15" customHeight="1" x14ac:dyDescent="0.25">
      <c r="A7" s="182" t="s">
        <v>1471</v>
      </c>
      <c r="B7" s="30" t="s">
        <v>1477</v>
      </c>
      <c r="C7" s="30">
        <v>7702</v>
      </c>
      <c r="D7" s="30" t="s">
        <v>1473</v>
      </c>
      <c r="E7" s="67" t="s">
        <v>1478</v>
      </c>
      <c r="F7" s="30" t="s">
        <v>1478</v>
      </c>
      <c r="G7" s="105" t="s">
        <v>1481</v>
      </c>
      <c r="H7" s="183" t="s">
        <v>1482</v>
      </c>
      <c r="I7" s="90"/>
      <c r="J7" s="155">
        <v>1</v>
      </c>
      <c r="K7" s="90">
        <v>1</v>
      </c>
      <c r="L7" s="30"/>
      <c r="M7" s="30">
        <v>1</v>
      </c>
      <c r="N7" s="14">
        <v>1</v>
      </c>
      <c r="O7" s="30"/>
      <c r="P7" s="31"/>
    </row>
    <row r="8" spans="1:16" ht="15" customHeight="1" x14ac:dyDescent="0.25">
      <c r="A8" s="182" t="s">
        <v>1471</v>
      </c>
      <c r="B8" s="30" t="s">
        <v>1477</v>
      </c>
      <c r="C8" s="30">
        <v>7702</v>
      </c>
      <c r="D8" s="30" t="s">
        <v>1473</v>
      </c>
      <c r="E8" s="67" t="s">
        <v>1478</v>
      </c>
      <c r="F8" s="30" t="s">
        <v>1478</v>
      </c>
      <c r="G8" s="105" t="s">
        <v>1483</v>
      </c>
      <c r="H8" s="183" t="s">
        <v>1484</v>
      </c>
      <c r="I8" s="90"/>
      <c r="J8" s="155">
        <v>1</v>
      </c>
      <c r="K8" s="90">
        <v>1</v>
      </c>
      <c r="L8" s="30"/>
      <c r="M8" s="30">
        <v>1</v>
      </c>
      <c r="N8" s="14">
        <v>1</v>
      </c>
      <c r="O8" s="30">
        <v>1</v>
      </c>
      <c r="P8" s="31">
        <v>1</v>
      </c>
    </row>
    <row r="9" spans="1:16" ht="15" customHeight="1" x14ac:dyDescent="0.25">
      <c r="A9" s="182" t="s">
        <v>1471</v>
      </c>
      <c r="B9" s="30" t="s">
        <v>1477</v>
      </c>
      <c r="C9" s="30">
        <v>7702</v>
      </c>
      <c r="D9" s="30" t="s">
        <v>1473</v>
      </c>
      <c r="E9" s="67" t="s">
        <v>1478</v>
      </c>
      <c r="F9" s="30" t="s">
        <v>1478</v>
      </c>
      <c r="G9" s="105" t="s">
        <v>1485</v>
      </c>
      <c r="H9" s="183" t="s">
        <v>1486</v>
      </c>
      <c r="I9" s="90"/>
      <c r="J9" s="155">
        <v>1</v>
      </c>
      <c r="K9" s="90">
        <v>1</v>
      </c>
      <c r="L9" s="30"/>
      <c r="M9" s="30"/>
      <c r="N9" s="14">
        <v>1</v>
      </c>
      <c r="O9" s="30"/>
      <c r="P9" s="31"/>
    </row>
    <row r="10" spans="1:16" ht="15" customHeight="1" x14ac:dyDescent="0.25">
      <c r="A10" s="182" t="s">
        <v>1471</v>
      </c>
      <c r="B10" s="30" t="s">
        <v>1477</v>
      </c>
      <c r="C10" s="30">
        <v>7702</v>
      </c>
      <c r="D10" s="30" t="s">
        <v>1473</v>
      </c>
      <c r="E10" s="67" t="s">
        <v>1478</v>
      </c>
      <c r="F10" s="30" t="s">
        <v>1478</v>
      </c>
      <c r="G10" s="105" t="s">
        <v>1487</v>
      </c>
      <c r="H10" s="183" t="s">
        <v>1488</v>
      </c>
      <c r="I10" s="90"/>
      <c r="J10" s="155">
        <v>1</v>
      </c>
      <c r="K10" s="90">
        <v>1</v>
      </c>
      <c r="L10" s="30"/>
      <c r="M10" s="30"/>
      <c r="N10" s="14">
        <v>1</v>
      </c>
      <c r="O10" s="30"/>
      <c r="P10" s="31"/>
    </row>
    <row r="11" spans="1:16" ht="15" customHeight="1" x14ac:dyDescent="0.25">
      <c r="A11" s="182" t="s">
        <v>1471</v>
      </c>
      <c r="B11" s="30" t="s">
        <v>1477</v>
      </c>
      <c r="C11" s="30">
        <v>14012</v>
      </c>
      <c r="D11" s="30" t="s">
        <v>1473</v>
      </c>
      <c r="E11" s="67" t="s">
        <v>1478</v>
      </c>
      <c r="F11" s="30" t="s">
        <v>1489</v>
      </c>
      <c r="G11" s="105" t="s">
        <v>1490</v>
      </c>
      <c r="H11" s="183" t="s">
        <v>1491</v>
      </c>
      <c r="I11" s="90">
        <v>1</v>
      </c>
      <c r="J11" s="183"/>
      <c r="K11" s="90"/>
      <c r="L11" s="30"/>
      <c r="M11" s="30"/>
      <c r="N11" s="30"/>
      <c r="O11" s="30"/>
      <c r="P11" s="31"/>
    </row>
    <row r="12" spans="1:16" ht="15" customHeight="1" thickBot="1" x14ac:dyDescent="0.3">
      <c r="A12" s="184" t="s">
        <v>1471</v>
      </c>
      <c r="B12" s="32" t="s">
        <v>1477</v>
      </c>
      <c r="C12" s="32">
        <v>73643</v>
      </c>
      <c r="D12" s="32" t="s">
        <v>1473</v>
      </c>
      <c r="E12" s="68" t="s">
        <v>1478</v>
      </c>
      <c r="F12" s="32" t="s">
        <v>1492</v>
      </c>
      <c r="G12" s="109" t="s">
        <v>1493</v>
      </c>
      <c r="H12" s="185" t="s">
        <v>1494</v>
      </c>
      <c r="I12" s="91">
        <v>1</v>
      </c>
      <c r="J12" s="185"/>
      <c r="K12" s="91"/>
      <c r="L12" s="32"/>
      <c r="M12" s="32"/>
      <c r="N12" s="32"/>
      <c r="O12" s="32"/>
      <c r="P12" s="33"/>
    </row>
    <row r="13" spans="1:16" ht="15.75" thickBot="1" x14ac:dyDescent="0.3">
      <c r="A13" s="178" t="s">
        <v>1471</v>
      </c>
      <c r="B13" s="46" t="s">
        <v>1477</v>
      </c>
      <c r="C13" s="46" t="s">
        <v>39</v>
      </c>
      <c r="D13" s="46" t="s">
        <v>1473</v>
      </c>
      <c r="E13" s="65" t="s">
        <v>1478</v>
      </c>
      <c r="F13" s="46" t="s">
        <v>39</v>
      </c>
      <c r="G13" s="121" t="s">
        <v>39</v>
      </c>
      <c r="H13" s="179" t="s">
        <v>39</v>
      </c>
      <c r="I13" s="88">
        <f t="shared" ref="I13:P13" si="1">SUM(I6:I12)</f>
        <v>2</v>
      </c>
      <c r="J13" s="179">
        <f t="shared" si="1"/>
        <v>5</v>
      </c>
      <c r="K13" s="88">
        <f t="shared" si="1"/>
        <v>5</v>
      </c>
      <c r="L13" s="46">
        <f t="shared" si="1"/>
        <v>0</v>
      </c>
      <c r="M13" s="46">
        <f t="shared" si="1"/>
        <v>3</v>
      </c>
      <c r="N13" s="46">
        <f t="shared" si="1"/>
        <v>4</v>
      </c>
      <c r="O13" s="46">
        <f t="shared" si="1"/>
        <v>1</v>
      </c>
      <c r="P13" s="47">
        <f t="shared" si="1"/>
        <v>1</v>
      </c>
    </row>
    <row r="14" spans="1:16" ht="15" customHeight="1" x14ac:dyDescent="0.25">
      <c r="A14" s="180" t="s">
        <v>1471</v>
      </c>
      <c r="B14" s="28" t="s">
        <v>1495</v>
      </c>
      <c r="C14" s="28">
        <v>12259</v>
      </c>
      <c r="D14" s="28" t="s">
        <v>1473</v>
      </c>
      <c r="E14" s="66" t="s">
        <v>1473</v>
      </c>
      <c r="F14" s="28" t="s">
        <v>1473</v>
      </c>
      <c r="G14" s="113" t="s">
        <v>1496</v>
      </c>
      <c r="H14" s="181" t="s">
        <v>1497</v>
      </c>
      <c r="I14" s="89"/>
      <c r="J14" s="153">
        <v>1</v>
      </c>
      <c r="K14" s="89">
        <v>1</v>
      </c>
      <c r="L14" s="28"/>
      <c r="M14" s="28">
        <v>1</v>
      </c>
      <c r="N14" s="12">
        <v>1</v>
      </c>
      <c r="O14" s="28">
        <v>1</v>
      </c>
      <c r="P14" s="29"/>
    </row>
    <row r="15" spans="1:16" ht="15" customHeight="1" x14ac:dyDescent="0.25">
      <c r="A15" s="182" t="s">
        <v>1471</v>
      </c>
      <c r="B15" s="30" t="s">
        <v>1495</v>
      </c>
      <c r="C15" s="30">
        <v>12259</v>
      </c>
      <c r="D15" s="30" t="s">
        <v>1473</v>
      </c>
      <c r="E15" s="67" t="s">
        <v>1473</v>
      </c>
      <c r="F15" s="30" t="s">
        <v>1473</v>
      </c>
      <c r="G15" s="105" t="s">
        <v>1498</v>
      </c>
      <c r="H15" s="183" t="s">
        <v>1499</v>
      </c>
      <c r="I15" s="90"/>
      <c r="J15" s="155">
        <v>1</v>
      </c>
      <c r="K15" s="90">
        <v>1</v>
      </c>
      <c r="L15" s="30"/>
      <c r="M15" s="30">
        <v>1</v>
      </c>
      <c r="N15" s="14">
        <v>1</v>
      </c>
      <c r="O15" s="30">
        <v>1</v>
      </c>
      <c r="P15" s="31">
        <v>1</v>
      </c>
    </row>
    <row r="16" spans="1:16" ht="15" customHeight="1" x14ac:dyDescent="0.25">
      <c r="A16" s="182" t="s">
        <v>1471</v>
      </c>
      <c r="B16" s="30" t="s">
        <v>1495</v>
      </c>
      <c r="C16" s="30">
        <v>12259</v>
      </c>
      <c r="D16" s="30" t="s">
        <v>1473</v>
      </c>
      <c r="E16" s="67" t="s">
        <v>1473</v>
      </c>
      <c r="F16" s="30" t="s">
        <v>1473</v>
      </c>
      <c r="G16" s="105" t="s">
        <v>1500</v>
      </c>
      <c r="H16" s="183" t="s">
        <v>1501</v>
      </c>
      <c r="I16" s="90"/>
      <c r="J16" s="155">
        <v>1</v>
      </c>
      <c r="K16" s="90">
        <v>1</v>
      </c>
      <c r="L16" s="30"/>
      <c r="M16" s="30">
        <v>1</v>
      </c>
      <c r="N16" s="14">
        <v>1</v>
      </c>
      <c r="O16" s="30">
        <v>1</v>
      </c>
      <c r="P16" s="31">
        <v>1</v>
      </c>
    </row>
    <row r="17" spans="1:16" ht="15" customHeight="1" x14ac:dyDescent="0.25">
      <c r="A17" s="182" t="s">
        <v>1471</v>
      </c>
      <c r="B17" s="30" t="s">
        <v>1495</v>
      </c>
      <c r="C17" s="30">
        <v>12259</v>
      </c>
      <c r="D17" s="30" t="s">
        <v>1473</v>
      </c>
      <c r="E17" s="67" t="s">
        <v>1473</v>
      </c>
      <c r="F17" s="30" t="s">
        <v>1473</v>
      </c>
      <c r="G17" s="105" t="s">
        <v>1502</v>
      </c>
      <c r="H17" s="183" t="s">
        <v>1503</v>
      </c>
      <c r="I17" s="90"/>
      <c r="J17" s="155">
        <v>1</v>
      </c>
      <c r="K17" s="90">
        <v>1</v>
      </c>
      <c r="L17" s="30"/>
      <c r="M17" s="30"/>
      <c r="N17" s="14">
        <v>1</v>
      </c>
      <c r="O17" s="30"/>
      <c r="P17" s="31"/>
    </row>
    <row r="18" spans="1:16" ht="15" customHeight="1" x14ac:dyDescent="0.25">
      <c r="A18" s="182" t="s">
        <v>1471</v>
      </c>
      <c r="B18" s="30" t="s">
        <v>1495</v>
      </c>
      <c r="C18" s="30">
        <v>12259</v>
      </c>
      <c r="D18" s="30" t="s">
        <v>1473</v>
      </c>
      <c r="E18" s="67" t="s">
        <v>1473</v>
      </c>
      <c r="F18" s="30" t="s">
        <v>1473</v>
      </c>
      <c r="G18" s="105" t="s">
        <v>1504</v>
      </c>
      <c r="H18" s="183" t="s">
        <v>1505</v>
      </c>
      <c r="I18" s="90"/>
      <c r="J18" s="155">
        <v>1</v>
      </c>
      <c r="K18" s="90">
        <v>1</v>
      </c>
      <c r="L18" s="30"/>
      <c r="M18" s="30">
        <v>1</v>
      </c>
      <c r="N18" s="14">
        <v>1</v>
      </c>
      <c r="O18" s="30"/>
      <c r="P18" s="31"/>
    </row>
    <row r="19" spans="1:16" ht="15" customHeight="1" x14ac:dyDescent="0.25">
      <c r="A19" s="182" t="s">
        <v>1471</v>
      </c>
      <c r="B19" s="30" t="s">
        <v>1495</v>
      </c>
      <c r="C19" s="30">
        <v>12259</v>
      </c>
      <c r="D19" s="30" t="s">
        <v>1473</v>
      </c>
      <c r="E19" s="67" t="s">
        <v>1473</v>
      </c>
      <c r="F19" s="30" t="s">
        <v>1473</v>
      </c>
      <c r="G19" s="105" t="s">
        <v>1506</v>
      </c>
      <c r="H19" s="183" t="s">
        <v>1507</v>
      </c>
      <c r="I19" s="90"/>
      <c r="J19" s="155">
        <v>1</v>
      </c>
      <c r="K19" s="90"/>
      <c r="L19" s="30">
        <v>1</v>
      </c>
      <c r="M19" s="30">
        <v>1</v>
      </c>
      <c r="N19" s="14">
        <v>1</v>
      </c>
      <c r="O19" s="30">
        <v>1</v>
      </c>
      <c r="P19" s="31">
        <v>1</v>
      </c>
    </row>
    <row r="20" spans="1:16" ht="15" customHeight="1" x14ac:dyDescent="0.25">
      <c r="A20" s="182" t="s">
        <v>1471</v>
      </c>
      <c r="B20" s="30" t="s">
        <v>1495</v>
      </c>
      <c r="C20" s="30">
        <v>12259</v>
      </c>
      <c r="D20" s="30" t="s">
        <v>1473</v>
      </c>
      <c r="E20" s="67" t="s">
        <v>1473</v>
      </c>
      <c r="F20" s="30" t="s">
        <v>1473</v>
      </c>
      <c r="G20" s="105" t="s">
        <v>1508</v>
      </c>
      <c r="H20" s="183" t="s">
        <v>1509</v>
      </c>
      <c r="I20" s="90"/>
      <c r="J20" s="155">
        <v>1</v>
      </c>
      <c r="K20" s="90">
        <v>1</v>
      </c>
      <c r="L20" s="30"/>
      <c r="M20" s="30"/>
      <c r="N20" s="30"/>
      <c r="O20" s="30"/>
      <c r="P20" s="31"/>
    </row>
    <row r="21" spans="1:16" ht="15" customHeight="1" x14ac:dyDescent="0.25">
      <c r="A21" s="182" t="s">
        <v>1471</v>
      </c>
      <c r="B21" s="30" t="s">
        <v>1495</v>
      </c>
      <c r="C21" s="30">
        <v>12259</v>
      </c>
      <c r="D21" s="30" t="s">
        <v>1473</v>
      </c>
      <c r="E21" s="67" t="s">
        <v>1473</v>
      </c>
      <c r="F21" s="30" t="s">
        <v>1473</v>
      </c>
      <c r="G21" s="105" t="s">
        <v>1510</v>
      </c>
      <c r="H21" s="183" t="s">
        <v>1511</v>
      </c>
      <c r="I21" s="90"/>
      <c r="J21" s="155">
        <v>1</v>
      </c>
      <c r="K21" s="90"/>
      <c r="L21" s="30">
        <v>1</v>
      </c>
      <c r="M21" s="30">
        <v>1</v>
      </c>
      <c r="N21" s="14">
        <v>1</v>
      </c>
      <c r="O21" s="30"/>
      <c r="P21" s="31"/>
    </row>
    <row r="22" spans="1:16" ht="15" customHeight="1" x14ac:dyDescent="0.25">
      <c r="A22" s="182" t="s">
        <v>1471</v>
      </c>
      <c r="B22" s="30" t="s">
        <v>1495</v>
      </c>
      <c r="C22" s="30">
        <v>12259</v>
      </c>
      <c r="D22" s="30" t="s">
        <v>1473</v>
      </c>
      <c r="E22" s="67" t="s">
        <v>1473</v>
      </c>
      <c r="F22" s="30" t="s">
        <v>1473</v>
      </c>
      <c r="G22" s="105" t="s">
        <v>1512</v>
      </c>
      <c r="H22" s="183" t="s">
        <v>1513</v>
      </c>
      <c r="I22" s="90"/>
      <c r="J22" s="155">
        <v>1</v>
      </c>
      <c r="K22" s="90">
        <v>1</v>
      </c>
      <c r="L22" s="30"/>
      <c r="M22" s="30">
        <v>1</v>
      </c>
      <c r="N22" s="14">
        <v>1</v>
      </c>
      <c r="O22" s="30">
        <v>1</v>
      </c>
      <c r="P22" s="31">
        <v>1</v>
      </c>
    </row>
    <row r="23" spans="1:16" ht="15" customHeight="1" x14ac:dyDescent="0.25">
      <c r="A23" s="182" t="s">
        <v>1471</v>
      </c>
      <c r="B23" s="30" t="s">
        <v>1495</v>
      </c>
      <c r="C23" s="30">
        <v>12259</v>
      </c>
      <c r="D23" s="30" t="s">
        <v>1473</v>
      </c>
      <c r="E23" s="67" t="s">
        <v>1473</v>
      </c>
      <c r="F23" s="30" t="s">
        <v>1473</v>
      </c>
      <c r="G23" s="105" t="s">
        <v>1514</v>
      </c>
      <c r="H23" s="183" t="s">
        <v>1515</v>
      </c>
      <c r="I23" s="90"/>
      <c r="J23" s="155">
        <v>1</v>
      </c>
      <c r="K23" s="90">
        <v>1</v>
      </c>
      <c r="L23" s="30"/>
      <c r="M23" s="30"/>
      <c r="N23" s="14">
        <v>1</v>
      </c>
      <c r="O23" s="30">
        <v>1</v>
      </c>
      <c r="P23" s="31">
        <v>1</v>
      </c>
    </row>
    <row r="24" spans="1:16" ht="15" customHeight="1" x14ac:dyDescent="0.25">
      <c r="A24" s="182" t="s">
        <v>1471</v>
      </c>
      <c r="B24" s="30" t="s">
        <v>1495</v>
      </c>
      <c r="C24" s="30">
        <v>12259</v>
      </c>
      <c r="D24" s="30" t="s">
        <v>1473</v>
      </c>
      <c r="E24" s="67" t="s">
        <v>1473</v>
      </c>
      <c r="F24" s="30" t="s">
        <v>1473</v>
      </c>
      <c r="G24" s="105" t="s">
        <v>1516</v>
      </c>
      <c r="H24" s="183" t="s">
        <v>1517</v>
      </c>
      <c r="I24" s="90"/>
      <c r="J24" s="155">
        <v>1</v>
      </c>
      <c r="K24" s="90"/>
      <c r="L24" s="30">
        <v>1</v>
      </c>
      <c r="M24" s="30">
        <v>1</v>
      </c>
      <c r="N24" s="30"/>
      <c r="O24" s="30"/>
      <c r="P24" s="31"/>
    </row>
    <row r="25" spans="1:16" ht="15" customHeight="1" x14ac:dyDescent="0.25">
      <c r="A25" s="182" t="s">
        <v>1471</v>
      </c>
      <c r="B25" s="30" t="s">
        <v>1495</v>
      </c>
      <c r="C25" s="30">
        <v>12259</v>
      </c>
      <c r="D25" s="30" t="s">
        <v>1473</v>
      </c>
      <c r="E25" s="67" t="s">
        <v>1473</v>
      </c>
      <c r="F25" s="30" t="s">
        <v>1473</v>
      </c>
      <c r="G25" s="105" t="s">
        <v>1518</v>
      </c>
      <c r="H25" s="183" t="s">
        <v>1519</v>
      </c>
      <c r="I25" s="90"/>
      <c r="J25" s="155">
        <v>1</v>
      </c>
      <c r="K25" s="90">
        <v>1</v>
      </c>
      <c r="L25" s="30"/>
      <c r="M25" s="30">
        <v>1</v>
      </c>
      <c r="N25" s="14">
        <v>1</v>
      </c>
      <c r="O25" s="30">
        <v>1</v>
      </c>
      <c r="P25" s="31">
        <v>1</v>
      </c>
    </row>
    <row r="26" spans="1:16" ht="15" customHeight="1" x14ac:dyDescent="0.25">
      <c r="A26" s="182" t="s">
        <v>1471</v>
      </c>
      <c r="B26" s="30" t="s">
        <v>1495</v>
      </c>
      <c r="C26" s="30">
        <v>12259</v>
      </c>
      <c r="D26" s="30" t="s">
        <v>1473</v>
      </c>
      <c r="E26" s="67" t="s">
        <v>1473</v>
      </c>
      <c r="F26" s="30" t="s">
        <v>1473</v>
      </c>
      <c r="G26" s="105" t="s">
        <v>1520</v>
      </c>
      <c r="H26" s="183" t="s">
        <v>1521</v>
      </c>
      <c r="I26" s="90"/>
      <c r="J26" s="155">
        <v>1</v>
      </c>
      <c r="K26" s="90">
        <v>1</v>
      </c>
      <c r="L26" s="30"/>
      <c r="M26" s="30"/>
      <c r="N26" s="14">
        <v>1</v>
      </c>
      <c r="O26" s="30"/>
      <c r="P26" s="31"/>
    </row>
    <row r="27" spans="1:16" ht="15" customHeight="1" x14ac:dyDescent="0.25">
      <c r="A27" s="182" t="s">
        <v>1471</v>
      </c>
      <c r="B27" s="30" t="s">
        <v>1495</v>
      </c>
      <c r="C27" s="30">
        <v>12259</v>
      </c>
      <c r="D27" s="30" t="s">
        <v>1473</v>
      </c>
      <c r="E27" s="67" t="s">
        <v>1473</v>
      </c>
      <c r="F27" s="30" t="s">
        <v>1473</v>
      </c>
      <c r="G27" s="105" t="s">
        <v>1522</v>
      </c>
      <c r="H27" s="183" t="s">
        <v>1523</v>
      </c>
      <c r="I27" s="90"/>
      <c r="J27" s="155">
        <v>1</v>
      </c>
      <c r="K27" s="90">
        <v>1</v>
      </c>
      <c r="L27" s="30"/>
      <c r="M27" s="30"/>
      <c r="N27" s="14">
        <v>1</v>
      </c>
      <c r="O27" s="30"/>
      <c r="P27" s="31"/>
    </row>
    <row r="28" spans="1:16" ht="15" customHeight="1" x14ac:dyDescent="0.25">
      <c r="A28" s="182" t="s">
        <v>1471</v>
      </c>
      <c r="B28" s="30" t="s">
        <v>1495</v>
      </c>
      <c r="C28" s="30">
        <v>12259</v>
      </c>
      <c r="D28" s="30" t="s">
        <v>1473</v>
      </c>
      <c r="E28" s="67" t="s">
        <v>1473</v>
      </c>
      <c r="F28" s="30" t="s">
        <v>1473</v>
      </c>
      <c r="G28" s="105" t="s">
        <v>1524</v>
      </c>
      <c r="H28" s="183" t="s">
        <v>1525</v>
      </c>
      <c r="I28" s="90"/>
      <c r="J28" s="155">
        <v>1</v>
      </c>
      <c r="K28" s="90">
        <v>1</v>
      </c>
      <c r="L28" s="30"/>
      <c r="M28" s="30"/>
      <c r="N28" s="14">
        <v>1</v>
      </c>
      <c r="O28" s="30"/>
      <c r="P28" s="31"/>
    </row>
    <row r="29" spans="1:16" ht="15" customHeight="1" x14ac:dyDescent="0.25">
      <c r="A29" s="182" t="s">
        <v>1471</v>
      </c>
      <c r="B29" s="30" t="s">
        <v>1495</v>
      </c>
      <c r="C29" s="30">
        <v>12259</v>
      </c>
      <c r="D29" s="30" t="s">
        <v>1473</v>
      </c>
      <c r="E29" s="67" t="s">
        <v>1473</v>
      </c>
      <c r="F29" s="30" t="s">
        <v>1473</v>
      </c>
      <c r="G29" s="105" t="s">
        <v>1526</v>
      </c>
      <c r="H29" s="183" t="s">
        <v>1527</v>
      </c>
      <c r="I29" s="90"/>
      <c r="J29" s="155">
        <v>1</v>
      </c>
      <c r="K29" s="90">
        <v>1</v>
      </c>
      <c r="L29" s="30"/>
      <c r="M29" s="30"/>
      <c r="N29" s="30"/>
      <c r="O29" s="30"/>
      <c r="P29" s="31"/>
    </row>
    <row r="30" spans="1:16" ht="15" customHeight="1" x14ac:dyDescent="0.25">
      <c r="A30" s="182" t="s">
        <v>1471</v>
      </c>
      <c r="B30" s="30" t="s">
        <v>1495</v>
      </c>
      <c r="C30" s="30">
        <v>12259</v>
      </c>
      <c r="D30" s="30" t="s">
        <v>1473</v>
      </c>
      <c r="E30" s="67" t="s">
        <v>1473</v>
      </c>
      <c r="F30" s="30" t="s">
        <v>1473</v>
      </c>
      <c r="G30" s="105" t="s">
        <v>1528</v>
      </c>
      <c r="H30" s="183" t="s">
        <v>1529</v>
      </c>
      <c r="I30" s="90"/>
      <c r="J30" s="155">
        <v>1</v>
      </c>
      <c r="K30" s="90">
        <v>1</v>
      </c>
      <c r="L30" s="30"/>
      <c r="M30" s="30"/>
      <c r="N30" s="14">
        <v>1</v>
      </c>
      <c r="O30" s="30"/>
      <c r="P30" s="31"/>
    </row>
    <row r="31" spans="1:16" ht="15" customHeight="1" x14ac:dyDescent="0.25">
      <c r="A31" s="182" t="s">
        <v>1471</v>
      </c>
      <c r="B31" s="30" t="s">
        <v>1495</v>
      </c>
      <c r="C31" s="30">
        <v>12259</v>
      </c>
      <c r="D31" s="30" t="s">
        <v>1473</v>
      </c>
      <c r="E31" s="67" t="s">
        <v>1473</v>
      </c>
      <c r="F31" s="30" t="s">
        <v>1473</v>
      </c>
      <c r="G31" s="105" t="s">
        <v>1530</v>
      </c>
      <c r="H31" s="183" t="s">
        <v>1531</v>
      </c>
      <c r="I31" s="90"/>
      <c r="J31" s="155">
        <v>1</v>
      </c>
      <c r="K31" s="90">
        <v>1</v>
      </c>
      <c r="L31" s="30"/>
      <c r="M31" s="30"/>
      <c r="N31" s="14">
        <v>1</v>
      </c>
      <c r="O31" s="30"/>
      <c r="P31" s="31"/>
    </row>
    <row r="32" spans="1:16" ht="15" customHeight="1" x14ac:dyDescent="0.25">
      <c r="A32" s="182" t="s">
        <v>1471</v>
      </c>
      <c r="B32" s="30" t="s">
        <v>1495</v>
      </c>
      <c r="C32" s="30">
        <v>12259</v>
      </c>
      <c r="D32" s="30" t="s">
        <v>1473</v>
      </c>
      <c r="E32" s="67" t="s">
        <v>1473</v>
      </c>
      <c r="F32" s="30" t="s">
        <v>1473</v>
      </c>
      <c r="G32" s="105" t="s">
        <v>1532</v>
      </c>
      <c r="H32" s="183" t="s">
        <v>1533</v>
      </c>
      <c r="I32" s="90"/>
      <c r="J32" s="155">
        <v>1</v>
      </c>
      <c r="K32" s="90">
        <v>1</v>
      </c>
      <c r="L32" s="30"/>
      <c r="M32" s="30"/>
      <c r="N32" s="14">
        <v>1</v>
      </c>
      <c r="O32" s="30"/>
      <c r="P32" s="31"/>
    </row>
    <row r="33" spans="1:16" ht="15" customHeight="1" x14ac:dyDescent="0.25">
      <c r="A33" s="182" t="s">
        <v>1471</v>
      </c>
      <c r="B33" s="30" t="s">
        <v>1495</v>
      </c>
      <c r="C33" s="30">
        <v>12259</v>
      </c>
      <c r="D33" s="30" t="s">
        <v>1473</v>
      </c>
      <c r="E33" s="67" t="s">
        <v>1473</v>
      </c>
      <c r="F33" s="30" t="s">
        <v>1473</v>
      </c>
      <c r="G33" s="105" t="s">
        <v>1534</v>
      </c>
      <c r="H33" s="183" t="s">
        <v>1535</v>
      </c>
      <c r="I33" s="90"/>
      <c r="J33" s="155">
        <v>1</v>
      </c>
      <c r="K33" s="90"/>
      <c r="L33" s="30">
        <v>1</v>
      </c>
      <c r="M33" s="30">
        <v>1</v>
      </c>
      <c r="N33" s="14">
        <v>1</v>
      </c>
      <c r="O33" s="30"/>
      <c r="P33" s="31"/>
    </row>
    <row r="34" spans="1:16" ht="15" customHeight="1" x14ac:dyDescent="0.25">
      <c r="A34" s="182" t="s">
        <v>1471</v>
      </c>
      <c r="B34" s="30" t="s">
        <v>1495</v>
      </c>
      <c r="C34" s="30">
        <v>12259</v>
      </c>
      <c r="D34" s="30" t="s">
        <v>1473</v>
      </c>
      <c r="E34" s="67" t="s">
        <v>1473</v>
      </c>
      <c r="F34" s="30" t="s">
        <v>1473</v>
      </c>
      <c r="G34" s="105" t="s">
        <v>1536</v>
      </c>
      <c r="H34" s="183" t="s">
        <v>1537</v>
      </c>
      <c r="I34" s="90"/>
      <c r="J34" s="155">
        <v>1</v>
      </c>
      <c r="K34" s="90">
        <v>1</v>
      </c>
      <c r="L34" s="30"/>
      <c r="M34" s="30"/>
      <c r="N34" s="14">
        <v>1</v>
      </c>
      <c r="O34" s="30"/>
      <c r="P34" s="31"/>
    </row>
    <row r="35" spans="1:16" ht="15" customHeight="1" x14ac:dyDescent="0.25">
      <c r="A35" s="182" t="s">
        <v>1471</v>
      </c>
      <c r="B35" s="30" t="s">
        <v>1495</v>
      </c>
      <c r="C35" s="30">
        <v>12259</v>
      </c>
      <c r="D35" s="30" t="s">
        <v>1473</v>
      </c>
      <c r="E35" s="67" t="s">
        <v>1473</v>
      </c>
      <c r="F35" s="30" t="s">
        <v>1473</v>
      </c>
      <c r="G35" s="105" t="s">
        <v>1538</v>
      </c>
      <c r="H35" s="183" t="s">
        <v>1539</v>
      </c>
      <c r="I35" s="90"/>
      <c r="J35" s="155">
        <v>1</v>
      </c>
      <c r="K35" s="90"/>
      <c r="L35" s="30">
        <v>1</v>
      </c>
      <c r="M35" s="30">
        <v>1</v>
      </c>
      <c r="N35" s="14">
        <v>1</v>
      </c>
      <c r="O35" s="30"/>
      <c r="P35" s="31"/>
    </row>
    <row r="36" spans="1:16" ht="15" customHeight="1" x14ac:dyDescent="0.25">
      <c r="A36" s="182" t="s">
        <v>1471</v>
      </c>
      <c r="B36" s="30" t="s">
        <v>1495</v>
      </c>
      <c r="C36" s="30">
        <v>12259</v>
      </c>
      <c r="D36" s="30" t="s">
        <v>1473</v>
      </c>
      <c r="E36" s="67" t="s">
        <v>1473</v>
      </c>
      <c r="F36" s="30" t="s">
        <v>1473</v>
      </c>
      <c r="G36" s="105" t="s">
        <v>1540</v>
      </c>
      <c r="H36" s="183" t="s">
        <v>1541</v>
      </c>
      <c r="I36" s="90"/>
      <c r="J36" s="155">
        <v>1</v>
      </c>
      <c r="K36" s="90">
        <v>1</v>
      </c>
      <c r="L36" s="30"/>
      <c r="M36" s="30"/>
      <c r="N36" s="14">
        <v>1</v>
      </c>
      <c r="O36" s="30"/>
      <c r="P36" s="31"/>
    </row>
    <row r="37" spans="1:16" ht="15" customHeight="1" x14ac:dyDescent="0.25">
      <c r="A37" s="182" t="s">
        <v>1471</v>
      </c>
      <c r="B37" s="30" t="s">
        <v>1495</v>
      </c>
      <c r="C37" s="30">
        <v>12259</v>
      </c>
      <c r="D37" s="30" t="s">
        <v>1473</v>
      </c>
      <c r="E37" s="67" t="s">
        <v>1473</v>
      </c>
      <c r="F37" s="30" t="s">
        <v>1473</v>
      </c>
      <c r="G37" s="105" t="s">
        <v>1542</v>
      </c>
      <c r="H37" s="183" t="s">
        <v>1543</v>
      </c>
      <c r="I37" s="90"/>
      <c r="J37" s="155">
        <v>1</v>
      </c>
      <c r="K37" s="90">
        <v>1</v>
      </c>
      <c r="L37" s="30"/>
      <c r="M37" s="30">
        <v>1</v>
      </c>
      <c r="N37" s="14">
        <v>1</v>
      </c>
      <c r="O37" s="30">
        <v>1</v>
      </c>
      <c r="P37" s="31">
        <v>1</v>
      </c>
    </row>
    <row r="38" spans="1:16" ht="15" customHeight="1" x14ac:dyDescent="0.25">
      <c r="A38" s="182" t="s">
        <v>1471</v>
      </c>
      <c r="B38" s="30" t="s">
        <v>1495</v>
      </c>
      <c r="C38" s="30">
        <v>12259</v>
      </c>
      <c r="D38" s="30" t="s">
        <v>1473</v>
      </c>
      <c r="E38" s="67" t="s">
        <v>1473</v>
      </c>
      <c r="F38" s="30" t="s">
        <v>1473</v>
      </c>
      <c r="G38" s="105" t="s">
        <v>1544</v>
      </c>
      <c r="H38" s="183" t="s">
        <v>1545</v>
      </c>
      <c r="I38" s="90"/>
      <c r="J38" s="155">
        <v>1</v>
      </c>
      <c r="K38" s="90">
        <v>1</v>
      </c>
      <c r="L38" s="30"/>
      <c r="M38" s="30"/>
      <c r="N38" s="14">
        <v>1</v>
      </c>
      <c r="O38" s="30"/>
      <c r="P38" s="31"/>
    </row>
    <row r="39" spans="1:16" ht="15" customHeight="1" thickBot="1" x14ac:dyDescent="0.3">
      <c r="A39" s="184" t="s">
        <v>1471</v>
      </c>
      <c r="B39" s="32" t="s">
        <v>1495</v>
      </c>
      <c r="C39" s="32">
        <v>43712</v>
      </c>
      <c r="D39" s="32" t="s">
        <v>1473</v>
      </c>
      <c r="E39" s="68" t="s">
        <v>1473</v>
      </c>
      <c r="F39" s="32" t="s">
        <v>1546</v>
      </c>
      <c r="G39" s="109" t="s">
        <v>1547</v>
      </c>
      <c r="H39" s="185" t="s">
        <v>1548</v>
      </c>
      <c r="I39" s="91">
        <v>1</v>
      </c>
      <c r="J39" s="185"/>
      <c r="K39" s="91"/>
      <c r="L39" s="32"/>
      <c r="M39" s="32"/>
      <c r="N39" s="32"/>
      <c r="O39" s="32"/>
      <c r="P39" s="33"/>
    </row>
    <row r="40" spans="1:16" ht="15.75" thickBot="1" x14ac:dyDescent="0.3">
      <c r="A40" s="178" t="s">
        <v>1471</v>
      </c>
      <c r="B40" s="46" t="s">
        <v>1495</v>
      </c>
      <c r="C40" s="46" t="s">
        <v>39</v>
      </c>
      <c r="D40" s="46" t="s">
        <v>1473</v>
      </c>
      <c r="E40" s="65" t="s">
        <v>1473</v>
      </c>
      <c r="F40" s="46" t="s">
        <v>39</v>
      </c>
      <c r="G40" s="121" t="s">
        <v>39</v>
      </c>
      <c r="H40" s="179" t="s">
        <v>39</v>
      </c>
      <c r="I40" s="88">
        <f t="shared" ref="I40:P40" si="2">SUM(I14:I39)</f>
        <v>1</v>
      </c>
      <c r="J40" s="179">
        <f t="shared" si="2"/>
        <v>25</v>
      </c>
      <c r="K40" s="88">
        <f t="shared" si="2"/>
        <v>20</v>
      </c>
      <c r="L40" s="46">
        <f t="shared" si="2"/>
        <v>5</v>
      </c>
      <c r="M40" s="46">
        <f t="shared" si="2"/>
        <v>12</v>
      </c>
      <c r="N40" s="46">
        <f t="shared" si="2"/>
        <v>22</v>
      </c>
      <c r="O40" s="46">
        <f t="shared" si="2"/>
        <v>8</v>
      </c>
      <c r="P40" s="47">
        <f t="shared" si="2"/>
        <v>7</v>
      </c>
    </row>
    <row r="41" spans="1:16" ht="15" customHeight="1" x14ac:dyDescent="0.25">
      <c r="A41" s="180" t="s">
        <v>1471</v>
      </c>
      <c r="B41" s="28" t="s">
        <v>1549</v>
      </c>
      <c r="C41" s="28">
        <v>7116</v>
      </c>
      <c r="D41" s="28" t="s">
        <v>1473</v>
      </c>
      <c r="E41" s="66" t="s">
        <v>1550</v>
      </c>
      <c r="F41" s="28" t="s">
        <v>1551</v>
      </c>
      <c r="G41" s="113" t="s">
        <v>1552</v>
      </c>
      <c r="H41" s="181" t="s">
        <v>1553</v>
      </c>
      <c r="I41" s="89"/>
      <c r="J41" s="153">
        <v>1</v>
      </c>
      <c r="K41" s="89"/>
      <c r="L41" s="28">
        <v>1</v>
      </c>
      <c r="M41" s="28"/>
      <c r="N41" s="28"/>
      <c r="O41" s="28"/>
      <c r="P41" s="29"/>
    </row>
    <row r="42" spans="1:16" ht="15" customHeight="1" x14ac:dyDescent="0.25">
      <c r="A42" s="182" t="s">
        <v>1471</v>
      </c>
      <c r="B42" s="30" t="s">
        <v>1549</v>
      </c>
      <c r="C42" s="30">
        <v>18505</v>
      </c>
      <c r="D42" s="30" t="s">
        <v>1473</v>
      </c>
      <c r="E42" s="67" t="s">
        <v>1550</v>
      </c>
      <c r="F42" s="30" t="s">
        <v>1554</v>
      </c>
      <c r="G42" s="105" t="s">
        <v>1555</v>
      </c>
      <c r="H42" s="183" t="s">
        <v>1556</v>
      </c>
      <c r="I42" s="90"/>
      <c r="J42" s="155">
        <v>1</v>
      </c>
      <c r="K42" s="90"/>
      <c r="L42" s="30">
        <v>1</v>
      </c>
      <c r="M42" s="30">
        <v>1</v>
      </c>
      <c r="N42" s="14">
        <v>1</v>
      </c>
      <c r="O42" s="30"/>
      <c r="P42" s="31"/>
    </row>
    <row r="43" spans="1:16" ht="15" customHeight="1" x14ac:dyDescent="0.25">
      <c r="A43" s="182" t="s">
        <v>1471</v>
      </c>
      <c r="B43" s="30" t="s">
        <v>1549</v>
      </c>
      <c r="C43" s="30">
        <v>37798</v>
      </c>
      <c r="D43" s="30" t="s">
        <v>1473</v>
      </c>
      <c r="E43" s="67" t="s">
        <v>1550</v>
      </c>
      <c r="F43" s="30" t="s">
        <v>1550</v>
      </c>
      <c r="G43" s="105" t="s">
        <v>1557</v>
      </c>
      <c r="H43" s="183" t="s">
        <v>1558</v>
      </c>
      <c r="I43" s="90"/>
      <c r="J43" s="155">
        <v>1</v>
      </c>
      <c r="K43" s="90">
        <v>1</v>
      </c>
      <c r="L43" s="30"/>
      <c r="M43" s="30"/>
      <c r="N43" s="30"/>
      <c r="O43" s="30"/>
      <c r="P43" s="31"/>
    </row>
    <row r="44" spans="1:16" ht="15" customHeight="1" x14ac:dyDescent="0.25">
      <c r="A44" s="182" t="s">
        <v>1471</v>
      </c>
      <c r="B44" s="30" t="s">
        <v>1549</v>
      </c>
      <c r="C44" s="30">
        <v>37798</v>
      </c>
      <c r="D44" s="30" t="s">
        <v>1473</v>
      </c>
      <c r="E44" s="67" t="s">
        <v>1550</v>
      </c>
      <c r="F44" s="30" t="s">
        <v>1550</v>
      </c>
      <c r="G44" s="105" t="s">
        <v>1559</v>
      </c>
      <c r="H44" s="183" t="s">
        <v>1560</v>
      </c>
      <c r="I44" s="90"/>
      <c r="J44" s="155">
        <v>1</v>
      </c>
      <c r="K44" s="90"/>
      <c r="L44" s="30">
        <v>1</v>
      </c>
      <c r="M44" s="30">
        <v>1</v>
      </c>
      <c r="N44" s="14">
        <v>1</v>
      </c>
      <c r="O44" s="30"/>
      <c r="P44" s="31"/>
    </row>
    <row r="45" spans="1:16" ht="15" customHeight="1" x14ac:dyDescent="0.25">
      <c r="A45" s="182" t="s">
        <v>1471</v>
      </c>
      <c r="B45" s="30" t="s">
        <v>1549</v>
      </c>
      <c r="C45" s="30">
        <v>37798</v>
      </c>
      <c r="D45" s="30" t="s">
        <v>1473</v>
      </c>
      <c r="E45" s="67" t="s">
        <v>1550</v>
      </c>
      <c r="F45" s="30" t="s">
        <v>1550</v>
      </c>
      <c r="G45" s="105" t="s">
        <v>1561</v>
      </c>
      <c r="H45" s="183" t="s">
        <v>1562</v>
      </c>
      <c r="I45" s="90"/>
      <c r="J45" s="155">
        <v>1</v>
      </c>
      <c r="K45" s="90">
        <v>1</v>
      </c>
      <c r="L45" s="30"/>
      <c r="M45" s="30"/>
      <c r="N45" s="30"/>
      <c r="O45" s="30"/>
      <c r="P45" s="31"/>
    </row>
    <row r="46" spans="1:16" ht="15" customHeight="1" x14ac:dyDescent="0.25">
      <c r="A46" s="182" t="s">
        <v>1471</v>
      </c>
      <c r="B46" s="30" t="s">
        <v>1549</v>
      </c>
      <c r="C46" s="30">
        <v>37798</v>
      </c>
      <c r="D46" s="30" t="s">
        <v>1473</v>
      </c>
      <c r="E46" s="67" t="s">
        <v>1550</v>
      </c>
      <c r="F46" s="30" t="s">
        <v>1550</v>
      </c>
      <c r="G46" s="105" t="s">
        <v>1563</v>
      </c>
      <c r="H46" s="183" t="s">
        <v>1564</v>
      </c>
      <c r="I46" s="90"/>
      <c r="J46" s="155">
        <v>1</v>
      </c>
      <c r="K46" s="90"/>
      <c r="L46" s="30">
        <v>1</v>
      </c>
      <c r="M46" s="30">
        <v>1</v>
      </c>
      <c r="N46" s="14">
        <v>1</v>
      </c>
      <c r="O46" s="30"/>
      <c r="P46" s="31"/>
    </row>
    <row r="47" spans="1:16" ht="15" customHeight="1" x14ac:dyDescent="0.25">
      <c r="A47" s="182" t="s">
        <v>1471</v>
      </c>
      <c r="B47" s="30" t="s">
        <v>1549</v>
      </c>
      <c r="C47" s="30">
        <v>37798</v>
      </c>
      <c r="D47" s="30" t="s">
        <v>1473</v>
      </c>
      <c r="E47" s="67" t="s">
        <v>1550</v>
      </c>
      <c r="F47" s="30" t="s">
        <v>1550</v>
      </c>
      <c r="G47" s="105" t="s">
        <v>1565</v>
      </c>
      <c r="H47" s="183" t="s">
        <v>1566</v>
      </c>
      <c r="I47" s="90"/>
      <c r="J47" s="155">
        <v>1</v>
      </c>
      <c r="K47" s="90">
        <v>1</v>
      </c>
      <c r="L47" s="30"/>
      <c r="M47" s="30">
        <v>1</v>
      </c>
      <c r="N47" s="14">
        <v>1</v>
      </c>
      <c r="O47" s="30">
        <v>1</v>
      </c>
      <c r="P47" s="31">
        <v>1</v>
      </c>
    </row>
    <row r="48" spans="1:16" ht="15" customHeight="1" x14ac:dyDescent="0.25">
      <c r="A48" s="182" t="s">
        <v>1471</v>
      </c>
      <c r="B48" s="30" t="s">
        <v>1549</v>
      </c>
      <c r="C48" s="30">
        <v>37798</v>
      </c>
      <c r="D48" s="30" t="s">
        <v>1473</v>
      </c>
      <c r="E48" s="67" t="s">
        <v>1550</v>
      </c>
      <c r="F48" s="30" t="s">
        <v>1550</v>
      </c>
      <c r="G48" s="105" t="s">
        <v>1567</v>
      </c>
      <c r="H48" s="183" t="s">
        <v>1568</v>
      </c>
      <c r="I48" s="90"/>
      <c r="J48" s="155">
        <v>1</v>
      </c>
      <c r="K48" s="90">
        <v>1</v>
      </c>
      <c r="L48" s="30"/>
      <c r="M48" s="30"/>
      <c r="N48" s="30"/>
      <c r="O48" s="30"/>
      <c r="P48" s="31"/>
    </row>
    <row r="49" spans="1:16" ht="15" customHeight="1" x14ac:dyDescent="0.25">
      <c r="A49" s="182" t="s">
        <v>1471</v>
      </c>
      <c r="B49" s="30" t="s">
        <v>1549</v>
      </c>
      <c r="C49" s="30">
        <v>37798</v>
      </c>
      <c r="D49" s="30" t="s">
        <v>1473</v>
      </c>
      <c r="E49" s="67" t="s">
        <v>1550</v>
      </c>
      <c r="F49" s="30" t="s">
        <v>1550</v>
      </c>
      <c r="G49" s="105" t="s">
        <v>1569</v>
      </c>
      <c r="H49" s="183" t="s">
        <v>1570</v>
      </c>
      <c r="I49" s="90"/>
      <c r="J49" s="155">
        <v>1</v>
      </c>
      <c r="K49" s="90"/>
      <c r="L49" s="30">
        <v>1</v>
      </c>
      <c r="M49" s="30">
        <v>1</v>
      </c>
      <c r="N49" s="14">
        <v>1</v>
      </c>
      <c r="O49" s="30"/>
      <c r="P49" s="31"/>
    </row>
    <row r="50" spans="1:16" ht="15" customHeight="1" x14ac:dyDescent="0.25">
      <c r="A50" s="182" t="s">
        <v>1471</v>
      </c>
      <c r="B50" s="30" t="s">
        <v>1549</v>
      </c>
      <c r="C50" s="30">
        <v>37798</v>
      </c>
      <c r="D50" s="30" t="s">
        <v>1473</v>
      </c>
      <c r="E50" s="67" t="s">
        <v>1550</v>
      </c>
      <c r="F50" s="30" t="s">
        <v>1550</v>
      </c>
      <c r="G50" s="105" t="s">
        <v>1571</v>
      </c>
      <c r="H50" s="183" t="s">
        <v>1572</v>
      </c>
      <c r="I50" s="90"/>
      <c r="J50" s="155">
        <v>1</v>
      </c>
      <c r="K50" s="90">
        <v>1</v>
      </c>
      <c r="L50" s="30"/>
      <c r="M50" s="30"/>
      <c r="N50" s="14">
        <v>1</v>
      </c>
      <c r="O50" s="30"/>
      <c r="P50" s="31"/>
    </row>
    <row r="51" spans="1:16" ht="15" customHeight="1" x14ac:dyDescent="0.25">
      <c r="A51" s="182" t="s">
        <v>1471</v>
      </c>
      <c r="B51" s="30" t="s">
        <v>1549</v>
      </c>
      <c r="C51" s="30">
        <v>37798</v>
      </c>
      <c r="D51" s="30" t="s">
        <v>1473</v>
      </c>
      <c r="E51" s="67" t="s">
        <v>1550</v>
      </c>
      <c r="F51" s="30" t="s">
        <v>1550</v>
      </c>
      <c r="G51" s="105" t="s">
        <v>1573</v>
      </c>
      <c r="H51" s="183" t="s">
        <v>1574</v>
      </c>
      <c r="I51" s="90"/>
      <c r="J51" s="155">
        <v>1</v>
      </c>
      <c r="K51" s="90"/>
      <c r="L51" s="30">
        <v>1</v>
      </c>
      <c r="M51" s="30"/>
      <c r="N51" s="30"/>
      <c r="O51" s="30"/>
      <c r="P51" s="31"/>
    </row>
    <row r="52" spans="1:16" ht="15" customHeight="1" thickBot="1" x14ac:dyDescent="0.3">
      <c r="A52" s="184" t="s">
        <v>1471</v>
      </c>
      <c r="B52" s="32" t="s">
        <v>1549</v>
      </c>
      <c r="C52" s="32">
        <v>77548</v>
      </c>
      <c r="D52" s="32" t="s">
        <v>1473</v>
      </c>
      <c r="E52" s="68" t="s">
        <v>1550</v>
      </c>
      <c r="F52" s="32" t="s">
        <v>1575</v>
      </c>
      <c r="G52" s="109" t="s">
        <v>1576</v>
      </c>
      <c r="H52" s="185" t="s">
        <v>1577</v>
      </c>
      <c r="I52" s="91">
        <v>1</v>
      </c>
      <c r="J52" s="185"/>
      <c r="K52" s="91"/>
      <c r="L52" s="32"/>
      <c r="M52" s="32"/>
      <c r="N52" s="32"/>
      <c r="O52" s="32"/>
      <c r="P52" s="33"/>
    </row>
    <row r="53" spans="1:16" ht="15.75" thickBot="1" x14ac:dyDescent="0.3">
      <c r="A53" s="178" t="s">
        <v>1471</v>
      </c>
      <c r="B53" s="46" t="s">
        <v>1549</v>
      </c>
      <c r="C53" s="46" t="s">
        <v>39</v>
      </c>
      <c r="D53" s="46" t="s">
        <v>1473</v>
      </c>
      <c r="E53" s="65" t="s">
        <v>1550</v>
      </c>
      <c r="F53" s="46" t="s">
        <v>39</v>
      </c>
      <c r="G53" s="121" t="s">
        <v>39</v>
      </c>
      <c r="H53" s="179" t="s">
        <v>39</v>
      </c>
      <c r="I53" s="88">
        <f t="shared" ref="I53:P53" si="3">SUM(I41:I52)</f>
        <v>1</v>
      </c>
      <c r="J53" s="179">
        <f t="shared" si="3"/>
        <v>11</v>
      </c>
      <c r="K53" s="88">
        <f t="shared" si="3"/>
        <v>5</v>
      </c>
      <c r="L53" s="46">
        <f t="shared" si="3"/>
        <v>6</v>
      </c>
      <c r="M53" s="46">
        <f t="shared" si="3"/>
        <v>5</v>
      </c>
      <c r="N53" s="46">
        <f t="shared" si="3"/>
        <v>6</v>
      </c>
      <c r="O53" s="46">
        <f t="shared" si="3"/>
        <v>1</v>
      </c>
      <c r="P53" s="47">
        <f t="shared" si="3"/>
        <v>1</v>
      </c>
    </row>
    <row r="54" spans="1:16" ht="15" customHeight="1" thickBot="1" x14ac:dyDescent="0.3">
      <c r="A54" s="176" t="s">
        <v>1471</v>
      </c>
      <c r="B54" s="26" t="s">
        <v>1578</v>
      </c>
      <c r="C54" s="26">
        <v>39846</v>
      </c>
      <c r="D54" s="26" t="s">
        <v>1473</v>
      </c>
      <c r="E54" s="64" t="s">
        <v>1579</v>
      </c>
      <c r="F54" s="26" t="s">
        <v>1579</v>
      </c>
      <c r="G54" s="114" t="s">
        <v>1580</v>
      </c>
      <c r="H54" s="177" t="s">
        <v>1581</v>
      </c>
      <c r="I54" s="87"/>
      <c r="J54" s="162">
        <v>1</v>
      </c>
      <c r="K54" s="87"/>
      <c r="L54" s="26">
        <v>1</v>
      </c>
      <c r="M54" s="26">
        <v>1</v>
      </c>
      <c r="N54" s="18">
        <v>1</v>
      </c>
      <c r="O54" s="26"/>
      <c r="P54" s="27"/>
    </row>
    <row r="55" spans="1:16" ht="15.75" thickBot="1" x14ac:dyDescent="0.3">
      <c r="A55" s="178" t="s">
        <v>1471</v>
      </c>
      <c r="B55" s="46" t="s">
        <v>1578</v>
      </c>
      <c r="C55" s="46" t="s">
        <v>39</v>
      </c>
      <c r="D55" s="46" t="s">
        <v>1473</v>
      </c>
      <c r="E55" s="65" t="s">
        <v>1579</v>
      </c>
      <c r="F55" s="46" t="s">
        <v>39</v>
      </c>
      <c r="G55" s="121" t="s">
        <v>39</v>
      </c>
      <c r="H55" s="179" t="s">
        <v>39</v>
      </c>
      <c r="I55" s="88">
        <f t="shared" ref="I55:P55" si="4">SUM(I54)</f>
        <v>0</v>
      </c>
      <c r="J55" s="179">
        <f t="shared" si="4"/>
        <v>1</v>
      </c>
      <c r="K55" s="88">
        <f t="shared" si="4"/>
        <v>0</v>
      </c>
      <c r="L55" s="46">
        <f t="shared" si="4"/>
        <v>1</v>
      </c>
      <c r="M55" s="46">
        <f t="shared" si="4"/>
        <v>1</v>
      </c>
      <c r="N55" s="46">
        <f t="shared" si="4"/>
        <v>1</v>
      </c>
      <c r="O55" s="46">
        <f t="shared" si="4"/>
        <v>0</v>
      </c>
      <c r="P55" s="47">
        <f t="shared" si="4"/>
        <v>0</v>
      </c>
    </row>
    <row r="56" spans="1:16" ht="15" customHeight="1" x14ac:dyDescent="0.25">
      <c r="A56" s="180" t="s">
        <v>1471</v>
      </c>
      <c r="B56" s="28" t="s">
        <v>1582</v>
      </c>
      <c r="C56" s="28">
        <v>47714</v>
      </c>
      <c r="D56" s="28" t="s">
        <v>1473</v>
      </c>
      <c r="E56" s="66" t="s">
        <v>1583</v>
      </c>
      <c r="F56" s="28" t="s">
        <v>1583</v>
      </c>
      <c r="G56" s="113" t="s">
        <v>1584</v>
      </c>
      <c r="H56" s="181" t="s">
        <v>1585</v>
      </c>
      <c r="I56" s="89"/>
      <c r="J56" s="153">
        <v>1</v>
      </c>
      <c r="K56" s="89">
        <v>1</v>
      </c>
      <c r="L56" s="28"/>
      <c r="M56" s="28"/>
      <c r="N56" s="12">
        <v>1</v>
      </c>
      <c r="O56" s="28"/>
      <c r="P56" s="29"/>
    </row>
    <row r="57" spans="1:16" ht="15" customHeight="1" x14ac:dyDescent="0.25">
      <c r="A57" s="182" t="s">
        <v>1471</v>
      </c>
      <c r="B57" s="30" t="s">
        <v>1582</v>
      </c>
      <c r="C57" s="30">
        <v>47714</v>
      </c>
      <c r="D57" s="30" t="s">
        <v>1473</v>
      </c>
      <c r="E57" s="67" t="s">
        <v>1583</v>
      </c>
      <c r="F57" s="30" t="s">
        <v>1583</v>
      </c>
      <c r="G57" s="105" t="s">
        <v>1586</v>
      </c>
      <c r="H57" s="183" t="s">
        <v>1587</v>
      </c>
      <c r="I57" s="90"/>
      <c r="J57" s="155">
        <v>1</v>
      </c>
      <c r="K57" s="90">
        <v>1</v>
      </c>
      <c r="L57" s="30"/>
      <c r="M57" s="30">
        <v>1</v>
      </c>
      <c r="N57" s="14">
        <v>1</v>
      </c>
      <c r="O57" s="30">
        <v>1</v>
      </c>
      <c r="P57" s="31">
        <v>1</v>
      </c>
    </row>
    <row r="58" spans="1:16" ht="15" customHeight="1" x14ac:dyDescent="0.25">
      <c r="A58" s="182" t="s">
        <v>1471</v>
      </c>
      <c r="B58" s="30" t="s">
        <v>1582</v>
      </c>
      <c r="C58" s="30">
        <v>47714</v>
      </c>
      <c r="D58" s="30" t="s">
        <v>1473</v>
      </c>
      <c r="E58" s="67" t="s">
        <v>1583</v>
      </c>
      <c r="F58" s="30" t="s">
        <v>1583</v>
      </c>
      <c r="G58" s="105" t="s">
        <v>1588</v>
      </c>
      <c r="H58" s="183" t="s">
        <v>1589</v>
      </c>
      <c r="I58" s="90"/>
      <c r="J58" s="155">
        <v>1</v>
      </c>
      <c r="K58" s="90">
        <v>1</v>
      </c>
      <c r="L58" s="30"/>
      <c r="M58" s="30"/>
      <c r="N58" s="14">
        <v>1</v>
      </c>
      <c r="O58" s="30">
        <v>1</v>
      </c>
      <c r="P58" s="31"/>
    </row>
    <row r="59" spans="1:16" ht="15" customHeight="1" x14ac:dyDescent="0.25">
      <c r="A59" s="182" t="s">
        <v>1471</v>
      </c>
      <c r="B59" s="30" t="s">
        <v>1582</v>
      </c>
      <c r="C59" s="30">
        <v>47714</v>
      </c>
      <c r="D59" s="30" t="s">
        <v>1473</v>
      </c>
      <c r="E59" s="67" t="s">
        <v>1583</v>
      </c>
      <c r="F59" s="30" t="s">
        <v>1583</v>
      </c>
      <c r="G59" s="105" t="s">
        <v>1590</v>
      </c>
      <c r="H59" s="183" t="s">
        <v>1591</v>
      </c>
      <c r="I59" s="90"/>
      <c r="J59" s="155">
        <v>1</v>
      </c>
      <c r="K59" s="90">
        <v>1</v>
      </c>
      <c r="L59" s="30"/>
      <c r="M59" s="30"/>
      <c r="N59" s="14">
        <v>1</v>
      </c>
      <c r="O59" s="30"/>
      <c r="P59" s="31"/>
    </row>
    <row r="60" spans="1:16" ht="15" customHeight="1" thickBot="1" x14ac:dyDescent="0.3">
      <c r="A60" s="184" t="s">
        <v>1471</v>
      </c>
      <c r="B60" s="32" t="s">
        <v>1582</v>
      </c>
      <c r="C60" s="32">
        <v>47714</v>
      </c>
      <c r="D60" s="32" t="s">
        <v>1473</v>
      </c>
      <c r="E60" s="68" t="s">
        <v>1583</v>
      </c>
      <c r="F60" s="32" t="s">
        <v>1583</v>
      </c>
      <c r="G60" s="109" t="s">
        <v>1592</v>
      </c>
      <c r="H60" s="185" t="s">
        <v>1593</v>
      </c>
      <c r="I60" s="91"/>
      <c r="J60" s="157">
        <v>1</v>
      </c>
      <c r="K60" s="91">
        <v>1</v>
      </c>
      <c r="L60" s="32"/>
      <c r="M60" s="32"/>
      <c r="N60" s="16">
        <v>1</v>
      </c>
      <c r="O60" s="32"/>
      <c r="P60" s="33"/>
    </row>
    <row r="61" spans="1:16" ht="15.75" thickBot="1" x14ac:dyDescent="0.3">
      <c r="A61" s="178" t="s">
        <v>1471</v>
      </c>
      <c r="B61" s="46" t="s">
        <v>1582</v>
      </c>
      <c r="C61" s="46" t="s">
        <v>39</v>
      </c>
      <c r="D61" s="46" t="s">
        <v>1473</v>
      </c>
      <c r="E61" s="65" t="s">
        <v>1583</v>
      </c>
      <c r="F61" s="46" t="s">
        <v>39</v>
      </c>
      <c r="G61" s="121" t="s">
        <v>39</v>
      </c>
      <c r="H61" s="179" t="s">
        <v>39</v>
      </c>
      <c r="I61" s="88">
        <f t="shared" ref="I61:P61" si="5">SUM(I56:I60)</f>
        <v>0</v>
      </c>
      <c r="J61" s="179">
        <f t="shared" si="5"/>
        <v>5</v>
      </c>
      <c r="K61" s="88">
        <f t="shared" si="5"/>
        <v>5</v>
      </c>
      <c r="L61" s="46">
        <f t="shared" si="5"/>
        <v>0</v>
      </c>
      <c r="M61" s="46">
        <f t="shared" si="5"/>
        <v>1</v>
      </c>
      <c r="N61" s="46">
        <f t="shared" si="5"/>
        <v>5</v>
      </c>
      <c r="O61" s="46">
        <f t="shared" si="5"/>
        <v>2</v>
      </c>
      <c r="P61" s="47">
        <f t="shared" si="5"/>
        <v>1</v>
      </c>
    </row>
    <row r="62" spans="1:16" ht="15" customHeight="1" x14ac:dyDescent="0.25">
      <c r="A62" s="180" t="s">
        <v>1471</v>
      </c>
      <c r="B62" s="28" t="s">
        <v>1594</v>
      </c>
      <c r="C62" s="28">
        <v>43774</v>
      </c>
      <c r="D62" s="28" t="s">
        <v>1473</v>
      </c>
      <c r="E62" s="66" t="s">
        <v>1595</v>
      </c>
      <c r="F62" s="28" t="s">
        <v>1596</v>
      </c>
      <c r="G62" s="113" t="s">
        <v>1597</v>
      </c>
      <c r="H62" s="181" t="s">
        <v>1598</v>
      </c>
      <c r="I62" s="89">
        <v>1</v>
      </c>
      <c r="J62" s="181"/>
      <c r="K62" s="89"/>
      <c r="L62" s="28"/>
      <c r="M62" s="28"/>
      <c r="N62" s="28"/>
      <c r="O62" s="28"/>
      <c r="P62" s="29"/>
    </row>
    <row r="63" spans="1:16" ht="15" customHeight="1" x14ac:dyDescent="0.25">
      <c r="A63" s="182" t="s">
        <v>1471</v>
      </c>
      <c r="B63" s="30" t="s">
        <v>1594</v>
      </c>
      <c r="C63" s="30">
        <v>48043</v>
      </c>
      <c r="D63" s="30" t="s">
        <v>1473</v>
      </c>
      <c r="E63" s="67" t="s">
        <v>1595</v>
      </c>
      <c r="F63" s="30" t="s">
        <v>1595</v>
      </c>
      <c r="G63" s="105" t="s">
        <v>1599</v>
      </c>
      <c r="H63" s="183" t="s">
        <v>1600</v>
      </c>
      <c r="I63" s="90"/>
      <c r="J63" s="155">
        <v>1</v>
      </c>
      <c r="K63" s="90">
        <v>1</v>
      </c>
      <c r="L63" s="30"/>
      <c r="M63" s="30">
        <v>1</v>
      </c>
      <c r="N63" s="14">
        <v>1</v>
      </c>
      <c r="O63" s="30"/>
      <c r="P63" s="31"/>
    </row>
    <row r="64" spans="1:16" ht="15" customHeight="1" thickBot="1" x14ac:dyDescent="0.3">
      <c r="A64" s="184" t="s">
        <v>1471</v>
      </c>
      <c r="B64" s="32" t="s">
        <v>1594</v>
      </c>
      <c r="C64" s="32">
        <v>68148</v>
      </c>
      <c r="D64" s="32" t="s">
        <v>1473</v>
      </c>
      <c r="E64" s="68" t="s">
        <v>1595</v>
      </c>
      <c r="F64" s="32" t="s">
        <v>1601</v>
      </c>
      <c r="G64" s="109" t="s">
        <v>1602</v>
      </c>
      <c r="H64" s="185" t="s">
        <v>1603</v>
      </c>
      <c r="I64" s="91"/>
      <c r="J64" s="157">
        <v>1</v>
      </c>
      <c r="K64" s="91">
        <v>1</v>
      </c>
      <c r="L64" s="32"/>
      <c r="M64" s="32"/>
      <c r="N64" s="32"/>
      <c r="O64" s="32"/>
      <c r="P64" s="33"/>
    </row>
    <row r="65" spans="1:16" ht="15.75" thickBot="1" x14ac:dyDescent="0.3">
      <c r="A65" s="178" t="s">
        <v>1471</v>
      </c>
      <c r="B65" s="46" t="s">
        <v>1594</v>
      </c>
      <c r="C65" s="46" t="s">
        <v>39</v>
      </c>
      <c r="D65" s="46" t="s">
        <v>1473</v>
      </c>
      <c r="E65" s="65" t="s">
        <v>1595</v>
      </c>
      <c r="F65" s="46" t="s">
        <v>39</v>
      </c>
      <c r="G65" s="121" t="s">
        <v>39</v>
      </c>
      <c r="H65" s="179" t="s">
        <v>39</v>
      </c>
      <c r="I65" s="88">
        <f t="shared" ref="I65:P65" si="6">SUM(I62:I64)</f>
        <v>1</v>
      </c>
      <c r="J65" s="179">
        <f t="shared" si="6"/>
        <v>2</v>
      </c>
      <c r="K65" s="88">
        <f t="shared" si="6"/>
        <v>2</v>
      </c>
      <c r="L65" s="46">
        <f t="shared" si="6"/>
        <v>0</v>
      </c>
      <c r="M65" s="46">
        <f t="shared" si="6"/>
        <v>1</v>
      </c>
      <c r="N65" s="46">
        <f t="shared" si="6"/>
        <v>1</v>
      </c>
      <c r="O65" s="46">
        <f t="shared" si="6"/>
        <v>0</v>
      </c>
      <c r="P65" s="47">
        <f t="shared" si="6"/>
        <v>0</v>
      </c>
    </row>
    <row r="66" spans="1:16" ht="15" customHeight="1" x14ac:dyDescent="0.25">
      <c r="A66" s="180" t="s">
        <v>1471</v>
      </c>
      <c r="B66" s="28" t="s">
        <v>1604</v>
      </c>
      <c r="C66" s="28">
        <v>54020</v>
      </c>
      <c r="D66" s="28" t="s">
        <v>1473</v>
      </c>
      <c r="E66" s="66" t="s">
        <v>1605</v>
      </c>
      <c r="F66" s="28" t="s">
        <v>1605</v>
      </c>
      <c r="G66" s="113" t="s">
        <v>1606</v>
      </c>
      <c r="H66" s="181" t="s">
        <v>1607</v>
      </c>
      <c r="I66" s="89"/>
      <c r="J66" s="153">
        <v>1</v>
      </c>
      <c r="K66" s="89"/>
      <c r="L66" s="28">
        <v>1</v>
      </c>
      <c r="M66" s="28">
        <v>1</v>
      </c>
      <c r="N66" s="12">
        <v>1</v>
      </c>
      <c r="O66" s="28"/>
      <c r="P66" s="29"/>
    </row>
    <row r="67" spans="1:16" ht="15" customHeight="1" x14ac:dyDescent="0.25">
      <c r="A67" s="182" t="s">
        <v>1471</v>
      </c>
      <c r="B67" s="30" t="s">
        <v>1604</v>
      </c>
      <c r="C67" s="30">
        <v>54020</v>
      </c>
      <c r="D67" s="30" t="s">
        <v>1473</v>
      </c>
      <c r="E67" s="67" t="s">
        <v>1605</v>
      </c>
      <c r="F67" s="30" t="s">
        <v>1605</v>
      </c>
      <c r="G67" s="105" t="s">
        <v>1608</v>
      </c>
      <c r="H67" s="183" t="s">
        <v>1609</v>
      </c>
      <c r="I67" s="90"/>
      <c r="J67" s="155">
        <v>1</v>
      </c>
      <c r="K67" s="90">
        <v>1</v>
      </c>
      <c r="L67" s="30"/>
      <c r="M67" s="30">
        <v>1</v>
      </c>
      <c r="N67" s="14">
        <v>1</v>
      </c>
      <c r="O67" s="30"/>
      <c r="P67" s="31"/>
    </row>
    <row r="68" spans="1:16" ht="15" customHeight="1" x14ac:dyDescent="0.25">
      <c r="A68" s="182" t="s">
        <v>1471</v>
      </c>
      <c r="B68" s="30" t="s">
        <v>1604</v>
      </c>
      <c r="C68" s="30">
        <v>54020</v>
      </c>
      <c r="D68" s="30" t="s">
        <v>1473</v>
      </c>
      <c r="E68" s="67" t="s">
        <v>1605</v>
      </c>
      <c r="F68" s="30" t="s">
        <v>1605</v>
      </c>
      <c r="G68" s="105" t="s">
        <v>1610</v>
      </c>
      <c r="H68" s="183" t="s">
        <v>1611</v>
      </c>
      <c r="I68" s="90"/>
      <c r="J68" s="155">
        <v>1</v>
      </c>
      <c r="K68" s="90">
        <v>1</v>
      </c>
      <c r="L68" s="30"/>
      <c r="M68" s="30">
        <v>1</v>
      </c>
      <c r="N68" s="14">
        <v>1</v>
      </c>
      <c r="O68" s="30"/>
      <c r="P68" s="31"/>
    </row>
    <row r="69" spans="1:16" ht="15" customHeight="1" thickBot="1" x14ac:dyDescent="0.3">
      <c r="A69" s="184" t="s">
        <v>1471</v>
      </c>
      <c r="B69" s="32" t="s">
        <v>1604</v>
      </c>
      <c r="C69" s="32">
        <v>70723</v>
      </c>
      <c r="D69" s="32" t="s">
        <v>1473</v>
      </c>
      <c r="E69" s="68" t="s">
        <v>1605</v>
      </c>
      <c r="F69" s="32" t="s">
        <v>1612</v>
      </c>
      <c r="G69" s="109" t="s">
        <v>1613</v>
      </c>
      <c r="H69" s="185" t="s">
        <v>1614</v>
      </c>
      <c r="I69" s="91"/>
      <c r="J69" s="157">
        <v>1</v>
      </c>
      <c r="K69" s="91">
        <v>1</v>
      </c>
      <c r="L69" s="32"/>
      <c r="M69" s="32"/>
      <c r="N69" s="16">
        <v>1</v>
      </c>
      <c r="O69" s="32"/>
      <c r="P69" s="33"/>
    </row>
    <row r="70" spans="1:16" ht="15.75" thickBot="1" x14ac:dyDescent="0.3">
      <c r="A70" s="178" t="s">
        <v>1471</v>
      </c>
      <c r="B70" s="46" t="s">
        <v>1604</v>
      </c>
      <c r="C70" s="46" t="s">
        <v>39</v>
      </c>
      <c r="D70" s="46" t="s">
        <v>1473</v>
      </c>
      <c r="E70" s="65" t="s">
        <v>1605</v>
      </c>
      <c r="F70" s="46" t="s">
        <v>39</v>
      </c>
      <c r="G70" s="121" t="s">
        <v>39</v>
      </c>
      <c r="H70" s="179" t="s">
        <v>39</v>
      </c>
      <c r="I70" s="88">
        <f t="shared" ref="I70:P70" si="7">SUM(I66:I69)</f>
        <v>0</v>
      </c>
      <c r="J70" s="179">
        <f t="shared" si="7"/>
        <v>4</v>
      </c>
      <c r="K70" s="88">
        <f t="shared" si="7"/>
        <v>3</v>
      </c>
      <c r="L70" s="46">
        <f t="shared" si="7"/>
        <v>1</v>
      </c>
      <c r="M70" s="46">
        <f t="shared" si="7"/>
        <v>3</v>
      </c>
      <c r="N70" s="46">
        <f t="shared" si="7"/>
        <v>4</v>
      </c>
      <c r="O70" s="46">
        <f t="shared" si="7"/>
        <v>0</v>
      </c>
      <c r="P70" s="47">
        <f t="shared" si="7"/>
        <v>0</v>
      </c>
    </row>
    <row r="71" spans="1:16" ht="15" customHeight="1" thickBot="1" x14ac:dyDescent="0.3">
      <c r="A71" s="176" t="s">
        <v>1471</v>
      </c>
      <c r="B71" s="26" t="s">
        <v>1615</v>
      </c>
      <c r="C71" s="26">
        <v>62997</v>
      </c>
      <c r="D71" s="26" t="s">
        <v>1473</v>
      </c>
      <c r="E71" s="64" t="s">
        <v>1616</v>
      </c>
      <c r="F71" s="26" t="s">
        <v>1616</v>
      </c>
      <c r="G71" s="114" t="s">
        <v>1617</v>
      </c>
      <c r="H71" s="177" t="s">
        <v>1618</v>
      </c>
      <c r="I71" s="87"/>
      <c r="J71" s="162">
        <v>1</v>
      </c>
      <c r="K71" s="87">
        <v>1</v>
      </c>
      <c r="L71" s="26"/>
      <c r="M71" s="26">
        <v>1</v>
      </c>
      <c r="N71" s="18">
        <v>1</v>
      </c>
      <c r="O71" s="26"/>
      <c r="P71" s="27"/>
    </row>
    <row r="72" spans="1:16" ht="15.75" thickBot="1" x14ac:dyDescent="0.3">
      <c r="A72" s="178" t="s">
        <v>1471</v>
      </c>
      <c r="B72" s="46" t="s">
        <v>1615</v>
      </c>
      <c r="C72" s="46" t="s">
        <v>39</v>
      </c>
      <c r="D72" s="46" t="s">
        <v>1473</v>
      </c>
      <c r="E72" s="65" t="s">
        <v>1616</v>
      </c>
      <c r="F72" s="46" t="s">
        <v>39</v>
      </c>
      <c r="G72" s="121" t="s">
        <v>39</v>
      </c>
      <c r="H72" s="179" t="s">
        <v>39</v>
      </c>
      <c r="I72" s="88">
        <f t="shared" ref="I72:P72" si="8">SUM(I71)</f>
        <v>0</v>
      </c>
      <c r="J72" s="179">
        <f t="shared" si="8"/>
        <v>1</v>
      </c>
      <c r="K72" s="88">
        <f t="shared" si="8"/>
        <v>1</v>
      </c>
      <c r="L72" s="46">
        <f t="shared" si="8"/>
        <v>0</v>
      </c>
      <c r="M72" s="46">
        <f t="shared" si="8"/>
        <v>1</v>
      </c>
      <c r="N72" s="46">
        <f t="shared" si="8"/>
        <v>1</v>
      </c>
      <c r="O72" s="46">
        <f t="shared" si="8"/>
        <v>0</v>
      </c>
      <c r="P72" s="47">
        <f t="shared" si="8"/>
        <v>0</v>
      </c>
    </row>
    <row r="73" spans="1:16" ht="15" customHeight="1" x14ac:dyDescent="0.25">
      <c r="A73" s="180" t="s">
        <v>1471</v>
      </c>
      <c r="B73" s="28" t="s">
        <v>1619</v>
      </c>
      <c r="C73" s="28">
        <v>48492</v>
      </c>
      <c r="D73" s="28" t="s">
        <v>1473</v>
      </c>
      <c r="E73" s="66" t="s">
        <v>1620</v>
      </c>
      <c r="F73" s="28" t="s">
        <v>1621</v>
      </c>
      <c r="G73" s="113" t="s">
        <v>1622</v>
      </c>
      <c r="H73" s="181" t="s">
        <v>1623</v>
      </c>
      <c r="I73" s="89"/>
      <c r="J73" s="153">
        <v>1</v>
      </c>
      <c r="K73" s="89">
        <v>1</v>
      </c>
      <c r="L73" s="28"/>
      <c r="M73" s="28"/>
      <c r="N73" s="28"/>
      <c r="O73" s="28"/>
      <c r="P73" s="29"/>
    </row>
    <row r="74" spans="1:16" ht="15" customHeight="1" x14ac:dyDescent="0.25">
      <c r="A74" s="182" t="s">
        <v>1471</v>
      </c>
      <c r="B74" s="30" t="s">
        <v>1619</v>
      </c>
      <c r="C74" s="30">
        <v>77102</v>
      </c>
      <c r="D74" s="30" t="s">
        <v>1473</v>
      </c>
      <c r="E74" s="67" t="s">
        <v>1620</v>
      </c>
      <c r="F74" s="30" t="s">
        <v>1620</v>
      </c>
      <c r="G74" s="105" t="s">
        <v>1624</v>
      </c>
      <c r="H74" s="183" t="s">
        <v>1625</v>
      </c>
      <c r="I74" s="90"/>
      <c r="J74" s="155">
        <v>1</v>
      </c>
      <c r="K74" s="90"/>
      <c r="L74" s="30">
        <v>1</v>
      </c>
      <c r="M74" s="30">
        <v>1</v>
      </c>
      <c r="N74" s="30"/>
      <c r="O74" s="30"/>
      <c r="P74" s="31"/>
    </row>
    <row r="75" spans="1:16" ht="15" customHeight="1" thickBot="1" x14ac:dyDescent="0.3">
      <c r="A75" s="184" t="s">
        <v>1471</v>
      </c>
      <c r="B75" s="32" t="s">
        <v>1619</v>
      </c>
      <c r="C75" s="32">
        <v>77102</v>
      </c>
      <c r="D75" s="32" t="s">
        <v>1473</v>
      </c>
      <c r="E75" s="68" t="s">
        <v>1620</v>
      </c>
      <c r="F75" s="32" t="s">
        <v>1620</v>
      </c>
      <c r="G75" s="109" t="s">
        <v>1626</v>
      </c>
      <c r="H75" s="185" t="s">
        <v>1627</v>
      </c>
      <c r="I75" s="91"/>
      <c r="J75" s="157">
        <v>1</v>
      </c>
      <c r="K75" s="91">
        <v>1</v>
      </c>
      <c r="L75" s="32"/>
      <c r="M75" s="32"/>
      <c r="N75" s="16">
        <v>1</v>
      </c>
      <c r="O75" s="32"/>
      <c r="P75" s="33"/>
    </row>
    <row r="76" spans="1:16" ht="15.75" thickBot="1" x14ac:dyDescent="0.3">
      <c r="A76" s="186" t="s">
        <v>1471</v>
      </c>
      <c r="B76" s="99" t="s">
        <v>1619</v>
      </c>
      <c r="C76" s="99" t="s">
        <v>39</v>
      </c>
      <c r="D76" s="99" t="s">
        <v>1473</v>
      </c>
      <c r="E76" s="100" t="s">
        <v>1620</v>
      </c>
      <c r="F76" s="99" t="s">
        <v>39</v>
      </c>
      <c r="G76" s="124" t="s">
        <v>39</v>
      </c>
      <c r="H76" s="187" t="s">
        <v>39</v>
      </c>
      <c r="I76" s="101">
        <f t="shared" ref="I76:P76" si="9">SUM(I73:I75)</f>
        <v>0</v>
      </c>
      <c r="J76" s="187">
        <f t="shared" si="9"/>
        <v>3</v>
      </c>
      <c r="K76" s="101">
        <f t="shared" si="9"/>
        <v>2</v>
      </c>
      <c r="L76" s="99">
        <f t="shared" si="9"/>
        <v>1</v>
      </c>
      <c r="M76" s="99">
        <f t="shared" si="9"/>
        <v>1</v>
      </c>
      <c r="N76" s="99">
        <f t="shared" si="9"/>
        <v>1</v>
      </c>
      <c r="O76" s="99">
        <f t="shared" si="9"/>
        <v>0</v>
      </c>
      <c r="P76" s="102">
        <f t="shared" si="9"/>
        <v>0</v>
      </c>
    </row>
    <row r="77" spans="1:16" ht="16.5" thickTop="1" thickBot="1" x14ac:dyDescent="0.3">
      <c r="A77" s="134" t="s">
        <v>1471</v>
      </c>
      <c r="B77" s="135" t="s">
        <v>39</v>
      </c>
      <c r="C77" s="135" t="s">
        <v>39</v>
      </c>
      <c r="D77" s="135" t="s">
        <v>1473</v>
      </c>
      <c r="E77" s="132" t="s">
        <v>39</v>
      </c>
      <c r="F77" s="131" t="s">
        <v>39</v>
      </c>
      <c r="G77" s="131" t="s">
        <v>39</v>
      </c>
      <c r="H77" s="165" t="s">
        <v>39</v>
      </c>
      <c r="I77" s="143">
        <f>I5+I13+I40+I53+I55+I61+I65+I70+I72+I76</f>
        <v>5</v>
      </c>
      <c r="J77" s="207">
        <f t="shared" ref="J77:P77" si="10">J5+J13+J40+J53+J55+J61+J65+J70+J72+J76</f>
        <v>58</v>
      </c>
      <c r="K77" s="143">
        <f t="shared" si="10"/>
        <v>44</v>
      </c>
      <c r="L77" s="135">
        <f t="shared" si="10"/>
        <v>14</v>
      </c>
      <c r="M77" s="135">
        <f t="shared" si="10"/>
        <v>28</v>
      </c>
      <c r="N77" s="135">
        <f t="shared" si="10"/>
        <v>46</v>
      </c>
      <c r="O77" s="135">
        <f t="shared" si="10"/>
        <v>12</v>
      </c>
      <c r="P77" s="136">
        <f t="shared" si="10"/>
        <v>10</v>
      </c>
    </row>
    <row r="78" spans="1:16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4.6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6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6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6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6" ht="15.75" thickTop="1" x14ac:dyDescent="0.25">
      <c r="A4" s="180" t="s">
        <v>1715</v>
      </c>
      <c r="B4" s="28" t="s">
        <v>1716</v>
      </c>
      <c r="C4" s="28">
        <v>14218</v>
      </c>
      <c r="D4" s="28" t="s">
        <v>1717</v>
      </c>
      <c r="E4" s="66" t="s">
        <v>1717</v>
      </c>
      <c r="F4" s="28" t="s">
        <v>1717</v>
      </c>
      <c r="G4" s="113" t="s">
        <v>1718</v>
      </c>
      <c r="H4" s="181" t="s">
        <v>1719</v>
      </c>
      <c r="I4" s="89"/>
      <c r="J4" s="153">
        <v>1</v>
      </c>
      <c r="K4" s="89">
        <v>1</v>
      </c>
      <c r="L4" s="28"/>
      <c r="M4" s="28">
        <v>1</v>
      </c>
      <c r="N4" s="12">
        <v>1</v>
      </c>
      <c r="O4" s="28"/>
      <c r="P4" s="29"/>
    </row>
    <row r="5" spans="1:16" ht="15" customHeight="1" x14ac:dyDescent="0.25">
      <c r="A5" s="182" t="s">
        <v>1715</v>
      </c>
      <c r="B5" s="30" t="s">
        <v>1716</v>
      </c>
      <c r="C5" s="30">
        <v>14218</v>
      </c>
      <c r="D5" s="30" t="s">
        <v>1717</v>
      </c>
      <c r="E5" s="67" t="s">
        <v>1717</v>
      </c>
      <c r="F5" s="30" t="s">
        <v>1717</v>
      </c>
      <c r="G5" s="105" t="s">
        <v>1720</v>
      </c>
      <c r="H5" s="183" t="s">
        <v>1721</v>
      </c>
      <c r="I5" s="90"/>
      <c r="J5" s="155">
        <v>1</v>
      </c>
      <c r="K5" s="90">
        <v>1</v>
      </c>
      <c r="L5" s="30"/>
      <c r="M5" s="30">
        <v>1</v>
      </c>
      <c r="N5" s="14">
        <v>1</v>
      </c>
      <c r="O5" s="30"/>
      <c r="P5" s="31"/>
    </row>
    <row r="6" spans="1:16" ht="15" customHeight="1" x14ac:dyDescent="0.25">
      <c r="A6" s="182" t="s">
        <v>1715</v>
      </c>
      <c r="B6" s="30" t="s">
        <v>1716</v>
      </c>
      <c r="C6" s="30">
        <v>14218</v>
      </c>
      <c r="D6" s="30" t="s">
        <v>1717</v>
      </c>
      <c r="E6" s="67" t="s">
        <v>1717</v>
      </c>
      <c r="F6" s="30" t="s">
        <v>1717</v>
      </c>
      <c r="G6" s="105" t="s">
        <v>1722</v>
      </c>
      <c r="H6" s="183" t="s">
        <v>1723</v>
      </c>
      <c r="I6" s="90"/>
      <c r="J6" s="155">
        <v>1</v>
      </c>
      <c r="K6" s="90"/>
      <c r="L6" s="30">
        <v>1</v>
      </c>
      <c r="M6" s="30">
        <v>1</v>
      </c>
      <c r="N6" s="14">
        <v>1</v>
      </c>
      <c r="O6" s="30"/>
      <c r="P6" s="31"/>
    </row>
    <row r="7" spans="1:16" ht="15" customHeight="1" x14ac:dyDescent="0.25">
      <c r="A7" s="182" t="s">
        <v>1715</v>
      </c>
      <c r="B7" s="30" t="s">
        <v>1716</v>
      </c>
      <c r="C7" s="30">
        <v>14218</v>
      </c>
      <c r="D7" s="30" t="s">
        <v>1717</v>
      </c>
      <c r="E7" s="67" t="s">
        <v>1717</v>
      </c>
      <c r="F7" s="30" t="s">
        <v>1717</v>
      </c>
      <c r="G7" s="105" t="s">
        <v>1724</v>
      </c>
      <c r="H7" s="183" t="s">
        <v>1725</v>
      </c>
      <c r="I7" s="90"/>
      <c r="J7" s="169">
        <v>1</v>
      </c>
      <c r="K7" s="90"/>
      <c r="L7" s="30">
        <v>1</v>
      </c>
      <c r="M7" s="30">
        <v>1</v>
      </c>
      <c r="N7" s="22">
        <v>1</v>
      </c>
      <c r="O7" s="30"/>
      <c r="P7" s="31"/>
    </row>
    <row r="8" spans="1:16" ht="15" customHeight="1" x14ac:dyDescent="0.25">
      <c r="A8" s="182" t="s">
        <v>1715</v>
      </c>
      <c r="B8" s="30" t="s">
        <v>1716</v>
      </c>
      <c r="C8" s="30">
        <v>14218</v>
      </c>
      <c r="D8" s="30" t="s">
        <v>1717</v>
      </c>
      <c r="E8" s="67" t="s">
        <v>1717</v>
      </c>
      <c r="F8" s="30" t="s">
        <v>1717</v>
      </c>
      <c r="G8" s="105" t="s">
        <v>1726</v>
      </c>
      <c r="H8" s="183" t="s">
        <v>1727</v>
      </c>
      <c r="I8" s="90"/>
      <c r="J8" s="155">
        <v>1</v>
      </c>
      <c r="K8" s="90">
        <v>1</v>
      </c>
      <c r="L8" s="30"/>
      <c r="M8" s="30">
        <v>1</v>
      </c>
      <c r="N8" s="14">
        <v>1</v>
      </c>
      <c r="O8" s="30"/>
      <c r="P8" s="31"/>
    </row>
    <row r="9" spans="1:16" ht="15" customHeight="1" x14ac:dyDescent="0.25">
      <c r="A9" s="182" t="s">
        <v>1715</v>
      </c>
      <c r="B9" s="30" t="s">
        <v>1716</v>
      </c>
      <c r="C9" s="30">
        <v>14218</v>
      </c>
      <c r="D9" s="30" t="s">
        <v>1717</v>
      </c>
      <c r="E9" s="67" t="s">
        <v>1717</v>
      </c>
      <c r="F9" s="30" t="s">
        <v>1717</v>
      </c>
      <c r="G9" s="105" t="s">
        <v>1728</v>
      </c>
      <c r="H9" s="183" t="s">
        <v>1729</v>
      </c>
      <c r="I9" s="90"/>
      <c r="J9" s="155">
        <v>1</v>
      </c>
      <c r="K9" s="90">
        <v>1</v>
      </c>
      <c r="L9" s="30"/>
      <c r="M9" s="30"/>
      <c r="N9" s="30"/>
      <c r="O9" s="30"/>
      <c r="P9" s="31"/>
    </row>
    <row r="10" spans="1:16" ht="15" customHeight="1" x14ac:dyDescent="0.25">
      <c r="A10" s="182" t="s">
        <v>1715</v>
      </c>
      <c r="B10" s="30" t="s">
        <v>1716</v>
      </c>
      <c r="C10" s="30">
        <v>14218</v>
      </c>
      <c r="D10" s="30" t="s">
        <v>1717</v>
      </c>
      <c r="E10" s="67" t="s">
        <v>1717</v>
      </c>
      <c r="F10" s="30" t="s">
        <v>1717</v>
      </c>
      <c r="G10" s="105" t="s">
        <v>1730</v>
      </c>
      <c r="H10" s="183" t="s">
        <v>1731</v>
      </c>
      <c r="I10" s="90"/>
      <c r="J10" s="155">
        <v>1</v>
      </c>
      <c r="K10" s="90">
        <v>1</v>
      </c>
      <c r="L10" s="30"/>
      <c r="M10" s="30">
        <v>1</v>
      </c>
      <c r="N10" s="14">
        <v>1</v>
      </c>
      <c r="O10" s="30">
        <v>1</v>
      </c>
      <c r="P10" s="31">
        <v>1</v>
      </c>
    </row>
    <row r="11" spans="1:16" ht="15" customHeight="1" x14ac:dyDescent="0.25">
      <c r="A11" s="182" t="s">
        <v>1715</v>
      </c>
      <c r="B11" s="30" t="s">
        <v>1716</v>
      </c>
      <c r="C11" s="30">
        <v>14218</v>
      </c>
      <c r="D11" s="30" t="s">
        <v>1717</v>
      </c>
      <c r="E11" s="67" t="s">
        <v>1717</v>
      </c>
      <c r="F11" s="30" t="s">
        <v>1717</v>
      </c>
      <c r="G11" s="105" t="s">
        <v>1732</v>
      </c>
      <c r="H11" s="183" t="s">
        <v>1733</v>
      </c>
      <c r="I11" s="90"/>
      <c r="J11" s="155">
        <v>1</v>
      </c>
      <c r="K11" s="90">
        <v>1</v>
      </c>
      <c r="L11" s="30"/>
      <c r="M11" s="30"/>
      <c r="N11" s="14">
        <v>1</v>
      </c>
      <c r="O11" s="30">
        <v>1</v>
      </c>
      <c r="P11" s="31">
        <v>1</v>
      </c>
    </row>
    <row r="12" spans="1:16" ht="15" customHeight="1" x14ac:dyDescent="0.25">
      <c r="A12" s="182" t="s">
        <v>1715</v>
      </c>
      <c r="B12" s="30" t="s">
        <v>1716</v>
      </c>
      <c r="C12" s="30">
        <v>14218</v>
      </c>
      <c r="D12" s="30" t="s">
        <v>1717</v>
      </c>
      <c r="E12" s="67" t="s">
        <v>1717</v>
      </c>
      <c r="F12" s="30" t="s">
        <v>1717</v>
      </c>
      <c r="G12" s="105" t="s">
        <v>1734</v>
      </c>
      <c r="H12" s="183" t="s">
        <v>1735</v>
      </c>
      <c r="I12" s="90"/>
      <c r="J12" s="155">
        <v>1</v>
      </c>
      <c r="K12" s="90">
        <v>1</v>
      </c>
      <c r="L12" s="30"/>
      <c r="M12" s="30"/>
      <c r="N12" s="14">
        <v>1</v>
      </c>
      <c r="O12" s="30">
        <v>1</v>
      </c>
      <c r="P12" s="31">
        <v>1</v>
      </c>
    </row>
    <row r="13" spans="1:16" ht="15" customHeight="1" x14ac:dyDescent="0.25">
      <c r="A13" s="182" t="s">
        <v>1715</v>
      </c>
      <c r="B13" s="30" t="s">
        <v>1716</v>
      </c>
      <c r="C13" s="30">
        <v>14218</v>
      </c>
      <c r="D13" s="30" t="s">
        <v>1717</v>
      </c>
      <c r="E13" s="67" t="s">
        <v>1717</v>
      </c>
      <c r="F13" s="30" t="s">
        <v>1717</v>
      </c>
      <c r="G13" s="105" t="s">
        <v>1736</v>
      </c>
      <c r="H13" s="183" t="s">
        <v>1737</v>
      </c>
      <c r="I13" s="90"/>
      <c r="J13" s="155">
        <v>1</v>
      </c>
      <c r="K13" s="90">
        <v>1</v>
      </c>
      <c r="L13" s="30"/>
      <c r="M13" s="30"/>
      <c r="N13" s="14">
        <v>1</v>
      </c>
      <c r="O13" s="30"/>
      <c r="P13" s="31"/>
    </row>
    <row r="14" spans="1:16" ht="15" customHeight="1" x14ac:dyDescent="0.25">
      <c r="A14" s="182" t="s">
        <v>1715</v>
      </c>
      <c r="B14" s="30" t="s">
        <v>1716</v>
      </c>
      <c r="C14" s="30">
        <v>14218</v>
      </c>
      <c r="D14" s="30" t="s">
        <v>1717</v>
      </c>
      <c r="E14" s="67" t="s">
        <v>1717</v>
      </c>
      <c r="F14" s="30" t="s">
        <v>1717</v>
      </c>
      <c r="G14" s="105" t="s">
        <v>1738</v>
      </c>
      <c r="H14" s="183" t="s">
        <v>1739</v>
      </c>
      <c r="I14" s="90"/>
      <c r="J14" s="155">
        <v>1</v>
      </c>
      <c r="K14" s="90"/>
      <c r="L14" s="30">
        <v>1</v>
      </c>
      <c r="M14" s="30">
        <v>1</v>
      </c>
      <c r="N14" s="14">
        <v>1</v>
      </c>
      <c r="O14" s="30"/>
      <c r="P14" s="31"/>
    </row>
    <row r="15" spans="1:16" ht="15" customHeight="1" x14ac:dyDescent="0.25">
      <c r="A15" s="182" t="s">
        <v>1715</v>
      </c>
      <c r="B15" s="30" t="s">
        <v>1716</v>
      </c>
      <c r="C15" s="30">
        <v>14218</v>
      </c>
      <c r="D15" s="30" t="s">
        <v>1717</v>
      </c>
      <c r="E15" s="67" t="s">
        <v>1717</v>
      </c>
      <c r="F15" s="30" t="s">
        <v>1717</v>
      </c>
      <c r="G15" s="105" t="s">
        <v>1740</v>
      </c>
      <c r="H15" s="183" t="s">
        <v>1741</v>
      </c>
      <c r="I15" s="90"/>
      <c r="J15" s="155">
        <v>1</v>
      </c>
      <c r="K15" s="90">
        <v>1</v>
      </c>
      <c r="L15" s="30"/>
      <c r="M15" s="30"/>
      <c r="N15" s="14">
        <v>1</v>
      </c>
      <c r="O15" s="30"/>
      <c r="P15" s="31"/>
    </row>
    <row r="16" spans="1:16" ht="15" customHeight="1" x14ac:dyDescent="0.25">
      <c r="A16" s="182" t="s">
        <v>1715</v>
      </c>
      <c r="B16" s="30" t="s">
        <v>1716</v>
      </c>
      <c r="C16" s="30">
        <v>14218</v>
      </c>
      <c r="D16" s="30" t="s">
        <v>1717</v>
      </c>
      <c r="E16" s="67" t="s">
        <v>1717</v>
      </c>
      <c r="F16" s="30" t="s">
        <v>1717</v>
      </c>
      <c r="G16" s="105" t="s">
        <v>1742</v>
      </c>
      <c r="H16" s="183" t="s">
        <v>1743</v>
      </c>
      <c r="I16" s="90"/>
      <c r="J16" s="155">
        <v>1</v>
      </c>
      <c r="K16" s="90">
        <v>1</v>
      </c>
      <c r="L16" s="30"/>
      <c r="M16" s="30"/>
      <c r="N16" s="14">
        <v>1</v>
      </c>
      <c r="O16" s="30"/>
      <c r="P16" s="31"/>
    </row>
    <row r="17" spans="1:16" ht="15" customHeight="1" x14ac:dyDescent="0.25">
      <c r="A17" s="182" t="s">
        <v>1715</v>
      </c>
      <c r="B17" s="30" t="s">
        <v>1716</v>
      </c>
      <c r="C17" s="30">
        <v>14218</v>
      </c>
      <c r="D17" s="30" t="s">
        <v>1717</v>
      </c>
      <c r="E17" s="67" t="s">
        <v>1717</v>
      </c>
      <c r="F17" s="30" t="s">
        <v>1717</v>
      </c>
      <c r="G17" s="105" t="s">
        <v>1744</v>
      </c>
      <c r="H17" s="183" t="s">
        <v>1745</v>
      </c>
      <c r="I17" s="90"/>
      <c r="J17" s="155">
        <v>1</v>
      </c>
      <c r="K17" s="90">
        <v>1</v>
      </c>
      <c r="L17" s="30"/>
      <c r="M17" s="30">
        <v>1</v>
      </c>
      <c r="N17" s="14">
        <v>1</v>
      </c>
      <c r="O17" s="30"/>
      <c r="P17" s="31"/>
    </row>
    <row r="18" spans="1:16" ht="15" customHeight="1" x14ac:dyDescent="0.25">
      <c r="A18" s="182" t="s">
        <v>1715</v>
      </c>
      <c r="B18" s="30" t="s">
        <v>1716</v>
      </c>
      <c r="C18" s="30">
        <v>14218</v>
      </c>
      <c r="D18" s="30" t="s">
        <v>1717</v>
      </c>
      <c r="E18" s="67" t="s">
        <v>1717</v>
      </c>
      <c r="F18" s="30" t="s">
        <v>1717</v>
      </c>
      <c r="G18" s="105" t="s">
        <v>1746</v>
      </c>
      <c r="H18" s="183" t="s">
        <v>1747</v>
      </c>
      <c r="I18" s="90"/>
      <c r="J18" s="155">
        <v>1</v>
      </c>
      <c r="K18" s="90">
        <v>1</v>
      </c>
      <c r="L18" s="30"/>
      <c r="M18" s="30">
        <v>1</v>
      </c>
      <c r="N18" s="30"/>
      <c r="O18" s="30"/>
      <c r="P18" s="31"/>
    </row>
    <row r="19" spans="1:16" ht="15" customHeight="1" x14ac:dyDescent="0.25">
      <c r="A19" s="182" t="s">
        <v>1715</v>
      </c>
      <c r="B19" s="30" t="s">
        <v>1716</v>
      </c>
      <c r="C19" s="30">
        <v>14218</v>
      </c>
      <c r="D19" s="30" t="s">
        <v>1717</v>
      </c>
      <c r="E19" s="67" t="s">
        <v>1717</v>
      </c>
      <c r="F19" s="30" t="s">
        <v>1717</v>
      </c>
      <c r="G19" s="105" t="s">
        <v>1748</v>
      </c>
      <c r="H19" s="183" t="s">
        <v>1749</v>
      </c>
      <c r="I19" s="90"/>
      <c r="J19" s="155">
        <v>1</v>
      </c>
      <c r="K19" s="90">
        <v>1</v>
      </c>
      <c r="L19" s="30"/>
      <c r="M19" s="30"/>
      <c r="N19" s="14">
        <v>1</v>
      </c>
      <c r="O19" s="30"/>
      <c r="P19" s="31"/>
    </row>
    <row r="20" spans="1:16" ht="15" customHeight="1" x14ac:dyDescent="0.25">
      <c r="A20" s="182" t="s">
        <v>1715</v>
      </c>
      <c r="B20" s="30" t="s">
        <v>1716</v>
      </c>
      <c r="C20" s="30">
        <v>14218</v>
      </c>
      <c r="D20" s="30" t="s">
        <v>1717</v>
      </c>
      <c r="E20" s="67" t="s">
        <v>1717</v>
      </c>
      <c r="F20" s="30" t="s">
        <v>1717</v>
      </c>
      <c r="G20" s="105" t="s">
        <v>1750</v>
      </c>
      <c r="H20" s="183" t="s">
        <v>1751</v>
      </c>
      <c r="I20" s="90"/>
      <c r="J20" s="155">
        <v>1</v>
      </c>
      <c r="K20" s="90">
        <v>1</v>
      </c>
      <c r="L20" s="30"/>
      <c r="M20" s="30"/>
      <c r="N20" s="30"/>
      <c r="O20" s="30"/>
      <c r="P20" s="31"/>
    </row>
    <row r="21" spans="1:16" ht="15" customHeight="1" x14ac:dyDescent="0.25">
      <c r="A21" s="182" t="s">
        <v>1715</v>
      </c>
      <c r="B21" s="30" t="s">
        <v>1716</v>
      </c>
      <c r="C21" s="30">
        <v>14218</v>
      </c>
      <c r="D21" s="30" t="s">
        <v>1717</v>
      </c>
      <c r="E21" s="67" t="s">
        <v>1717</v>
      </c>
      <c r="F21" s="30" t="s">
        <v>1717</v>
      </c>
      <c r="G21" s="105" t="s">
        <v>1752</v>
      </c>
      <c r="H21" s="183" t="s">
        <v>1753</v>
      </c>
      <c r="I21" s="90"/>
      <c r="J21" s="155">
        <v>1</v>
      </c>
      <c r="K21" s="90">
        <v>1</v>
      </c>
      <c r="L21" s="30"/>
      <c r="M21" s="30"/>
      <c r="N21" s="30"/>
      <c r="O21" s="30"/>
      <c r="P21" s="31"/>
    </row>
    <row r="22" spans="1:16" ht="15" customHeight="1" x14ac:dyDescent="0.25">
      <c r="A22" s="182" t="s">
        <v>1715</v>
      </c>
      <c r="B22" s="30" t="s">
        <v>1716</v>
      </c>
      <c r="C22" s="30">
        <v>14218</v>
      </c>
      <c r="D22" s="30" t="s">
        <v>1717</v>
      </c>
      <c r="E22" s="67" t="s">
        <v>1717</v>
      </c>
      <c r="F22" s="30" t="s">
        <v>1717</v>
      </c>
      <c r="G22" s="105" t="s">
        <v>1754</v>
      </c>
      <c r="H22" s="183" t="s">
        <v>1755</v>
      </c>
      <c r="I22" s="90"/>
      <c r="J22" s="155">
        <v>1</v>
      </c>
      <c r="K22" s="90"/>
      <c r="L22" s="30">
        <v>1</v>
      </c>
      <c r="M22" s="30"/>
      <c r="N22" s="30"/>
      <c r="O22" s="30"/>
      <c r="P22" s="31"/>
    </row>
    <row r="23" spans="1:16" ht="15" customHeight="1" x14ac:dyDescent="0.25">
      <c r="A23" s="182" t="s">
        <v>1715</v>
      </c>
      <c r="B23" s="30" t="s">
        <v>1716</v>
      </c>
      <c r="C23" s="30">
        <v>14218</v>
      </c>
      <c r="D23" s="30" t="s">
        <v>1717</v>
      </c>
      <c r="E23" s="67" t="s">
        <v>1717</v>
      </c>
      <c r="F23" s="30" t="s">
        <v>1717</v>
      </c>
      <c r="G23" s="105" t="s">
        <v>1756</v>
      </c>
      <c r="H23" s="183" t="s">
        <v>1757</v>
      </c>
      <c r="I23" s="90"/>
      <c r="J23" s="155">
        <v>1</v>
      </c>
      <c r="K23" s="90">
        <v>1</v>
      </c>
      <c r="L23" s="30"/>
      <c r="M23" s="30"/>
      <c r="N23" s="14">
        <v>1</v>
      </c>
      <c r="O23" s="30"/>
      <c r="P23" s="31"/>
    </row>
    <row r="24" spans="1:16" ht="15" customHeight="1" x14ac:dyDescent="0.25">
      <c r="A24" s="182" t="s">
        <v>1715</v>
      </c>
      <c r="B24" s="30" t="s">
        <v>1716</v>
      </c>
      <c r="C24" s="30">
        <v>14218</v>
      </c>
      <c r="D24" s="30" t="s">
        <v>1717</v>
      </c>
      <c r="E24" s="67" t="s">
        <v>1717</v>
      </c>
      <c r="F24" s="30" t="s">
        <v>1717</v>
      </c>
      <c r="G24" s="105" t="s">
        <v>1758</v>
      </c>
      <c r="H24" s="183" t="s">
        <v>1759</v>
      </c>
      <c r="I24" s="90"/>
      <c r="J24" s="155">
        <v>1</v>
      </c>
      <c r="K24" s="90">
        <v>1</v>
      </c>
      <c r="L24" s="30"/>
      <c r="M24" s="30"/>
      <c r="N24" s="30"/>
      <c r="O24" s="30"/>
      <c r="P24" s="31"/>
    </row>
    <row r="25" spans="1:16" ht="15" customHeight="1" x14ac:dyDescent="0.25">
      <c r="A25" s="182" t="s">
        <v>1715</v>
      </c>
      <c r="B25" s="30" t="s">
        <v>1716</v>
      </c>
      <c r="C25" s="30">
        <v>14218</v>
      </c>
      <c r="D25" s="30" t="s">
        <v>1717</v>
      </c>
      <c r="E25" s="67" t="s">
        <v>1717</v>
      </c>
      <c r="F25" s="30" t="s">
        <v>1717</v>
      </c>
      <c r="G25" s="105" t="s">
        <v>1760</v>
      </c>
      <c r="H25" s="183" t="s">
        <v>1761</v>
      </c>
      <c r="I25" s="90"/>
      <c r="J25" s="155">
        <v>1</v>
      </c>
      <c r="K25" s="90">
        <v>1</v>
      </c>
      <c r="L25" s="30"/>
      <c r="M25" s="30"/>
      <c r="N25" s="14">
        <v>1</v>
      </c>
      <c r="O25" s="30"/>
      <c r="P25" s="31"/>
    </row>
    <row r="26" spans="1:16" ht="15" customHeight="1" x14ac:dyDescent="0.25">
      <c r="A26" s="182" t="s">
        <v>1715</v>
      </c>
      <c r="B26" s="30" t="s">
        <v>1716</v>
      </c>
      <c r="C26" s="30">
        <v>14218</v>
      </c>
      <c r="D26" s="30" t="s">
        <v>1717</v>
      </c>
      <c r="E26" s="67" t="s">
        <v>1717</v>
      </c>
      <c r="F26" s="30" t="s">
        <v>1717</v>
      </c>
      <c r="G26" s="105" t="s">
        <v>1762</v>
      </c>
      <c r="H26" s="183" t="s">
        <v>1763</v>
      </c>
      <c r="I26" s="90"/>
      <c r="J26" s="155">
        <v>1</v>
      </c>
      <c r="K26" s="90">
        <v>1</v>
      </c>
      <c r="L26" s="30"/>
      <c r="M26" s="30"/>
      <c r="N26" s="14">
        <v>1</v>
      </c>
      <c r="O26" s="30"/>
      <c r="P26" s="31"/>
    </row>
    <row r="27" spans="1:16" ht="15" customHeight="1" x14ac:dyDescent="0.25">
      <c r="A27" s="182" t="s">
        <v>1715</v>
      </c>
      <c r="B27" s="30" t="s">
        <v>1716</v>
      </c>
      <c r="C27" s="30">
        <v>14218</v>
      </c>
      <c r="D27" s="30" t="s">
        <v>1717</v>
      </c>
      <c r="E27" s="67" t="s">
        <v>1717</v>
      </c>
      <c r="F27" s="30" t="s">
        <v>1717</v>
      </c>
      <c r="G27" s="105" t="s">
        <v>1764</v>
      </c>
      <c r="H27" s="183" t="s">
        <v>1765</v>
      </c>
      <c r="I27" s="90"/>
      <c r="J27" s="155">
        <v>1</v>
      </c>
      <c r="K27" s="90">
        <v>1</v>
      </c>
      <c r="L27" s="30"/>
      <c r="M27" s="30">
        <v>1</v>
      </c>
      <c r="N27" s="14">
        <v>1</v>
      </c>
      <c r="O27" s="30"/>
      <c r="P27" s="31"/>
    </row>
    <row r="28" spans="1:16" ht="15" customHeight="1" x14ac:dyDescent="0.25">
      <c r="A28" s="182" t="s">
        <v>1715</v>
      </c>
      <c r="B28" s="30" t="s">
        <v>1716</v>
      </c>
      <c r="C28" s="30">
        <v>14218</v>
      </c>
      <c r="D28" s="30" t="s">
        <v>1717</v>
      </c>
      <c r="E28" s="67" t="s">
        <v>1717</v>
      </c>
      <c r="F28" s="30" t="s">
        <v>1717</v>
      </c>
      <c r="G28" s="105" t="s">
        <v>1766</v>
      </c>
      <c r="H28" s="183" t="s">
        <v>1767</v>
      </c>
      <c r="I28" s="90"/>
      <c r="J28" s="155">
        <v>1</v>
      </c>
      <c r="K28" s="90">
        <v>1</v>
      </c>
      <c r="L28" s="30"/>
      <c r="M28" s="30">
        <v>1</v>
      </c>
      <c r="N28" s="14">
        <v>1</v>
      </c>
      <c r="O28" s="30"/>
      <c r="P28" s="31"/>
    </row>
    <row r="29" spans="1:16" ht="15" customHeight="1" x14ac:dyDescent="0.25">
      <c r="A29" s="182" t="s">
        <v>1715</v>
      </c>
      <c r="B29" s="30" t="s">
        <v>1716</v>
      </c>
      <c r="C29" s="30">
        <v>14218</v>
      </c>
      <c r="D29" s="30" t="s">
        <v>1717</v>
      </c>
      <c r="E29" s="67" t="s">
        <v>1717</v>
      </c>
      <c r="F29" s="30" t="s">
        <v>1717</v>
      </c>
      <c r="G29" s="105" t="s">
        <v>1768</v>
      </c>
      <c r="H29" s="183" t="s">
        <v>1769</v>
      </c>
      <c r="I29" s="90"/>
      <c r="J29" s="155">
        <v>1</v>
      </c>
      <c r="K29" s="90">
        <v>1</v>
      </c>
      <c r="L29" s="30"/>
      <c r="M29" s="30">
        <v>1</v>
      </c>
      <c r="N29" s="14">
        <v>1</v>
      </c>
      <c r="O29" s="30"/>
      <c r="P29" s="31"/>
    </row>
    <row r="30" spans="1:16" ht="15" customHeight="1" x14ac:dyDescent="0.25">
      <c r="A30" s="182" t="s">
        <v>1715</v>
      </c>
      <c r="B30" s="30" t="s">
        <v>1716</v>
      </c>
      <c r="C30" s="30">
        <v>14218</v>
      </c>
      <c r="D30" s="30" t="s">
        <v>1717</v>
      </c>
      <c r="E30" s="67" t="s">
        <v>1717</v>
      </c>
      <c r="F30" s="30" t="s">
        <v>1717</v>
      </c>
      <c r="G30" s="105" t="s">
        <v>1770</v>
      </c>
      <c r="H30" s="183" t="s">
        <v>1771</v>
      </c>
      <c r="I30" s="90"/>
      <c r="J30" s="155">
        <v>1</v>
      </c>
      <c r="K30" s="90">
        <v>1</v>
      </c>
      <c r="L30" s="30"/>
      <c r="M30" s="30">
        <v>1</v>
      </c>
      <c r="N30" s="14">
        <v>1</v>
      </c>
      <c r="O30" s="30"/>
      <c r="P30" s="31"/>
    </row>
    <row r="31" spans="1:16" ht="15" customHeight="1" thickBot="1" x14ac:dyDescent="0.3">
      <c r="A31" s="184" t="s">
        <v>1715</v>
      </c>
      <c r="B31" s="32" t="s">
        <v>1716</v>
      </c>
      <c r="C31" s="32">
        <v>14218</v>
      </c>
      <c r="D31" s="32" t="s">
        <v>1717</v>
      </c>
      <c r="E31" s="68" t="s">
        <v>1717</v>
      </c>
      <c r="F31" s="32" t="s">
        <v>1717</v>
      </c>
      <c r="G31" s="109" t="s">
        <v>1772</v>
      </c>
      <c r="H31" s="185" t="s">
        <v>1773</v>
      </c>
      <c r="I31" s="91"/>
      <c r="J31" s="157">
        <v>1</v>
      </c>
      <c r="K31" s="91">
        <v>1</v>
      </c>
      <c r="L31" s="32"/>
      <c r="M31" s="32"/>
      <c r="N31" s="16">
        <v>1</v>
      </c>
      <c r="O31" s="32"/>
      <c r="P31" s="33"/>
    </row>
    <row r="32" spans="1:16" ht="15.75" thickBot="1" x14ac:dyDescent="0.3">
      <c r="A32" s="178" t="s">
        <v>1715</v>
      </c>
      <c r="B32" s="46" t="s">
        <v>1716</v>
      </c>
      <c r="C32" s="46" t="s">
        <v>39</v>
      </c>
      <c r="D32" s="46" t="s">
        <v>1717</v>
      </c>
      <c r="E32" s="65" t="s">
        <v>1717</v>
      </c>
      <c r="F32" s="46" t="s">
        <v>39</v>
      </c>
      <c r="G32" s="121" t="s">
        <v>39</v>
      </c>
      <c r="H32" s="159" t="s">
        <v>39</v>
      </c>
      <c r="I32" s="88">
        <f>SUM(I4:I31)</f>
        <v>0</v>
      </c>
      <c r="J32" s="179">
        <f>SUM(J4:J31)</f>
        <v>28</v>
      </c>
      <c r="K32" s="88">
        <f>SUM(K4:K31)</f>
        <v>24</v>
      </c>
      <c r="L32" s="46">
        <f t="shared" ref="L32:P32" si="0">SUM(L4:L31)</f>
        <v>4</v>
      </c>
      <c r="M32" s="46">
        <f t="shared" si="0"/>
        <v>13</v>
      </c>
      <c r="N32" s="46">
        <f t="shared" si="0"/>
        <v>22</v>
      </c>
      <c r="O32" s="46">
        <f t="shared" si="0"/>
        <v>3</v>
      </c>
      <c r="P32" s="47">
        <f t="shared" si="0"/>
        <v>3</v>
      </c>
    </row>
    <row r="33" spans="1:16" ht="15" customHeight="1" x14ac:dyDescent="0.25">
      <c r="A33" s="180" t="s">
        <v>1715</v>
      </c>
      <c r="B33" s="28" t="s">
        <v>1774</v>
      </c>
      <c r="C33" s="28">
        <v>23947</v>
      </c>
      <c r="D33" s="28" t="s">
        <v>1717</v>
      </c>
      <c r="E33" s="66" t="s">
        <v>1775</v>
      </c>
      <c r="F33" s="28" t="s">
        <v>1775</v>
      </c>
      <c r="G33" s="113" t="s">
        <v>1776</v>
      </c>
      <c r="H33" s="181" t="s">
        <v>1777</v>
      </c>
      <c r="I33" s="89"/>
      <c r="J33" s="153">
        <v>1</v>
      </c>
      <c r="K33" s="89">
        <v>1</v>
      </c>
      <c r="L33" s="28"/>
      <c r="M33" s="28"/>
      <c r="N33" s="28"/>
      <c r="O33" s="28"/>
      <c r="P33" s="29"/>
    </row>
    <row r="34" spans="1:16" ht="15" customHeight="1" x14ac:dyDescent="0.25">
      <c r="A34" s="182" t="s">
        <v>1715</v>
      </c>
      <c r="B34" s="30" t="s">
        <v>1774</v>
      </c>
      <c r="C34" s="30">
        <v>23947</v>
      </c>
      <c r="D34" s="30" t="s">
        <v>1717</v>
      </c>
      <c r="E34" s="67" t="s">
        <v>1775</v>
      </c>
      <c r="F34" s="30" t="s">
        <v>1775</v>
      </c>
      <c r="G34" s="105" t="s">
        <v>1778</v>
      </c>
      <c r="H34" s="183" t="s">
        <v>1779</v>
      </c>
      <c r="I34" s="90"/>
      <c r="J34" s="155">
        <v>1</v>
      </c>
      <c r="K34" s="90">
        <v>1</v>
      </c>
      <c r="L34" s="30"/>
      <c r="M34" s="30"/>
      <c r="N34" s="14">
        <v>1</v>
      </c>
      <c r="O34" s="30"/>
      <c r="P34" s="31"/>
    </row>
    <row r="35" spans="1:16" ht="15" customHeight="1" thickBot="1" x14ac:dyDescent="0.3">
      <c r="A35" s="184" t="s">
        <v>1715</v>
      </c>
      <c r="B35" s="32" t="s">
        <v>1774</v>
      </c>
      <c r="C35" s="32">
        <v>23947</v>
      </c>
      <c r="D35" s="32" t="s">
        <v>1717</v>
      </c>
      <c r="E35" s="68" t="s">
        <v>1775</v>
      </c>
      <c r="F35" s="32" t="s">
        <v>1775</v>
      </c>
      <c r="G35" s="109" t="s">
        <v>1780</v>
      </c>
      <c r="H35" s="185" t="s">
        <v>1781</v>
      </c>
      <c r="I35" s="91"/>
      <c r="J35" s="157">
        <v>1</v>
      </c>
      <c r="K35" s="91">
        <v>1</v>
      </c>
      <c r="L35" s="32"/>
      <c r="M35" s="32">
        <v>1</v>
      </c>
      <c r="N35" s="16">
        <v>1</v>
      </c>
      <c r="O35" s="32">
        <v>1</v>
      </c>
      <c r="P35" s="33">
        <v>1</v>
      </c>
    </row>
    <row r="36" spans="1:16" ht="15.75" thickBot="1" x14ac:dyDescent="0.3">
      <c r="A36" s="178" t="s">
        <v>1715</v>
      </c>
      <c r="B36" s="46" t="s">
        <v>1774</v>
      </c>
      <c r="C36" s="46" t="s">
        <v>39</v>
      </c>
      <c r="D36" s="46" t="s">
        <v>1717</v>
      </c>
      <c r="E36" s="65" t="s">
        <v>1775</v>
      </c>
      <c r="F36" s="46" t="s">
        <v>39</v>
      </c>
      <c r="G36" s="121" t="s">
        <v>39</v>
      </c>
      <c r="H36" s="159" t="s">
        <v>39</v>
      </c>
      <c r="I36" s="88">
        <f>SUM(I33:I35)</f>
        <v>0</v>
      </c>
      <c r="J36" s="179">
        <f>SUM(J33:J35)</f>
        <v>3</v>
      </c>
      <c r="K36" s="88">
        <f>SUM(K33:K35)</f>
        <v>3</v>
      </c>
      <c r="L36" s="46">
        <f t="shared" ref="L36:P36" si="1">SUM(L33:L35)</f>
        <v>0</v>
      </c>
      <c r="M36" s="46">
        <f t="shared" si="1"/>
        <v>1</v>
      </c>
      <c r="N36" s="46">
        <f t="shared" si="1"/>
        <v>2</v>
      </c>
      <c r="O36" s="46">
        <f t="shared" si="1"/>
        <v>1</v>
      </c>
      <c r="P36" s="47">
        <f t="shared" si="1"/>
        <v>1</v>
      </c>
    </row>
    <row r="37" spans="1:16" ht="15" customHeight="1" x14ac:dyDescent="0.25">
      <c r="A37" s="180" t="s">
        <v>1715</v>
      </c>
      <c r="B37" s="28" t="s">
        <v>1782</v>
      </c>
      <c r="C37" s="28">
        <v>65927</v>
      </c>
      <c r="D37" s="28" t="s">
        <v>1717</v>
      </c>
      <c r="E37" s="66" t="s">
        <v>1783</v>
      </c>
      <c r="F37" s="28" t="s">
        <v>1783</v>
      </c>
      <c r="G37" s="113" t="s">
        <v>1784</v>
      </c>
      <c r="H37" s="181" t="s">
        <v>1785</v>
      </c>
      <c r="I37" s="89"/>
      <c r="J37" s="153">
        <v>1</v>
      </c>
      <c r="K37" s="89">
        <v>1</v>
      </c>
      <c r="L37" s="28"/>
      <c r="M37" s="28"/>
      <c r="N37" s="28"/>
      <c r="O37" s="28"/>
      <c r="P37" s="29"/>
    </row>
    <row r="38" spans="1:16" ht="15" customHeight="1" x14ac:dyDescent="0.25">
      <c r="A38" s="182" t="s">
        <v>1715</v>
      </c>
      <c r="B38" s="30" t="s">
        <v>1782</v>
      </c>
      <c r="C38" s="30">
        <v>65927</v>
      </c>
      <c r="D38" s="30" t="s">
        <v>1717</v>
      </c>
      <c r="E38" s="67" t="s">
        <v>1783</v>
      </c>
      <c r="F38" s="30" t="s">
        <v>1783</v>
      </c>
      <c r="G38" s="105" t="s">
        <v>1786</v>
      </c>
      <c r="H38" s="183" t="s">
        <v>1787</v>
      </c>
      <c r="I38" s="90"/>
      <c r="J38" s="155">
        <v>1</v>
      </c>
      <c r="K38" s="90">
        <v>1</v>
      </c>
      <c r="L38" s="30"/>
      <c r="M38" s="30">
        <v>1</v>
      </c>
      <c r="N38" s="14">
        <v>1</v>
      </c>
      <c r="O38" s="30"/>
      <c r="P38" s="31"/>
    </row>
    <row r="39" spans="1:16" ht="15" customHeight="1" x14ac:dyDescent="0.25">
      <c r="A39" s="182" t="s">
        <v>1715</v>
      </c>
      <c r="B39" s="30" t="s">
        <v>1782</v>
      </c>
      <c r="C39" s="30">
        <v>65927</v>
      </c>
      <c r="D39" s="30" t="s">
        <v>1717</v>
      </c>
      <c r="E39" s="67" t="s">
        <v>1783</v>
      </c>
      <c r="F39" s="30" t="s">
        <v>1783</v>
      </c>
      <c r="G39" s="105" t="s">
        <v>1788</v>
      </c>
      <c r="H39" s="183" t="s">
        <v>1789</v>
      </c>
      <c r="I39" s="90"/>
      <c r="J39" s="155">
        <v>1</v>
      </c>
      <c r="K39" s="90">
        <v>1</v>
      </c>
      <c r="L39" s="30"/>
      <c r="M39" s="30"/>
      <c r="N39" s="14">
        <v>1</v>
      </c>
      <c r="O39" s="30">
        <v>1</v>
      </c>
      <c r="P39" s="31">
        <v>1</v>
      </c>
    </row>
    <row r="40" spans="1:16" ht="15" customHeight="1" x14ac:dyDescent="0.25">
      <c r="A40" s="182" t="s">
        <v>1715</v>
      </c>
      <c r="B40" s="30" t="s">
        <v>1782</v>
      </c>
      <c r="C40" s="30">
        <v>65927</v>
      </c>
      <c r="D40" s="30" t="s">
        <v>1717</v>
      </c>
      <c r="E40" s="67" t="s">
        <v>1783</v>
      </c>
      <c r="F40" s="30" t="s">
        <v>1783</v>
      </c>
      <c r="G40" s="105" t="s">
        <v>1790</v>
      </c>
      <c r="H40" s="183" t="s">
        <v>1791</v>
      </c>
      <c r="I40" s="90"/>
      <c r="J40" s="155">
        <v>1</v>
      </c>
      <c r="K40" s="90">
        <v>1</v>
      </c>
      <c r="L40" s="30"/>
      <c r="M40" s="30"/>
      <c r="N40" s="14">
        <v>1</v>
      </c>
      <c r="O40" s="30"/>
      <c r="P40" s="31"/>
    </row>
    <row r="41" spans="1:16" ht="15" customHeight="1" x14ac:dyDescent="0.25">
      <c r="A41" s="182" t="s">
        <v>1715</v>
      </c>
      <c r="B41" s="30" t="s">
        <v>1782</v>
      </c>
      <c r="C41" s="30">
        <v>65927</v>
      </c>
      <c r="D41" s="30" t="s">
        <v>1717</v>
      </c>
      <c r="E41" s="67" t="s">
        <v>1783</v>
      </c>
      <c r="F41" s="30" t="s">
        <v>1783</v>
      </c>
      <c r="G41" s="105" t="s">
        <v>1792</v>
      </c>
      <c r="H41" s="183" t="s">
        <v>1793</v>
      </c>
      <c r="I41" s="90"/>
      <c r="J41" s="155">
        <v>1</v>
      </c>
      <c r="K41" s="90">
        <v>1</v>
      </c>
      <c r="L41" s="30"/>
      <c r="M41" s="30"/>
      <c r="N41" s="14">
        <v>1</v>
      </c>
      <c r="O41" s="30"/>
      <c r="P41" s="31"/>
    </row>
    <row r="42" spans="1:16" ht="15" customHeight="1" x14ac:dyDescent="0.25">
      <c r="A42" s="182" t="s">
        <v>1715</v>
      </c>
      <c r="B42" s="30" t="s">
        <v>1782</v>
      </c>
      <c r="C42" s="30">
        <v>65927</v>
      </c>
      <c r="D42" s="30" t="s">
        <v>1717</v>
      </c>
      <c r="E42" s="67" t="s">
        <v>1783</v>
      </c>
      <c r="F42" s="30" t="s">
        <v>1783</v>
      </c>
      <c r="G42" s="105" t="s">
        <v>1794</v>
      </c>
      <c r="H42" s="183" t="s">
        <v>1795</v>
      </c>
      <c r="I42" s="90"/>
      <c r="J42" s="155">
        <v>1</v>
      </c>
      <c r="K42" s="90">
        <v>1</v>
      </c>
      <c r="L42" s="30"/>
      <c r="M42" s="30"/>
      <c r="N42" s="30"/>
      <c r="O42" s="30"/>
      <c r="P42" s="31"/>
    </row>
    <row r="43" spans="1:16" ht="15" customHeight="1" x14ac:dyDescent="0.25">
      <c r="A43" s="182" t="s">
        <v>1715</v>
      </c>
      <c r="B43" s="30" t="s">
        <v>1782</v>
      </c>
      <c r="C43" s="30">
        <v>65927</v>
      </c>
      <c r="D43" s="30" t="s">
        <v>1717</v>
      </c>
      <c r="E43" s="67" t="s">
        <v>1783</v>
      </c>
      <c r="F43" s="30" t="s">
        <v>1783</v>
      </c>
      <c r="G43" s="105" t="s">
        <v>1796</v>
      </c>
      <c r="H43" s="183" t="s">
        <v>1797</v>
      </c>
      <c r="I43" s="90"/>
      <c r="J43" s="155">
        <v>1</v>
      </c>
      <c r="K43" s="90">
        <v>1</v>
      </c>
      <c r="L43" s="30"/>
      <c r="M43" s="30">
        <v>1</v>
      </c>
      <c r="N43" s="14">
        <v>1</v>
      </c>
      <c r="O43" s="30"/>
      <c r="P43" s="31"/>
    </row>
    <row r="44" spans="1:16" ht="15" customHeight="1" x14ac:dyDescent="0.25">
      <c r="A44" s="182" t="s">
        <v>1715</v>
      </c>
      <c r="B44" s="30" t="s">
        <v>1782</v>
      </c>
      <c r="C44" s="30">
        <v>65927</v>
      </c>
      <c r="D44" s="30" t="s">
        <v>1717</v>
      </c>
      <c r="E44" s="67" t="s">
        <v>1783</v>
      </c>
      <c r="F44" s="30" t="s">
        <v>1783</v>
      </c>
      <c r="G44" s="105" t="s">
        <v>1798</v>
      </c>
      <c r="H44" s="183" t="s">
        <v>1799</v>
      </c>
      <c r="I44" s="90"/>
      <c r="J44" s="155">
        <v>1</v>
      </c>
      <c r="K44" s="90">
        <v>1</v>
      </c>
      <c r="L44" s="30"/>
      <c r="M44" s="30">
        <v>1</v>
      </c>
      <c r="N44" s="14">
        <v>1</v>
      </c>
      <c r="O44" s="30"/>
      <c r="P44" s="31"/>
    </row>
    <row r="45" spans="1:16" ht="15" customHeight="1" x14ac:dyDescent="0.25">
      <c r="A45" s="182" t="s">
        <v>1715</v>
      </c>
      <c r="B45" s="30" t="s">
        <v>1782</v>
      </c>
      <c r="C45" s="30">
        <v>65927</v>
      </c>
      <c r="D45" s="30" t="s">
        <v>1717</v>
      </c>
      <c r="E45" s="67" t="s">
        <v>1783</v>
      </c>
      <c r="F45" s="30" t="s">
        <v>1783</v>
      </c>
      <c r="G45" s="105" t="s">
        <v>1800</v>
      </c>
      <c r="H45" s="183" t="s">
        <v>1801</v>
      </c>
      <c r="I45" s="90"/>
      <c r="J45" s="155">
        <v>1</v>
      </c>
      <c r="K45" s="90">
        <v>1</v>
      </c>
      <c r="L45" s="30"/>
      <c r="M45" s="30">
        <v>1</v>
      </c>
      <c r="N45" s="14">
        <v>1</v>
      </c>
      <c r="O45" s="30"/>
      <c r="P45" s="31"/>
    </row>
    <row r="46" spans="1:16" ht="15" customHeight="1" x14ac:dyDescent="0.25">
      <c r="A46" s="182" t="s">
        <v>1715</v>
      </c>
      <c r="B46" s="30" t="s">
        <v>1782</v>
      </c>
      <c r="C46" s="30">
        <v>65927</v>
      </c>
      <c r="D46" s="30" t="s">
        <v>1717</v>
      </c>
      <c r="E46" s="67" t="s">
        <v>1783</v>
      </c>
      <c r="F46" s="30" t="s">
        <v>1783</v>
      </c>
      <c r="G46" s="105" t="s">
        <v>1802</v>
      </c>
      <c r="H46" s="183" t="s">
        <v>1803</v>
      </c>
      <c r="I46" s="90"/>
      <c r="J46" s="155">
        <v>1</v>
      </c>
      <c r="K46" s="90">
        <v>1</v>
      </c>
      <c r="L46" s="30"/>
      <c r="M46" s="30">
        <v>1</v>
      </c>
      <c r="N46" s="14">
        <v>1</v>
      </c>
      <c r="O46" s="30"/>
      <c r="P46" s="31"/>
    </row>
    <row r="47" spans="1:16" ht="15" customHeight="1" thickBot="1" x14ac:dyDescent="0.3">
      <c r="A47" s="184" t="s">
        <v>1715</v>
      </c>
      <c r="B47" s="32" t="s">
        <v>1782</v>
      </c>
      <c r="C47" s="32">
        <v>65927</v>
      </c>
      <c r="D47" s="32" t="s">
        <v>1717</v>
      </c>
      <c r="E47" s="68" t="s">
        <v>1783</v>
      </c>
      <c r="F47" s="32" t="s">
        <v>1783</v>
      </c>
      <c r="G47" s="109" t="s">
        <v>1804</v>
      </c>
      <c r="H47" s="185" t="s">
        <v>1805</v>
      </c>
      <c r="I47" s="91"/>
      <c r="J47" s="157">
        <v>1</v>
      </c>
      <c r="K47" s="91">
        <v>1</v>
      </c>
      <c r="L47" s="32"/>
      <c r="M47" s="32"/>
      <c r="N47" s="16">
        <v>1</v>
      </c>
      <c r="O47" s="32"/>
      <c r="P47" s="33"/>
    </row>
    <row r="48" spans="1:16" ht="15.75" thickBot="1" x14ac:dyDescent="0.3">
      <c r="A48" s="178" t="s">
        <v>1715</v>
      </c>
      <c r="B48" s="46" t="s">
        <v>1782</v>
      </c>
      <c r="C48" s="46" t="s">
        <v>39</v>
      </c>
      <c r="D48" s="46" t="s">
        <v>1717</v>
      </c>
      <c r="E48" s="65" t="s">
        <v>1783</v>
      </c>
      <c r="F48" s="46" t="s">
        <v>39</v>
      </c>
      <c r="G48" s="121" t="s">
        <v>39</v>
      </c>
      <c r="H48" s="159" t="s">
        <v>39</v>
      </c>
      <c r="I48" s="88">
        <f>SUM(I37:I47)</f>
        <v>0</v>
      </c>
      <c r="J48" s="179">
        <f>SUM(J37:J47)</f>
        <v>11</v>
      </c>
      <c r="K48" s="88">
        <f t="shared" ref="K48:P48" si="2">SUM(K37:K47)</f>
        <v>11</v>
      </c>
      <c r="L48" s="46">
        <f t="shared" si="2"/>
        <v>0</v>
      </c>
      <c r="M48" s="46">
        <f t="shared" si="2"/>
        <v>5</v>
      </c>
      <c r="N48" s="46">
        <f t="shared" si="2"/>
        <v>9</v>
      </c>
      <c r="O48" s="46">
        <f t="shared" si="2"/>
        <v>1</v>
      </c>
      <c r="P48" s="47">
        <f t="shared" si="2"/>
        <v>1</v>
      </c>
    </row>
    <row r="49" spans="1:16" ht="15" customHeight="1" x14ac:dyDescent="0.25">
      <c r="A49" s="180" t="s">
        <v>1715</v>
      </c>
      <c r="B49" s="28" t="s">
        <v>1809</v>
      </c>
      <c r="C49" s="28">
        <v>73403</v>
      </c>
      <c r="D49" s="28" t="s">
        <v>1717</v>
      </c>
      <c r="E49" s="66" t="s">
        <v>1810</v>
      </c>
      <c r="F49" s="28" t="s">
        <v>1810</v>
      </c>
      <c r="G49" s="113" t="s">
        <v>1811</v>
      </c>
      <c r="H49" s="181" t="s">
        <v>1812</v>
      </c>
      <c r="I49" s="89"/>
      <c r="J49" s="153">
        <v>1</v>
      </c>
      <c r="K49" s="89">
        <v>1</v>
      </c>
      <c r="L49" s="28"/>
      <c r="M49" s="28">
        <v>1</v>
      </c>
      <c r="N49" s="12">
        <v>1</v>
      </c>
      <c r="O49" s="28"/>
      <c r="P49" s="29"/>
    </row>
    <row r="50" spans="1:16" ht="15" customHeight="1" x14ac:dyDescent="0.25">
      <c r="A50" s="182" t="s">
        <v>1715</v>
      </c>
      <c r="B50" s="30" t="s">
        <v>1809</v>
      </c>
      <c r="C50" s="30">
        <v>73403</v>
      </c>
      <c r="D50" s="30" t="s">
        <v>1717</v>
      </c>
      <c r="E50" s="67" t="s">
        <v>1810</v>
      </c>
      <c r="F50" s="30" t="s">
        <v>1810</v>
      </c>
      <c r="G50" s="105" t="s">
        <v>1813</v>
      </c>
      <c r="H50" s="183" t="s">
        <v>1814</v>
      </c>
      <c r="I50" s="90"/>
      <c r="J50" s="155">
        <v>1</v>
      </c>
      <c r="K50" s="90">
        <v>1</v>
      </c>
      <c r="L50" s="30"/>
      <c r="M50" s="30"/>
      <c r="N50" s="14">
        <v>1</v>
      </c>
      <c r="O50" s="30"/>
      <c r="P50" s="31"/>
    </row>
    <row r="51" spans="1:16" ht="15" customHeight="1" x14ac:dyDescent="0.25">
      <c r="A51" s="182" t="s">
        <v>1715</v>
      </c>
      <c r="B51" s="30" t="s">
        <v>1809</v>
      </c>
      <c r="C51" s="30">
        <v>73403</v>
      </c>
      <c r="D51" s="30" t="s">
        <v>1717</v>
      </c>
      <c r="E51" s="67" t="s">
        <v>1810</v>
      </c>
      <c r="F51" s="30" t="s">
        <v>1810</v>
      </c>
      <c r="G51" s="105" t="s">
        <v>1815</v>
      </c>
      <c r="H51" s="183" t="s">
        <v>1816</v>
      </c>
      <c r="I51" s="90"/>
      <c r="J51" s="155">
        <v>1</v>
      </c>
      <c r="K51" s="90">
        <v>1</v>
      </c>
      <c r="L51" s="30"/>
      <c r="M51" s="30">
        <v>1</v>
      </c>
      <c r="N51" s="30"/>
      <c r="O51" s="30"/>
      <c r="P51" s="31"/>
    </row>
    <row r="52" spans="1:16" ht="15" customHeight="1" x14ac:dyDescent="0.25">
      <c r="A52" s="182" t="s">
        <v>1715</v>
      </c>
      <c r="B52" s="30" t="s">
        <v>1809</v>
      </c>
      <c r="C52" s="30">
        <v>73403</v>
      </c>
      <c r="D52" s="30" t="s">
        <v>1717</v>
      </c>
      <c r="E52" s="67" t="s">
        <v>1810</v>
      </c>
      <c r="F52" s="30" t="s">
        <v>1810</v>
      </c>
      <c r="G52" s="105" t="s">
        <v>1817</v>
      </c>
      <c r="H52" s="183" t="s">
        <v>1818</v>
      </c>
      <c r="I52" s="90"/>
      <c r="J52" s="155">
        <v>1</v>
      </c>
      <c r="K52" s="90">
        <v>1</v>
      </c>
      <c r="L52" s="30"/>
      <c r="M52" s="30"/>
      <c r="N52" s="14">
        <v>1</v>
      </c>
      <c r="O52" s="30"/>
      <c r="P52" s="31"/>
    </row>
    <row r="53" spans="1:16" ht="15" customHeight="1" thickBot="1" x14ac:dyDescent="0.3">
      <c r="A53" s="184" t="s">
        <v>1715</v>
      </c>
      <c r="B53" s="32" t="s">
        <v>1809</v>
      </c>
      <c r="C53" s="32">
        <v>56719</v>
      </c>
      <c r="D53" s="32" t="s">
        <v>1717</v>
      </c>
      <c r="E53" s="68" t="s">
        <v>1810</v>
      </c>
      <c r="F53" s="32" t="s">
        <v>1806</v>
      </c>
      <c r="G53" s="109" t="s">
        <v>1807</v>
      </c>
      <c r="H53" s="185" t="s">
        <v>1808</v>
      </c>
      <c r="I53" s="91"/>
      <c r="J53" s="157">
        <v>1</v>
      </c>
      <c r="K53" s="91">
        <v>1</v>
      </c>
      <c r="L53" s="32"/>
      <c r="M53" s="32"/>
      <c r="N53" s="16">
        <v>1</v>
      </c>
      <c r="O53" s="32"/>
      <c r="P53" s="33"/>
    </row>
    <row r="54" spans="1:16" ht="15.75" thickBot="1" x14ac:dyDescent="0.3">
      <c r="A54" s="186" t="s">
        <v>1715</v>
      </c>
      <c r="B54" s="99" t="s">
        <v>1809</v>
      </c>
      <c r="C54" s="99" t="s">
        <v>39</v>
      </c>
      <c r="D54" s="99" t="s">
        <v>1717</v>
      </c>
      <c r="E54" s="100" t="s">
        <v>1810</v>
      </c>
      <c r="F54" s="99" t="s">
        <v>39</v>
      </c>
      <c r="G54" s="124" t="s">
        <v>39</v>
      </c>
      <c r="H54" s="187" t="s">
        <v>39</v>
      </c>
      <c r="I54" s="101">
        <f>SUM(I49:I53)</f>
        <v>0</v>
      </c>
      <c r="J54" s="187">
        <f>SUM(J49:J53)</f>
        <v>5</v>
      </c>
      <c r="K54" s="101">
        <f t="shared" ref="K54:P54" si="3">SUM(K49:K53)</f>
        <v>5</v>
      </c>
      <c r="L54" s="99">
        <f t="shared" si="3"/>
        <v>0</v>
      </c>
      <c r="M54" s="99">
        <f t="shared" si="3"/>
        <v>2</v>
      </c>
      <c r="N54" s="99">
        <f t="shared" si="3"/>
        <v>4</v>
      </c>
      <c r="O54" s="99">
        <f t="shared" si="3"/>
        <v>0</v>
      </c>
      <c r="P54" s="102">
        <f t="shared" si="3"/>
        <v>0</v>
      </c>
    </row>
    <row r="55" spans="1:16" ht="16.5" thickTop="1" thickBot="1" x14ac:dyDescent="0.3">
      <c r="A55" s="134" t="s">
        <v>1715</v>
      </c>
      <c r="B55" s="135" t="s">
        <v>39</v>
      </c>
      <c r="C55" s="135" t="s">
        <v>39</v>
      </c>
      <c r="D55" s="135" t="s">
        <v>1717</v>
      </c>
      <c r="E55" s="132" t="s">
        <v>39</v>
      </c>
      <c r="F55" s="131" t="s">
        <v>39</v>
      </c>
      <c r="G55" s="131" t="s">
        <v>39</v>
      </c>
      <c r="H55" s="165" t="s">
        <v>39</v>
      </c>
      <c r="I55" s="143">
        <f>I32+I36+I48+I54</f>
        <v>0</v>
      </c>
      <c r="J55" s="207">
        <f t="shared" ref="J55:P55" si="4">J32+J36+J48+J54</f>
        <v>47</v>
      </c>
      <c r="K55" s="143">
        <f t="shared" si="4"/>
        <v>43</v>
      </c>
      <c r="L55" s="135">
        <f t="shared" si="4"/>
        <v>4</v>
      </c>
      <c r="M55" s="135">
        <f t="shared" si="4"/>
        <v>21</v>
      </c>
      <c r="N55" s="135">
        <f t="shared" si="4"/>
        <v>37</v>
      </c>
      <c r="O55" s="135">
        <f t="shared" si="4"/>
        <v>5</v>
      </c>
      <c r="P55" s="136">
        <f t="shared" si="4"/>
        <v>5</v>
      </c>
    </row>
    <row r="56" spans="1:16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4.7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8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8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8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8" ht="15" customHeight="1" thickTop="1" x14ac:dyDescent="0.25">
      <c r="A4" s="166" t="s">
        <v>1819</v>
      </c>
      <c r="B4" s="20" t="s">
        <v>1820</v>
      </c>
      <c r="C4" s="20">
        <v>2508</v>
      </c>
      <c r="D4" s="20" t="s">
        <v>1821</v>
      </c>
      <c r="E4" s="61" t="s">
        <v>1822</v>
      </c>
      <c r="F4" s="20" t="s">
        <v>1823</v>
      </c>
      <c r="G4" s="112" t="s">
        <v>1824</v>
      </c>
      <c r="H4" s="167" t="s">
        <v>1825</v>
      </c>
      <c r="I4" s="84"/>
      <c r="J4" s="153">
        <v>1</v>
      </c>
      <c r="K4" s="84">
        <v>1</v>
      </c>
      <c r="L4" s="20"/>
      <c r="M4" s="20"/>
      <c r="N4" s="20"/>
      <c r="O4" s="20"/>
      <c r="P4" s="21"/>
      <c r="Q4" s="4"/>
      <c r="R4" s="4"/>
    </row>
    <row r="5" spans="1:18" ht="15" customHeight="1" x14ac:dyDescent="0.25">
      <c r="A5" s="168" t="s">
        <v>1819</v>
      </c>
      <c r="B5" s="22" t="s">
        <v>1820</v>
      </c>
      <c r="C5" s="22">
        <v>2508</v>
      </c>
      <c r="D5" s="22" t="s">
        <v>1821</v>
      </c>
      <c r="E5" s="62" t="s">
        <v>1822</v>
      </c>
      <c r="F5" s="22" t="s">
        <v>1822</v>
      </c>
      <c r="G5" s="104" t="s">
        <v>1826</v>
      </c>
      <c r="H5" s="169" t="s">
        <v>1827</v>
      </c>
      <c r="I5" s="85"/>
      <c r="J5" s="155">
        <v>1</v>
      </c>
      <c r="K5" s="85">
        <v>1</v>
      </c>
      <c r="L5" s="22"/>
      <c r="M5" s="22">
        <v>1</v>
      </c>
      <c r="N5" s="14">
        <v>1</v>
      </c>
      <c r="O5" s="22"/>
      <c r="P5" s="23"/>
      <c r="Q5" s="4"/>
      <c r="R5" s="4"/>
    </row>
    <row r="6" spans="1:18" ht="15" customHeight="1" x14ac:dyDescent="0.25">
      <c r="A6" s="168" t="s">
        <v>1819</v>
      </c>
      <c r="B6" s="22" t="s">
        <v>1820</v>
      </c>
      <c r="C6" s="22">
        <v>2508</v>
      </c>
      <c r="D6" s="22" t="s">
        <v>1821</v>
      </c>
      <c r="E6" s="62" t="s">
        <v>1822</v>
      </c>
      <c r="F6" s="22" t="s">
        <v>1822</v>
      </c>
      <c r="G6" s="104" t="s">
        <v>1828</v>
      </c>
      <c r="H6" s="169" t="s">
        <v>1829</v>
      </c>
      <c r="I6" s="85"/>
      <c r="J6" s="155">
        <v>1</v>
      </c>
      <c r="K6" s="85">
        <v>1</v>
      </c>
      <c r="L6" s="22"/>
      <c r="M6" s="22">
        <v>1</v>
      </c>
      <c r="N6" s="14">
        <v>1</v>
      </c>
      <c r="O6" s="22"/>
      <c r="P6" s="23"/>
      <c r="Q6" s="4"/>
      <c r="R6" s="4"/>
    </row>
    <row r="7" spans="1:18" ht="15" customHeight="1" x14ac:dyDescent="0.25">
      <c r="A7" s="168" t="s">
        <v>1819</v>
      </c>
      <c r="B7" s="22" t="s">
        <v>1820</v>
      </c>
      <c r="C7" s="22">
        <v>2508</v>
      </c>
      <c r="D7" s="22" t="s">
        <v>1821</v>
      </c>
      <c r="E7" s="62" t="s">
        <v>1822</v>
      </c>
      <c r="F7" s="22" t="s">
        <v>1822</v>
      </c>
      <c r="G7" s="104" t="s">
        <v>1830</v>
      </c>
      <c r="H7" s="169" t="s">
        <v>1831</v>
      </c>
      <c r="I7" s="85"/>
      <c r="J7" s="155">
        <v>1</v>
      </c>
      <c r="K7" s="85">
        <v>1</v>
      </c>
      <c r="L7" s="22"/>
      <c r="M7" s="22"/>
      <c r="N7" s="14">
        <v>1</v>
      </c>
      <c r="O7" s="22"/>
      <c r="P7" s="23"/>
      <c r="Q7" s="4"/>
      <c r="R7" s="4"/>
    </row>
    <row r="8" spans="1:18" ht="15" customHeight="1" x14ac:dyDescent="0.25">
      <c r="A8" s="168" t="s">
        <v>1819</v>
      </c>
      <c r="B8" s="22" t="s">
        <v>1820</v>
      </c>
      <c r="C8" s="22">
        <v>2508</v>
      </c>
      <c r="D8" s="22" t="s">
        <v>1821</v>
      </c>
      <c r="E8" s="62" t="s">
        <v>1822</v>
      </c>
      <c r="F8" s="22" t="s">
        <v>1822</v>
      </c>
      <c r="G8" s="104" t="s">
        <v>1832</v>
      </c>
      <c r="H8" s="169" t="s">
        <v>1833</v>
      </c>
      <c r="I8" s="85"/>
      <c r="J8" s="155">
        <v>1</v>
      </c>
      <c r="K8" s="85">
        <v>1</v>
      </c>
      <c r="L8" s="22"/>
      <c r="M8" s="22"/>
      <c r="N8" s="14">
        <v>1</v>
      </c>
      <c r="O8" s="22"/>
      <c r="P8" s="23"/>
      <c r="Q8" s="4"/>
      <c r="R8" s="4"/>
    </row>
    <row r="9" spans="1:18" ht="15" customHeight="1" x14ac:dyDescent="0.25">
      <c r="A9" s="168" t="s">
        <v>1819</v>
      </c>
      <c r="B9" s="22" t="s">
        <v>1820</v>
      </c>
      <c r="C9" s="22">
        <v>2508</v>
      </c>
      <c r="D9" s="22" t="s">
        <v>1821</v>
      </c>
      <c r="E9" s="62" t="s">
        <v>1822</v>
      </c>
      <c r="F9" s="22" t="s">
        <v>1822</v>
      </c>
      <c r="G9" s="104" t="s">
        <v>1834</v>
      </c>
      <c r="H9" s="169" t="s">
        <v>1835</v>
      </c>
      <c r="I9" s="85"/>
      <c r="J9" s="155">
        <v>1</v>
      </c>
      <c r="K9" s="85">
        <v>1</v>
      </c>
      <c r="L9" s="22"/>
      <c r="M9" s="22"/>
      <c r="N9" s="22"/>
      <c r="O9" s="22"/>
      <c r="P9" s="23"/>
      <c r="Q9" s="4"/>
      <c r="R9" s="4"/>
    </row>
    <row r="10" spans="1:18" ht="15" customHeight="1" x14ac:dyDescent="0.25">
      <c r="A10" s="168" t="s">
        <v>1819</v>
      </c>
      <c r="B10" s="22" t="s">
        <v>1820</v>
      </c>
      <c r="C10" s="22">
        <v>39459</v>
      </c>
      <c r="D10" s="22" t="s">
        <v>1821</v>
      </c>
      <c r="E10" s="62" t="s">
        <v>1822</v>
      </c>
      <c r="F10" s="22" t="s">
        <v>1836</v>
      </c>
      <c r="G10" s="104" t="s">
        <v>1837</v>
      </c>
      <c r="H10" s="169" t="s">
        <v>1838</v>
      </c>
      <c r="I10" s="85"/>
      <c r="J10" s="155">
        <v>1</v>
      </c>
      <c r="K10" s="85">
        <v>1</v>
      </c>
      <c r="L10" s="22"/>
      <c r="M10" s="22"/>
      <c r="N10" s="14">
        <v>1</v>
      </c>
      <c r="O10" s="22"/>
      <c r="P10" s="23"/>
      <c r="Q10" s="4"/>
      <c r="R10" s="4"/>
    </row>
    <row r="11" spans="1:18" ht="15" customHeight="1" x14ac:dyDescent="0.25">
      <c r="A11" s="168" t="s">
        <v>1819</v>
      </c>
      <c r="B11" s="22" t="s">
        <v>1820</v>
      </c>
      <c r="C11" s="22">
        <v>39459</v>
      </c>
      <c r="D11" s="22" t="s">
        <v>1821</v>
      </c>
      <c r="E11" s="62" t="s">
        <v>1822</v>
      </c>
      <c r="F11" s="22" t="s">
        <v>1836</v>
      </c>
      <c r="G11" s="104" t="s">
        <v>1839</v>
      </c>
      <c r="H11" s="169" t="s">
        <v>1840</v>
      </c>
      <c r="I11" s="85"/>
      <c r="J11" s="155">
        <v>1</v>
      </c>
      <c r="K11" s="85">
        <v>1</v>
      </c>
      <c r="L11" s="22"/>
      <c r="M11" s="22"/>
      <c r="N11" s="22"/>
      <c r="O11" s="22"/>
      <c r="P11" s="23"/>
      <c r="Q11" s="4"/>
      <c r="R11" s="4"/>
    </row>
    <row r="12" spans="1:18" ht="15" customHeight="1" x14ac:dyDescent="0.25">
      <c r="A12" s="168" t="s">
        <v>1819</v>
      </c>
      <c r="B12" s="22" t="s">
        <v>1820</v>
      </c>
      <c r="C12" s="22">
        <v>53120</v>
      </c>
      <c r="D12" s="22" t="s">
        <v>1821</v>
      </c>
      <c r="E12" s="62" t="s">
        <v>1822</v>
      </c>
      <c r="F12" s="22" t="s">
        <v>1841</v>
      </c>
      <c r="G12" s="104" t="s">
        <v>1842</v>
      </c>
      <c r="H12" s="169" t="s">
        <v>1843</v>
      </c>
      <c r="I12" s="85"/>
      <c r="J12" s="155">
        <v>1</v>
      </c>
      <c r="K12" s="85">
        <v>1</v>
      </c>
      <c r="L12" s="22"/>
      <c r="M12" s="22">
        <v>1</v>
      </c>
      <c r="N12" s="14">
        <v>1</v>
      </c>
      <c r="O12" s="22"/>
      <c r="P12" s="23"/>
      <c r="Q12" s="4"/>
      <c r="R12" s="4"/>
    </row>
    <row r="13" spans="1:18" ht="15" customHeight="1" thickBot="1" x14ac:dyDescent="0.3">
      <c r="A13" s="170" t="s">
        <v>1819</v>
      </c>
      <c r="B13" s="24" t="s">
        <v>1820</v>
      </c>
      <c r="C13" s="24">
        <v>53120</v>
      </c>
      <c r="D13" s="24" t="s">
        <v>1821</v>
      </c>
      <c r="E13" s="63" t="s">
        <v>1822</v>
      </c>
      <c r="F13" s="24" t="s">
        <v>1841</v>
      </c>
      <c r="G13" s="108" t="s">
        <v>1844</v>
      </c>
      <c r="H13" s="171" t="s">
        <v>1845</v>
      </c>
      <c r="I13" s="86"/>
      <c r="J13" s="157">
        <v>1</v>
      </c>
      <c r="K13" s="86">
        <v>1</v>
      </c>
      <c r="L13" s="24"/>
      <c r="M13" s="24"/>
      <c r="N13" s="16">
        <v>1</v>
      </c>
      <c r="O13" s="24"/>
      <c r="P13" s="25"/>
      <c r="Q13" s="4"/>
      <c r="R13" s="4"/>
    </row>
    <row r="14" spans="1:18" ht="15.75" thickBot="1" x14ac:dyDescent="0.3">
      <c r="A14" s="158" t="s">
        <v>1819</v>
      </c>
      <c r="B14" s="44" t="s">
        <v>1820</v>
      </c>
      <c r="C14" s="46" t="s">
        <v>39</v>
      </c>
      <c r="D14" s="44" t="s">
        <v>1821</v>
      </c>
      <c r="E14" s="59" t="s">
        <v>1822</v>
      </c>
      <c r="F14" s="44" t="s">
        <v>39</v>
      </c>
      <c r="G14" s="119" t="s">
        <v>39</v>
      </c>
      <c r="H14" s="159" t="s">
        <v>39</v>
      </c>
      <c r="I14" s="81">
        <f>SUM(I4:I13)</f>
        <v>0</v>
      </c>
      <c r="J14" s="159">
        <f>SUM(J4:J13)</f>
        <v>10</v>
      </c>
      <c r="K14" s="81">
        <f>SUM(K4:K13)</f>
        <v>10</v>
      </c>
      <c r="L14" s="44">
        <f t="shared" ref="L14:P14" si="0">SUM(L4:L13)</f>
        <v>0</v>
      </c>
      <c r="M14" s="44">
        <f t="shared" si="0"/>
        <v>3</v>
      </c>
      <c r="N14" s="44">
        <f t="shared" si="0"/>
        <v>7</v>
      </c>
      <c r="O14" s="44">
        <f t="shared" si="0"/>
        <v>0</v>
      </c>
      <c r="P14" s="45">
        <f t="shared" si="0"/>
        <v>0</v>
      </c>
      <c r="Q14" s="3"/>
      <c r="R14" s="4"/>
    </row>
    <row r="15" spans="1:18" ht="15" customHeight="1" x14ac:dyDescent="0.25">
      <c r="A15" s="166" t="s">
        <v>1819</v>
      </c>
      <c r="B15" s="20" t="s">
        <v>1846</v>
      </c>
      <c r="C15" s="20">
        <v>14711</v>
      </c>
      <c r="D15" s="20" t="s">
        <v>1821</v>
      </c>
      <c r="E15" s="61" t="s">
        <v>1847</v>
      </c>
      <c r="F15" s="20" t="s">
        <v>1847</v>
      </c>
      <c r="G15" s="112" t="s">
        <v>1848</v>
      </c>
      <c r="H15" s="167" t="s">
        <v>1849</v>
      </c>
      <c r="I15" s="84"/>
      <c r="J15" s="153">
        <v>1</v>
      </c>
      <c r="K15" s="84">
        <v>1</v>
      </c>
      <c r="L15" s="20"/>
      <c r="M15" s="20">
        <v>1</v>
      </c>
      <c r="N15" s="12">
        <v>1</v>
      </c>
      <c r="O15" s="20"/>
      <c r="P15" s="21"/>
      <c r="Q15" s="4"/>
      <c r="R15" s="4"/>
    </row>
    <row r="16" spans="1:18" ht="15" customHeight="1" x14ac:dyDescent="0.25">
      <c r="A16" s="168" t="s">
        <v>1819</v>
      </c>
      <c r="B16" s="22" t="s">
        <v>1846</v>
      </c>
      <c r="C16" s="22">
        <v>14711</v>
      </c>
      <c r="D16" s="22" t="s">
        <v>1821</v>
      </c>
      <c r="E16" s="62" t="s">
        <v>1847</v>
      </c>
      <c r="F16" s="22" t="s">
        <v>1847</v>
      </c>
      <c r="G16" s="104" t="s">
        <v>1850</v>
      </c>
      <c r="H16" s="169" t="s">
        <v>1851</v>
      </c>
      <c r="I16" s="85"/>
      <c r="J16" s="155">
        <v>1</v>
      </c>
      <c r="K16" s="85">
        <v>1</v>
      </c>
      <c r="L16" s="22"/>
      <c r="M16" s="22">
        <v>1</v>
      </c>
      <c r="N16" s="14">
        <v>1</v>
      </c>
      <c r="O16" s="22"/>
      <c r="P16" s="23"/>
      <c r="Q16" s="4"/>
      <c r="R16" s="4"/>
    </row>
    <row r="17" spans="1:18" ht="15" customHeight="1" thickBot="1" x14ac:dyDescent="0.3">
      <c r="A17" s="170" t="s">
        <v>1819</v>
      </c>
      <c r="B17" s="24" t="s">
        <v>1846</v>
      </c>
      <c r="C17" s="24">
        <v>36467</v>
      </c>
      <c r="D17" s="24" t="s">
        <v>1821</v>
      </c>
      <c r="E17" s="63" t="s">
        <v>1847</v>
      </c>
      <c r="F17" s="24" t="s">
        <v>1852</v>
      </c>
      <c r="G17" s="108" t="s">
        <v>1853</v>
      </c>
      <c r="H17" s="171" t="s">
        <v>1854</v>
      </c>
      <c r="I17" s="86">
        <v>1</v>
      </c>
      <c r="J17" s="171"/>
      <c r="K17" s="86"/>
      <c r="L17" s="24"/>
      <c r="M17" s="24"/>
      <c r="N17" s="24"/>
      <c r="O17" s="24"/>
      <c r="P17" s="25"/>
      <c r="Q17" s="4"/>
      <c r="R17" s="4"/>
    </row>
    <row r="18" spans="1:18" ht="15.75" thickBot="1" x14ac:dyDescent="0.3">
      <c r="A18" s="158" t="s">
        <v>1819</v>
      </c>
      <c r="B18" s="44" t="s">
        <v>1846</v>
      </c>
      <c r="C18" s="46" t="s">
        <v>39</v>
      </c>
      <c r="D18" s="44" t="s">
        <v>1821</v>
      </c>
      <c r="E18" s="59" t="s">
        <v>1847</v>
      </c>
      <c r="F18" s="44" t="s">
        <v>39</v>
      </c>
      <c r="G18" s="119" t="s">
        <v>39</v>
      </c>
      <c r="H18" s="191" t="s">
        <v>39</v>
      </c>
      <c r="I18" s="81">
        <f>SUM(I15:I17)</f>
        <v>1</v>
      </c>
      <c r="J18" s="159">
        <f>SUM(J15:J17)</f>
        <v>2</v>
      </c>
      <c r="K18" s="81">
        <f>SUM(K15:K17)</f>
        <v>2</v>
      </c>
      <c r="L18" s="44">
        <f t="shared" ref="L18:P18" si="1">SUM(L15:L17)</f>
        <v>0</v>
      </c>
      <c r="M18" s="44">
        <f t="shared" si="1"/>
        <v>2</v>
      </c>
      <c r="N18" s="44">
        <f t="shared" si="1"/>
        <v>2</v>
      </c>
      <c r="O18" s="44">
        <f t="shared" si="1"/>
        <v>0</v>
      </c>
      <c r="P18" s="45">
        <f t="shared" si="1"/>
        <v>0</v>
      </c>
      <c r="Q18" s="3"/>
      <c r="R18" s="4"/>
    </row>
    <row r="19" spans="1:18" ht="15" customHeight="1" thickBot="1" x14ac:dyDescent="0.3">
      <c r="A19" s="188" t="s">
        <v>1819</v>
      </c>
      <c r="B19" s="34" t="s">
        <v>1855</v>
      </c>
      <c r="C19" s="34">
        <v>36419</v>
      </c>
      <c r="D19" s="34" t="s">
        <v>1821</v>
      </c>
      <c r="E19" s="69" t="s">
        <v>1856</v>
      </c>
      <c r="F19" s="34" t="s">
        <v>1857</v>
      </c>
      <c r="G19" s="116" t="s">
        <v>1858</v>
      </c>
      <c r="H19" s="189" t="s">
        <v>1859</v>
      </c>
      <c r="I19" s="92"/>
      <c r="J19" s="162">
        <v>1</v>
      </c>
      <c r="K19" s="92">
        <v>1</v>
      </c>
      <c r="L19" s="34"/>
      <c r="M19" s="34"/>
      <c r="N19" s="18">
        <v>1</v>
      </c>
      <c r="O19" s="34"/>
      <c r="P19" s="35"/>
      <c r="Q19" s="4"/>
      <c r="R19" s="4"/>
    </row>
    <row r="20" spans="1:18" ht="15.75" thickBot="1" x14ac:dyDescent="0.3">
      <c r="A20" s="158" t="s">
        <v>1819</v>
      </c>
      <c r="B20" s="44" t="s">
        <v>1855</v>
      </c>
      <c r="C20" s="46" t="s">
        <v>39</v>
      </c>
      <c r="D20" s="44" t="s">
        <v>1821</v>
      </c>
      <c r="E20" s="59" t="s">
        <v>1856</v>
      </c>
      <c r="F20" s="44" t="s">
        <v>39</v>
      </c>
      <c r="G20" s="119" t="s">
        <v>39</v>
      </c>
      <c r="H20" s="159" t="s">
        <v>39</v>
      </c>
      <c r="I20" s="81">
        <f>SUM(I19)</f>
        <v>0</v>
      </c>
      <c r="J20" s="159">
        <f>SUM(J19)</f>
        <v>1</v>
      </c>
      <c r="K20" s="81">
        <f>SUM(K19)</f>
        <v>1</v>
      </c>
      <c r="L20" s="44">
        <f t="shared" ref="L20:P20" si="2">SUM(L19)</f>
        <v>0</v>
      </c>
      <c r="M20" s="44">
        <f t="shared" si="2"/>
        <v>0</v>
      </c>
      <c r="N20" s="44">
        <f t="shared" si="2"/>
        <v>1</v>
      </c>
      <c r="O20" s="44">
        <f t="shared" si="2"/>
        <v>0</v>
      </c>
      <c r="P20" s="45">
        <f t="shared" si="2"/>
        <v>0</v>
      </c>
      <c r="Q20" s="3"/>
      <c r="R20" s="4"/>
    </row>
    <row r="21" spans="1:18" ht="15" customHeight="1" x14ac:dyDescent="0.25">
      <c r="A21" s="166" t="s">
        <v>1819</v>
      </c>
      <c r="B21" s="20" t="s">
        <v>1860</v>
      </c>
      <c r="C21" s="20">
        <v>7257</v>
      </c>
      <c r="D21" s="20" t="s">
        <v>1821</v>
      </c>
      <c r="E21" s="61" t="s">
        <v>1861</v>
      </c>
      <c r="F21" s="20" t="s">
        <v>1862</v>
      </c>
      <c r="G21" s="112" t="s">
        <v>1863</v>
      </c>
      <c r="H21" s="167" t="s">
        <v>1864</v>
      </c>
      <c r="I21" s="84">
        <v>1</v>
      </c>
      <c r="J21" s="167"/>
      <c r="K21" s="84"/>
      <c r="L21" s="20"/>
      <c r="M21" s="20"/>
      <c r="N21" s="20"/>
      <c r="O21" s="20"/>
      <c r="P21" s="21"/>
      <c r="Q21" s="4"/>
      <c r="R21" s="4"/>
    </row>
    <row r="22" spans="1:18" ht="15" customHeight="1" x14ac:dyDescent="0.25">
      <c r="A22" s="168" t="s">
        <v>1819</v>
      </c>
      <c r="B22" s="22" t="s">
        <v>1860</v>
      </c>
      <c r="C22" s="22">
        <v>35064</v>
      </c>
      <c r="D22" s="22" t="s">
        <v>1821</v>
      </c>
      <c r="E22" s="62" t="s">
        <v>1861</v>
      </c>
      <c r="F22" s="22" t="s">
        <v>1861</v>
      </c>
      <c r="G22" s="104" t="s">
        <v>1865</v>
      </c>
      <c r="H22" s="169" t="s">
        <v>1866</v>
      </c>
      <c r="I22" s="85"/>
      <c r="J22" s="155">
        <v>1</v>
      </c>
      <c r="K22" s="85">
        <v>1</v>
      </c>
      <c r="L22" s="22"/>
      <c r="M22" s="22">
        <v>1</v>
      </c>
      <c r="N22" s="14">
        <v>1</v>
      </c>
      <c r="O22" s="22"/>
      <c r="P22" s="23"/>
      <c r="Q22" s="4"/>
      <c r="R22" s="4"/>
    </row>
    <row r="23" spans="1:18" ht="15" customHeight="1" x14ac:dyDescent="0.25">
      <c r="A23" s="168" t="s">
        <v>1819</v>
      </c>
      <c r="B23" s="22" t="s">
        <v>1860</v>
      </c>
      <c r="C23" s="22">
        <v>35064</v>
      </c>
      <c r="D23" s="22" t="s">
        <v>1821</v>
      </c>
      <c r="E23" s="62" t="s">
        <v>1861</v>
      </c>
      <c r="F23" s="22" t="s">
        <v>1861</v>
      </c>
      <c r="G23" s="104" t="s">
        <v>1867</v>
      </c>
      <c r="H23" s="169" t="s">
        <v>1868</v>
      </c>
      <c r="I23" s="85"/>
      <c r="J23" s="155">
        <v>1</v>
      </c>
      <c r="K23" s="85">
        <v>1</v>
      </c>
      <c r="L23" s="22"/>
      <c r="M23" s="22">
        <v>1</v>
      </c>
      <c r="N23" s="14">
        <v>1</v>
      </c>
      <c r="O23" s="22"/>
      <c r="P23" s="23"/>
      <c r="Q23" s="4"/>
      <c r="R23" s="4"/>
    </row>
    <row r="24" spans="1:18" ht="15" customHeight="1" x14ac:dyDescent="0.25">
      <c r="A24" s="168" t="s">
        <v>1819</v>
      </c>
      <c r="B24" s="22" t="s">
        <v>1860</v>
      </c>
      <c r="C24" s="22">
        <v>35064</v>
      </c>
      <c r="D24" s="22" t="s">
        <v>1821</v>
      </c>
      <c r="E24" s="62" t="s">
        <v>1861</v>
      </c>
      <c r="F24" s="22" t="s">
        <v>1861</v>
      </c>
      <c r="G24" s="104" t="s">
        <v>1869</v>
      </c>
      <c r="H24" s="169" t="s">
        <v>1870</v>
      </c>
      <c r="I24" s="85"/>
      <c r="J24" s="155">
        <v>1</v>
      </c>
      <c r="K24" s="85">
        <v>1</v>
      </c>
      <c r="L24" s="22"/>
      <c r="M24" s="22">
        <v>1</v>
      </c>
      <c r="N24" s="14">
        <v>1</v>
      </c>
      <c r="O24" s="22"/>
      <c r="P24" s="23"/>
      <c r="Q24" s="4"/>
      <c r="R24" s="4"/>
    </row>
    <row r="25" spans="1:18" ht="15" customHeight="1" thickBot="1" x14ac:dyDescent="0.3">
      <c r="A25" s="170" t="s">
        <v>1819</v>
      </c>
      <c r="B25" s="24" t="s">
        <v>1860</v>
      </c>
      <c r="C25" s="24">
        <v>35064</v>
      </c>
      <c r="D25" s="24" t="s">
        <v>1821</v>
      </c>
      <c r="E25" s="63" t="s">
        <v>1861</v>
      </c>
      <c r="F25" s="24" t="s">
        <v>1861</v>
      </c>
      <c r="G25" s="108" t="s">
        <v>1871</v>
      </c>
      <c r="H25" s="171" t="s">
        <v>1872</v>
      </c>
      <c r="I25" s="86"/>
      <c r="J25" s="157">
        <v>1</v>
      </c>
      <c r="K25" s="86"/>
      <c r="L25" s="24">
        <v>1</v>
      </c>
      <c r="M25" s="24">
        <v>1</v>
      </c>
      <c r="N25" s="16">
        <v>1</v>
      </c>
      <c r="O25" s="24"/>
      <c r="P25" s="25"/>
      <c r="Q25" s="4"/>
      <c r="R25" s="4"/>
    </row>
    <row r="26" spans="1:18" ht="15.75" thickBot="1" x14ac:dyDescent="0.3">
      <c r="A26" s="158" t="s">
        <v>1819</v>
      </c>
      <c r="B26" s="44" t="s">
        <v>1860</v>
      </c>
      <c r="C26" s="46" t="s">
        <v>39</v>
      </c>
      <c r="D26" s="44" t="s">
        <v>1821</v>
      </c>
      <c r="E26" s="59" t="s">
        <v>1861</v>
      </c>
      <c r="F26" s="44" t="s">
        <v>39</v>
      </c>
      <c r="G26" s="119" t="s">
        <v>39</v>
      </c>
      <c r="H26" s="159" t="s">
        <v>39</v>
      </c>
      <c r="I26" s="81">
        <f>SUM(I21:I25)</f>
        <v>1</v>
      </c>
      <c r="J26" s="159">
        <f>SUM(J21:J25)</f>
        <v>4</v>
      </c>
      <c r="K26" s="81">
        <f>SUM(K21:K25)</f>
        <v>3</v>
      </c>
      <c r="L26" s="44">
        <f t="shared" ref="L26:P26" si="3">SUM(L21:L25)</f>
        <v>1</v>
      </c>
      <c r="M26" s="44">
        <f t="shared" si="3"/>
        <v>4</v>
      </c>
      <c r="N26" s="44">
        <f t="shared" si="3"/>
        <v>4</v>
      </c>
      <c r="O26" s="44">
        <f t="shared" si="3"/>
        <v>0</v>
      </c>
      <c r="P26" s="45">
        <f t="shared" si="3"/>
        <v>0</v>
      </c>
      <c r="Q26" s="3"/>
      <c r="R26" s="4"/>
    </row>
    <row r="27" spans="1:18" ht="15.75" thickBot="1" x14ac:dyDescent="0.3">
      <c r="A27" s="158" t="s">
        <v>1819</v>
      </c>
      <c r="B27" s="44" t="s">
        <v>1873</v>
      </c>
      <c r="C27" s="46" t="s">
        <v>39</v>
      </c>
      <c r="D27" s="44" t="s">
        <v>1821</v>
      </c>
      <c r="E27" s="59" t="s">
        <v>1874</v>
      </c>
      <c r="F27" s="44" t="s">
        <v>39</v>
      </c>
      <c r="G27" s="119" t="s">
        <v>39</v>
      </c>
      <c r="H27" s="159" t="s">
        <v>39</v>
      </c>
      <c r="I27" s="81">
        <v>0</v>
      </c>
      <c r="J27" s="159">
        <v>0</v>
      </c>
      <c r="K27" s="81">
        <v>0</v>
      </c>
      <c r="L27" s="44">
        <v>0</v>
      </c>
      <c r="M27" s="44">
        <v>0</v>
      </c>
      <c r="N27" s="44">
        <v>0</v>
      </c>
      <c r="O27" s="44">
        <v>0</v>
      </c>
      <c r="P27" s="45">
        <v>0</v>
      </c>
      <c r="Q27" s="3"/>
      <c r="R27" s="4"/>
    </row>
    <row r="28" spans="1:18" ht="15" customHeight="1" x14ac:dyDescent="0.25">
      <c r="A28" s="166" t="s">
        <v>1819</v>
      </c>
      <c r="B28" s="20" t="s">
        <v>1875</v>
      </c>
      <c r="C28" s="20">
        <v>72271</v>
      </c>
      <c r="D28" s="20" t="s">
        <v>1821</v>
      </c>
      <c r="E28" s="61" t="s">
        <v>1876</v>
      </c>
      <c r="F28" s="20" t="s">
        <v>1876</v>
      </c>
      <c r="G28" s="112" t="s">
        <v>1877</v>
      </c>
      <c r="H28" s="167" t="s">
        <v>1878</v>
      </c>
      <c r="I28" s="84"/>
      <c r="J28" s="153">
        <v>1</v>
      </c>
      <c r="K28" s="84">
        <v>1</v>
      </c>
      <c r="L28" s="20"/>
      <c r="M28" s="20">
        <v>1</v>
      </c>
      <c r="N28" s="12">
        <v>1</v>
      </c>
      <c r="O28" s="20"/>
      <c r="P28" s="21"/>
      <c r="Q28" s="4"/>
      <c r="R28" s="4"/>
    </row>
    <row r="29" spans="1:18" ht="15" customHeight="1" x14ac:dyDescent="0.25">
      <c r="A29" s="168" t="s">
        <v>1819</v>
      </c>
      <c r="B29" s="22" t="s">
        <v>1875</v>
      </c>
      <c r="C29" s="22">
        <v>72271</v>
      </c>
      <c r="D29" s="22" t="s">
        <v>1821</v>
      </c>
      <c r="E29" s="62" t="s">
        <v>1876</v>
      </c>
      <c r="F29" s="22" t="s">
        <v>1876</v>
      </c>
      <c r="G29" s="104" t="s">
        <v>1879</v>
      </c>
      <c r="H29" s="169" t="s">
        <v>1880</v>
      </c>
      <c r="I29" s="85"/>
      <c r="J29" s="155">
        <v>1</v>
      </c>
      <c r="K29" s="85">
        <v>1</v>
      </c>
      <c r="L29" s="22"/>
      <c r="M29" s="22"/>
      <c r="N29" s="22"/>
      <c r="O29" s="22"/>
      <c r="P29" s="23"/>
      <c r="Q29" s="4"/>
      <c r="R29" s="4"/>
    </row>
    <row r="30" spans="1:18" ht="15" customHeight="1" thickBot="1" x14ac:dyDescent="0.3">
      <c r="A30" s="170" t="s">
        <v>1819</v>
      </c>
      <c r="B30" s="24" t="s">
        <v>1875</v>
      </c>
      <c r="C30" s="24">
        <v>72271</v>
      </c>
      <c r="D30" s="24" t="s">
        <v>1821</v>
      </c>
      <c r="E30" s="63" t="s">
        <v>1876</v>
      </c>
      <c r="F30" s="24" t="s">
        <v>1876</v>
      </c>
      <c r="G30" s="108" t="s">
        <v>1881</v>
      </c>
      <c r="H30" s="171" t="s">
        <v>1882</v>
      </c>
      <c r="I30" s="86"/>
      <c r="J30" s="157">
        <v>1</v>
      </c>
      <c r="K30" s="86">
        <v>1</v>
      </c>
      <c r="L30" s="24"/>
      <c r="M30" s="24">
        <v>1</v>
      </c>
      <c r="N30" s="16">
        <v>1</v>
      </c>
      <c r="O30" s="24"/>
      <c r="P30" s="25"/>
      <c r="Q30" s="4"/>
      <c r="R30" s="4"/>
    </row>
    <row r="31" spans="1:18" ht="15.75" thickBot="1" x14ac:dyDescent="0.3">
      <c r="A31" s="158" t="s">
        <v>1819</v>
      </c>
      <c r="B31" s="44" t="s">
        <v>1875</v>
      </c>
      <c r="C31" s="46" t="s">
        <v>39</v>
      </c>
      <c r="D31" s="44" t="s">
        <v>1821</v>
      </c>
      <c r="E31" s="59" t="s">
        <v>1876</v>
      </c>
      <c r="F31" s="44" t="s">
        <v>39</v>
      </c>
      <c r="G31" s="119" t="s">
        <v>39</v>
      </c>
      <c r="H31" s="159" t="s">
        <v>39</v>
      </c>
      <c r="I31" s="81">
        <f>SUM(I28:I30)</f>
        <v>0</v>
      </c>
      <c r="J31" s="159">
        <f>SUM(J28:J30)</f>
        <v>3</v>
      </c>
      <c r="K31" s="81">
        <f>SUM(K28:K30)</f>
        <v>3</v>
      </c>
      <c r="L31" s="44">
        <f t="shared" ref="L31:P31" si="4">SUM(L28:L30)</f>
        <v>0</v>
      </c>
      <c r="M31" s="44">
        <f t="shared" si="4"/>
        <v>2</v>
      </c>
      <c r="N31" s="44">
        <f t="shared" si="4"/>
        <v>2</v>
      </c>
      <c r="O31" s="44">
        <f t="shared" si="4"/>
        <v>0</v>
      </c>
      <c r="P31" s="45">
        <f t="shared" si="4"/>
        <v>0</v>
      </c>
      <c r="Q31" s="3"/>
      <c r="R31" s="4"/>
    </row>
    <row r="32" spans="1:18" ht="15" customHeight="1" x14ac:dyDescent="0.25">
      <c r="A32" s="166" t="s">
        <v>1819</v>
      </c>
      <c r="B32" s="20" t="s">
        <v>1883</v>
      </c>
      <c r="C32" s="20">
        <v>72624</v>
      </c>
      <c r="D32" s="20" t="s">
        <v>1821</v>
      </c>
      <c r="E32" s="61" t="s">
        <v>1821</v>
      </c>
      <c r="F32" s="20" t="s">
        <v>1821</v>
      </c>
      <c r="G32" s="112" t="s">
        <v>1884</v>
      </c>
      <c r="H32" s="167" t="s">
        <v>1885</v>
      </c>
      <c r="I32" s="84"/>
      <c r="J32" s="153">
        <v>1</v>
      </c>
      <c r="K32" s="84">
        <v>1</v>
      </c>
      <c r="L32" s="20"/>
      <c r="M32" s="20">
        <v>1</v>
      </c>
      <c r="N32" s="12">
        <v>1</v>
      </c>
      <c r="O32" s="20"/>
      <c r="P32" s="21"/>
      <c r="Q32" s="4"/>
      <c r="R32" s="4"/>
    </row>
    <row r="33" spans="1:18" ht="15" customHeight="1" x14ac:dyDescent="0.25">
      <c r="A33" s="168" t="s">
        <v>1819</v>
      </c>
      <c r="B33" s="22" t="s">
        <v>1883</v>
      </c>
      <c r="C33" s="22">
        <v>72624</v>
      </c>
      <c r="D33" s="22" t="s">
        <v>1821</v>
      </c>
      <c r="E33" s="62" t="s">
        <v>1821</v>
      </c>
      <c r="F33" s="22" t="s">
        <v>1821</v>
      </c>
      <c r="G33" s="104" t="s">
        <v>1886</v>
      </c>
      <c r="H33" s="169" t="s">
        <v>1887</v>
      </c>
      <c r="I33" s="85"/>
      <c r="J33" s="155">
        <v>1</v>
      </c>
      <c r="K33" s="85">
        <v>1</v>
      </c>
      <c r="L33" s="22"/>
      <c r="M33" s="22">
        <v>1</v>
      </c>
      <c r="N33" s="14">
        <v>1</v>
      </c>
      <c r="O33" s="22"/>
      <c r="P33" s="23"/>
      <c r="Q33" s="4"/>
      <c r="R33" s="4"/>
    </row>
    <row r="34" spans="1:18" ht="15" customHeight="1" x14ac:dyDescent="0.25">
      <c r="A34" s="168" t="s">
        <v>1819</v>
      </c>
      <c r="B34" s="22" t="s">
        <v>1883</v>
      </c>
      <c r="C34" s="22">
        <v>72624</v>
      </c>
      <c r="D34" s="22" t="s">
        <v>1821</v>
      </c>
      <c r="E34" s="62" t="s">
        <v>1821</v>
      </c>
      <c r="F34" s="22" t="s">
        <v>1821</v>
      </c>
      <c r="G34" s="104" t="s">
        <v>1888</v>
      </c>
      <c r="H34" s="169" t="s">
        <v>1889</v>
      </c>
      <c r="I34" s="85"/>
      <c r="J34" s="155">
        <v>1</v>
      </c>
      <c r="K34" s="85">
        <v>1</v>
      </c>
      <c r="L34" s="22"/>
      <c r="M34" s="22">
        <v>1</v>
      </c>
      <c r="N34" s="14">
        <v>1</v>
      </c>
      <c r="O34" s="22"/>
      <c r="P34" s="23"/>
      <c r="Q34" s="4"/>
      <c r="R34" s="4"/>
    </row>
    <row r="35" spans="1:18" ht="15" customHeight="1" x14ac:dyDescent="0.25">
      <c r="A35" s="168" t="s">
        <v>1819</v>
      </c>
      <c r="B35" s="22" t="s">
        <v>1883</v>
      </c>
      <c r="C35" s="22">
        <v>72624</v>
      </c>
      <c r="D35" s="22" t="s">
        <v>1821</v>
      </c>
      <c r="E35" s="62" t="s">
        <v>1821</v>
      </c>
      <c r="F35" s="22" t="s">
        <v>1821</v>
      </c>
      <c r="G35" s="104" t="s">
        <v>1890</v>
      </c>
      <c r="H35" s="169" t="s">
        <v>1891</v>
      </c>
      <c r="I35" s="85"/>
      <c r="J35" s="155">
        <v>1</v>
      </c>
      <c r="K35" s="85">
        <v>1</v>
      </c>
      <c r="L35" s="22"/>
      <c r="M35" s="22"/>
      <c r="N35" s="22"/>
      <c r="O35" s="22"/>
      <c r="P35" s="23"/>
      <c r="Q35" s="4"/>
      <c r="R35" s="4"/>
    </row>
    <row r="36" spans="1:18" ht="15" customHeight="1" x14ac:dyDescent="0.25">
      <c r="A36" s="168" t="s">
        <v>1819</v>
      </c>
      <c r="B36" s="22" t="s">
        <v>1883</v>
      </c>
      <c r="C36" s="22">
        <v>72624</v>
      </c>
      <c r="D36" s="22" t="s">
        <v>1821</v>
      </c>
      <c r="E36" s="62" t="s">
        <v>1821</v>
      </c>
      <c r="F36" s="22" t="s">
        <v>1821</v>
      </c>
      <c r="G36" s="104" t="s">
        <v>1892</v>
      </c>
      <c r="H36" s="169" t="s">
        <v>1893</v>
      </c>
      <c r="I36" s="85"/>
      <c r="J36" s="155">
        <v>1</v>
      </c>
      <c r="K36" s="85">
        <v>1</v>
      </c>
      <c r="L36" s="22"/>
      <c r="M36" s="22"/>
      <c r="N36" s="14">
        <v>1</v>
      </c>
      <c r="O36" s="22"/>
      <c r="P36" s="23"/>
      <c r="Q36" s="4"/>
      <c r="R36" s="4"/>
    </row>
    <row r="37" spans="1:18" ht="15" customHeight="1" x14ac:dyDescent="0.25">
      <c r="A37" s="168" t="s">
        <v>1819</v>
      </c>
      <c r="B37" s="22" t="s">
        <v>1883</v>
      </c>
      <c r="C37" s="22">
        <v>72624</v>
      </c>
      <c r="D37" s="22" t="s">
        <v>1821</v>
      </c>
      <c r="E37" s="62" t="s">
        <v>1821</v>
      </c>
      <c r="F37" s="22" t="s">
        <v>1821</v>
      </c>
      <c r="G37" s="104" t="s">
        <v>1894</v>
      </c>
      <c r="H37" s="169" t="s">
        <v>1895</v>
      </c>
      <c r="I37" s="85"/>
      <c r="J37" s="155">
        <v>1</v>
      </c>
      <c r="K37" s="85">
        <v>1</v>
      </c>
      <c r="L37" s="22"/>
      <c r="M37" s="22"/>
      <c r="N37" s="14">
        <v>1</v>
      </c>
      <c r="O37" s="22"/>
      <c r="P37" s="23"/>
      <c r="Q37" s="4"/>
      <c r="R37" s="4"/>
    </row>
    <row r="38" spans="1:18" ht="15" customHeight="1" x14ac:dyDescent="0.25">
      <c r="A38" s="168" t="s">
        <v>1819</v>
      </c>
      <c r="B38" s="22" t="s">
        <v>1883</v>
      </c>
      <c r="C38" s="22">
        <v>72624</v>
      </c>
      <c r="D38" s="22" t="s">
        <v>1821</v>
      </c>
      <c r="E38" s="62" t="s">
        <v>1821</v>
      </c>
      <c r="F38" s="22" t="s">
        <v>1821</v>
      </c>
      <c r="G38" s="104" t="s">
        <v>1896</v>
      </c>
      <c r="H38" s="169" t="s">
        <v>1897</v>
      </c>
      <c r="I38" s="85"/>
      <c r="J38" s="155">
        <v>1</v>
      </c>
      <c r="K38" s="85">
        <v>1</v>
      </c>
      <c r="L38" s="22"/>
      <c r="M38" s="22">
        <v>1</v>
      </c>
      <c r="N38" s="14">
        <v>1</v>
      </c>
      <c r="O38" s="22">
        <v>1</v>
      </c>
      <c r="P38" s="23">
        <v>1</v>
      </c>
      <c r="Q38" s="4"/>
      <c r="R38" s="4"/>
    </row>
    <row r="39" spans="1:18" ht="15" customHeight="1" x14ac:dyDescent="0.25">
      <c r="A39" s="168" t="s">
        <v>1819</v>
      </c>
      <c r="B39" s="22" t="s">
        <v>1883</v>
      </c>
      <c r="C39" s="22">
        <v>72624</v>
      </c>
      <c r="D39" s="22" t="s">
        <v>1821</v>
      </c>
      <c r="E39" s="62" t="s">
        <v>1821</v>
      </c>
      <c r="F39" s="22" t="s">
        <v>1821</v>
      </c>
      <c r="G39" s="104" t="s">
        <v>1898</v>
      </c>
      <c r="H39" s="169" t="s">
        <v>1899</v>
      </c>
      <c r="I39" s="85"/>
      <c r="J39" s="155">
        <v>1</v>
      </c>
      <c r="K39" s="85">
        <v>1</v>
      </c>
      <c r="L39" s="22"/>
      <c r="M39" s="22">
        <v>1</v>
      </c>
      <c r="N39" s="14">
        <v>1</v>
      </c>
      <c r="O39" s="22">
        <v>1</v>
      </c>
      <c r="P39" s="23">
        <v>1</v>
      </c>
      <c r="Q39" s="4"/>
      <c r="R39" s="4"/>
    </row>
    <row r="40" spans="1:18" ht="15" customHeight="1" x14ac:dyDescent="0.25">
      <c r="A40" s="168" t="s">
        <v>1819</v>
      </c>
      <c r="B40" s="22" t="s">
        <v>1883</v>
      </c>
      <c r="C40" s="22">
        <v>72624</v>
      </c>
      <c r="D40" s="22" t="s">
        <v>1821</v>
      </c>
      <c r="E40" s="62" t="s">
        <v>1821</v>
      </c>
      <c r="F40" s="22" t="s">
        <v>1821</v>
      </c>
      <c r="G40" s="104" t="s">
        <v>1900</v>
      </c>
      <c r="H40" s="169" t="s">
        <v>1901</v>
      </c>
      <c r="I40" s="85"/>
      <c r="J40" s="155">
        <v>1</v>
      </c>
      <c r="K40" s="85">
        <v>1</v>
      </c>
      <c r="L40" s="22"/>
      <c r="M40" s="22">
        <v>1</v>
      </c>
      <c r="N40" s="14">
        <v>1</v>
      </c>
      <c r="O40" s="22"/>
      <c r="P40" s="23"/>
      <c r="Q40" s="4"/>
      <c r="R40" s="4"/>
    </row>
    <row r="41" spans="1:18" ht="15" customHeight="1" x14ac:dyDescent="0.25">
      <c r="A41" s="168" t="s">
        <v>1819</v>
      </c>
      <c r="B41" s="22" t="s">
        <v>1883</v>
      </c>
      <c r="C41" s="22">
        <v>72624</v>
      </c>
      <c r="D41" s="22" t="s">
        <v>1821</v>
      </c>
      <c r="E41" s="62" t="s">
        <v>1821</v>
      </c>
      <c r="F41" s="22" t="s">
        <v>1821</v>
      </c>
      <c r="G41" s="104" t="s">
        <v>1902</v>
      </c>
      <c r="H41" s="169" t="s">
        <v>1903</v>
      </c>
      <c r="I41" s="85"/>
      <c r="J41" s="155">
        <v>1</v>
      </c>
      <c r="K41" s="85">
        <v>1</v>
      </c>
      <c r="L41" s="22"/>
      <c r="M41" s="22">
        <v>1</v>
      </c>
      <c r="N41" s="14">
        <v>1</v>
      </c>
      <c r="O41" s="22"/>
      <c r="P41" s="23">
        <v>1</v>
      </c>
      <c r="Q41" s="4"/>
      <c r="R41" s="4"/>
    </row>
    <row r="42" spans="1:18" ht="15" customHeight="1" x14ac:dyDescent="0.25">
      <c r="A42" s="168" t="s">
        <v>1819</v>
      </c>
      <c r="B42" s="22" t="s">
        <v>1883</v>
      </c>
      <c r="C42" s="22">
        <v>72624</v>
      </c>
      <c r="D42" s="22" t="s">
        <v>1821</v>
      </c>
      <c r="E42" s="62" t="s">
        <v>1821</v>
      </c>
      <c r="F42" s="22" t="s">
        <v>1821</v>
      </c>
      <c r="G42" s="104" t="s">
        <v>1904</v>
      </c>
      <c r="H42" s="169" t="s">
        <v>1905</v>
      </c>
      <c r="I42" s="85"/>
      <c r="J42" s="155">
        <v>1</v>
      </c>
      <c r="K42" s="85">
        <v>1</v>
      </c>
      <c r="L42" s="22"/>
      <c r="M42" s="22">
        <v>1</v>
      </c>
      <c r="N42" s="14">
        <v>1</v>
      </c>
      <c r="O42" s="22">
        <v>1</v>
      </c>
      <c r="P42" s="23">
        <v>1</v>
      </c>
      <c r="Q42" s="4"/>
      <c r="R42" s="4"/>
    </row>
    <row r="43" spans="1:18" ht="15" customHeight="1" x14ac:dyDescent="0.25">
      <c r="A43" s="168" t="s">
        <v>1819</v>
      </c>
      <c r="B43" s="22" t="s">
        <v>1883</v>
      </c>
      <c r="C43" s="22">
        <v>72624</v>
      </c>
      <c r="D43" s="22" t="s">
        <v>1821</v>
      </c>
      <c r="E43" s="62" t="s">
        <v>1821</v>
      </c>
      <c r="F43" s="22" t="s">
        <v>1821</v>
      </c>
      <c r="G43" s="104" t="s">
        <v>1906</v>
      </c>
      <c r="H43" s="169" t="s">
        <v>1907</v>
      </c>
      <c r="I43" s="85"/>
      <c r="J43" s="155">
        <v>1</v>
      </c>
      <c r="K43" s="85">
        <v>1</v>
      </c>
      <c r="L43" s="22"/>
      <c r="M43" s="22">
        <v>1</v>
      </c>
      <c r="N43" s="14">
        <v>1</v>
      </c>
      <c r="O43" s="22"/>
      <c r="P43" s="23"/>
      <c r="Q43" s="4"/>
      <c r="R43" s="4"/>
    </row>
    <row r="44" spans="1:18" ht="15" customHeight="1" x14ac:dyDescent="0.25">
      <c r="A44" s="168" t="s">
        <v>1819</v>
      </c>
      <c r="B44" s="22" t="s">
        <v>1883</v>
      </c>
      <c r="C44" s="22">
        <v>72624</v>
      </c>
      <c r="D44" s="22" t="s">
        <v>1821</v>
      </c>
      <c r="E44" s="62" t="s">
        <v>1821</v>
      </c>
      <c r="F44" s="22" t="s">
        <v>1821</v>
      </c>
      <c r="G44" s="104" t="s">
        <v>1908</v>
      </c>
      <c r="H44" s="169" t="s">
        <v>1909</v>
      </c>
      <c r="I44" s="85"/>
      <c r="J44" s="155">
        <v>1</v>
      </c>
      <c r="K44" s="85"/>
      <c r="L44" s="22">
        <v>1</v>
      </c>
      <c r="M44" s="22"/>
      <c r="N44" s="14">
        <v>1</v>
      </c>
      <c r="O44" s="22"/>
      <c r="P44" s="23"/>
      <c r="Q44" s="4"/>
      <c r="R44" s="4"/>
    </row>
    <row r="45" spans="1:18" ht="15" customHeight="1" x14ac:dyDescent="0.25">
      <c r="A45" s="168" t="s">
        <v>1819</v>
      </c>
      <c r="B45" s="22" t="s">
        <v>1883</v>
      </c>
      <c r="C45" s="22">
        <v>72624</v>
      </c>
      <c r="D45" s="22" t="s">
        <v>1821</v>
      </c>
      <c r="E45" s="62" t="s">
        <v>1821</v>
      </c>
      <c r="F45" s="22" t="s">
        <v>1821</v>
      </c>
      <c r="G45" s="104" t="s">
        <v>1910</v>
      </c>
      <c r="H45" s="169" t="s">
        <v>1911</v>
      </c>
      <c r="I45" s="85"/>
      <c r="J45" s="155">
        <v>1</v>
      </c>
      <c r="K45" s="85"/>
      <c r="L45" s="22">
        <v>1</v>
      </c>
      <c r="M45" s="22">
        <v>1</v>
      </c>
      <c r="N45" s="14">
        <v>1</v>
      </c>
      <c r="O45" s="22"/>
      <c r="P45" s="23"/>
      <c r="Q45" s="4"/>
      <c r="R45" s="4"/>
    </row>
    <row r="46" spans="1:18" ht="15" customHeight="1" x14ac:dyDescent="0.25">
      <c r="A46" s="168" t="s">
        <v>1819</v>
      </c>
      <c r="B46" s="22" t="s">
        <v>1883</v>
      </c>
      <c r="C46" s="22">
        <v>72624</v>
      </c>
      <c r="D46" s="22" t="s">
        <v>1821</v>
      </c>
      <c r="E46" s="62" t="s">
        <v>1821</v>
      </c>
      <c r="F46" s="22" t="s">
        <v>1821</v>
      </c>
      <c r="G46" s="104" t="s">
        <v>1912</v>
      </c>
      <c r="H46" s="169" t="s">
        <v>1913</v>
      </c>
      <c r="I46" s="85"/>
      <c r="J46" s="155">
        <v>1</v>
      </c>
      <c r="K46" s="85">
        <v>1</v>
      </c>
      <c r="L46" s="22"/>
      <c r="M46" s="22"/>
      <c r="N46" s="14">
        <v>1</v>
      </c>
      <c r="O46" s="22"/>
      <c r="P46" s="23"/>
      <c r="Q46" s="4"/>
      <c r="R46" s="4"/>
    </row>
    <row r="47" spans="1:18" ht="15" customHeight="1" x14ac:dyDescent="0.25">
      <c r="A47" s="168" t="s">
        <v>1819</v>
      </c>
      <c r="B47" s="22" t="s">
        <v>1883</v>
      </c>
      <c r="C47" s="22">
        <v>72624</v>
      </c>
      <c r="D47" s="22" t="s">
        <v>1821</v>
      </c>
      <c r="E47" s="62" t="s">
        <v>1821</v>
      </c>
      <c r="F47" s="22" t="s">
        <v>1821</v>
      </c>
      <c r="G47" s="104" t="s">
        <v>1914</v>
      </c>
      <c r="H47" s="169" t="s">
        <v>1915</v>
      </c>
      <c r="I47" s="85"/>
      <c r="J47" s="155">
        <v>1</v>
      </c>
      <c r="K47" s="85">
        <v>1</v>
      </c>
      <c r="L47" s="22"/>
      <c r="M47" s="22"/>
      <c r="N47" s="14">
        <v>1</v>
      </c>
      <c r="O47" s="22"/>
      <c r="P47" s="23"/>
      <c r="Q47" s="4"/>
      <c r="R47" s="4"/>
    </row>
    <row r="48" spans="1:18" ht="15" customHeight="1" x14ac:dyDescent="0.25">
      <c r="A48" s="168" t="s">
        <v>1819</v>
      </c>
      <c r="B48" s="22" t="s">
        <v>1883</v>
      </c>
      <c r="C48" s="22">
        <v>72624</v>
      </c>
      <c r="D48" s="22" t="s">
        <v>1821</v>
      </c>
      <c r="E48" s="62" t="s">
        <v>1821</v>
      </c>
      <c r="F48" s="22" t="s">
        <v>1821</v>
      </c>
      <c r="G48" s="104" t="s">
        <v>1916</v>
      </c>
      <c r="H48" s="169" t="s">
        <v>1917</v>
      </c>
      <c r="I48" s="85"/>
      <c r="J48" s="155">
        <v>1</v>
      </c>
      <c r="K48" s="85"/>
      <c r="L48" s="22">
        <v>1</v>
      </c>
      <c r="M48" s="22">
        <v>1</v>
      </c>
      <c r="N48" s="14">
        <v>1</v>
      </c>
      <c r="O48" s="22"/>
      <c r="P48" s="23"/>
      <c r="Q48" s="4"/>
      <c r="R48" s="4"/>
    </row>
    <row r="49" spans="1:18" ht="15" customHeight="1" x14ac:dyDescent="0.25">
      <c r="A49" s="168" t="s">
        <v>1819</v>
      </c>
      <c r="B49" s="22" t="s">
        <v>1883</v>
      </c>
      <c r="C49" s="22">
        <v>72624</v>
      </c>
      <c r="D49" s="22" t="s">
        <v>1821</v>
      </c>
      <c r="E49" s="62" t="s">
        <v>1821</v>
      </c>
      <c r="F49" s="22" t="s">
        <v>1821</v>
      </c>
      <c r="G49" s="104" t="s">
        <v>1918</v>
      </c>
      <c r="H49" s="169" t="s">
        <v>1919</v>
      </c>
      <c r="I49" s="85"/>
      <c r="J49" s="155">
        <v>1</v>
      </c>
      <c r="K49" s="85">
        <v>1</v>
      </c>
      <c r="L49" s="22"/>
      <c r="M49" s="22">
        <v>1</v>
      </c>
      <c r="N49" s="14">
        <v>1</v>
      </c>
      <c r="O49" s="22"/>
      <c r="P49" s="23"/>
      <c r="Q49" s="4"/>
      <c r="R49" s="4"/>
    </row>
    <row r="50" spans="1:18" ht="15" customHeight="1" x14ac:dyDescent="0.25">
      <c r="A50" s="168" t="s">
        <v>1819</v>
      </c>
      <c r="B50" s="22" t="s">
        <v>1883</v>
      </c>
      <c r="C50" s="22">
        <v>72624</v>
      </c>
      <c r="D50" s="22" t="s">
        <v>1821</v>
      </c>
      <c r="E50" s="62" t="s">
        <v>1821</v>
      </c>
      <c r="F50" s="22" t="s">
        <v>1821</v>
      </c>
      <c r="G50" s="104" t="s">
        <v>1920</v>
      </c>
      <c r="H50" s="169" t="s">
        <v>1921</v>
      </c>
      <c r="I50" s="85"/>
      <c r="J50" s="155">
        <v>1</v>
      </c>
      <c r="K50" s="85">
        <v>1</v>
      </c>
      <c r="L50" s="22"/>
      <c r="M50" s="22">
        <v>1</v>
      </c>
      <c r="N50" s="14">
        <v>1</v>
      </c>
      <c r="O50" s="22"/>
      <c r="P50" s="23"/>
      <c r="Q50" s="4"/>
      <c r="R50" s="4"/>
    </row>
    <row r="51" spans="1:18" ht="15" customHeight="1" x14ac:dyDescent="0.25">
      <c r="A51" s="168" t="s">
        <v>1819</v>
      </c>
      <c r="B51" s="22" t="s">
        <v>1883</v>
      </c>
      <c r="C51" s="22">
        <v>72624</v>
      </c>
      <c r="D51" s="22" t="s">
        <v>1821</v>
      </c>
      <c r="E51" s="62" t="s">
        <v>1821</v>
      </c>
      <c r="F51" s="22" t="s">
        <v>1821</v>
      </c>
      <c r="G51" s="104" t="s">
        <v>1922</v>
      </c>
      <c r="H51" s="169" t="s">
        <v>1923</v>
      </c>
      <c r="I51" s="85"/>
      <c r="J51" s="155">
        <v>1</v>
      </c>
      <c r="K51" s="85">
        <v>1</v>
      </c>
      <c r="L51" s="22"/>
      <c r="M51" s="22">
        <v>1</v>
      </c>
      <c r="N51" s="14">
        <v>1</v>
      </c>
      <c r="O51" s="22"/>
      <c r="P51" s="23"/>
      <c r="Q51" s="4"/>
      <c r="R51" s="4"/>
    </row>
    <row r="52" spans="1:18" ht="15" customHeight="1" x14ac:dyDescent="0.25">
      <c r="A52" s="168" t="s">
        <v>1819</v>
      </c>
      <c r="B52" s="22" t="s">
        <v>1883</v>
      </c>
      <c r="C52" s="22">
        <v>72624</v>
      </c>
      <c r="D52" s="22" t="s">
        <v>1821</v>
      </c>
      <c r="E52" s="62" t="s">
        <v>1821</v>
      </c>
      <c r="F52" s="22" t="s">
        <v>1821</v>
      </c>
      <c r="G52" s="104" t="s">
        <v>1924</v>
      </c>
      <c r="H52" s="169" t="s">
        <v>1925</v>
      </c>
      <c r="I52" s="85"/>
      <c r="J52" s="155">
        <v>1</v>
      </c>
      <c r="K52" s="85">
        <v>1</v>
      </c>
      <c r="L52" s="22"/>
      <c r="M52" s="22">
        <v>1</v>
      </c>
      <c r="N52" s="22"/>
      <c r="O52" s="22"/>
      <c r="P52" s="23"/>
      <c r="Q52" s="4"/>
      <c r="R52" s="4"/>
    </row>
    <row r="53" spans="1:18" ht="15" customHeight="1" x14ac:dyDescent="0.25">
      <c r="A53" s="168" t="s">
        <v>1819</v>
      </c>
      <c r="B53" s="22" t="s">
        <v>1883</v>
      </c>
      <c r="C53" s="22">
        <v>72624</v>
      </c>
      <c r="D53" s="22" t="s">
        <v>1821</v>
      </c>
      <c r="E53" s="62" t="s">
        <v>1821</v>
      </c>
      <c r="F53" s="22" t="s">
        <v>1821</v>
      </c>
      <c r="G53" s="104" t="s">
        <v>1926</v>
      </c>
      <c r="H53" s="169" t="s">
        <v>1927</v>
      </c>
      <c r="I53" s="85"/>
      <c r="J53" s="155">
        <v>1</v>
      </c>
      <c r="K53" s="85">
        <v>1</v>
      </c>
      <c r="L53" s="22"/>
      <c r="M53" s="22"/>
      <c r="N53" s="14">
        <v>1</v>
      </c>
      <c r="O53" s="22"/>
      <c r="P53" s="23"/>
      <c r="Q53" s="4"/>
      <c r="R53" s="4"/>
    </row>
    <row r="54" spans="1:18" ht="15" customHeight="1" x14ac:dyDescent="0.25">
      <c r="A54" s="168" t="s">
        <v>1819</v>
      </c>
      <c r="B54" s="22" t="s">
        <v>1883</v>
      </c>
      <c r="C54" s="22">
        <v>72624</v>
      </c>
      <c r="D54" s="22" t="s">
        <v>1821</v>
      </c>
      <c r="E54" s="62" t="s">
        <v>1821</v>
      </c>
      <c r="F54" s="22" t="s">
        <v>1821</v>
      </c>
      <c r="G54" s="104" t="s">
        <v>1928</v>
      </c>
      <c r="H54" s="169" t="s">
        <v>1929</v>
      </c>
      <c r="I54" s="85"/>
      <c r="J54" s="155">
        <v>1</v>
      </c>
      <c r="K54" s="85">
        <v>1</v>
      </c>
      <c r="L54" s="22"/>
      <c r="M54" s="22">
        <v>1</v>
      </c>
      <c r="N54" s="14">
        <v>1</v>
      </c>
      <c r="O54" s="22"/>
      <c r="P54" s="23"/>
      <c r="Q54" s="4"/>
      <c r="R54" s="4"/>
    </row>
    <row r="55" spans="1:18" ht="15" customHeight="1" x14ac:dyDescent="0.25">
      <c r="A55" s="168" t="s">
        <v>1819</v>
      </c>
      <c r="B55" s="22" t="s">
        <v>1883</v>
      </c>
      <c r="C55" s="22">
        <v>72624</v>
      </c>
      <c r="D55" s="22" t="s">
        <v>1821</v>
      </c>
      <c r="E55" s="62" t="s">
        <v>1821</v>
      </c>
      <c r="F55" s="22" t="s">
        <v>1821</v>
      </c>
      <c r="G55" s="104" t="s">
        <v>1930</v>
      </c>
      <c r="H55" s="169" t="s">
        <v>1931</v>
      </c>
      <c r="I55" s="85"/>
      <c r="J55" s="155">
        <v>1</v>
      </c>
      <c r="K55" s="85">
        <v>1</v>
      </c>
      <c r="L55" s="22"/>
      <c r="M55" s="22">
        <v>1</v>
      </c>
      <c r="N55" s="14">
        <v>1</v>
      </c>
      <c r="O55" s="22"/>
      <c r="P55" s="23"/>
      <c r="Q55" s="4"/>
      <c r="R55" s="4"/>
    </row>
    <row r="56" spans="1:18" ht="15" customHeight="1" x14ac:dyDescent="0.25">
      <c r="A56" s="168" t="s">
        <v>1819</v>
      </c>
      <c r="B56" s="22" t="s">
        <v>1883</v>
      </c>
      <c r="C56" s="22">
        <v>72624</v>
      </c>
      <c r="D56" s="22" t="s">
        <v>1821</v>
      </c>
      <c r="E56" s="62" t="s">
        <v>1821</v>
      </c>
      <c r="F56" s="22" t="s">
        <v>1821</v>
      </c>
      <c r="G56" s="104" t="s">
        <v>1932</v>
      </c>
      <c r="H56" s="169" t="s">
        <v>1933</v>
      </c>
      <c r="I56" s="85"/>
      <c r="J56" s="155">
        <v>1</v>
      </c>
      <c r="K56" s="85">
        <v>1</v>
      </c>
      <c r="L56" s="22"/>
      <c r="M56" s="22"/>
      <c r="N56" s="14">
        <v>1</v>
      </c>
      <c r="O56" s="22"/>
      <c r="P56" s="23"/>
      <c r="Q56" s="4"/>
      <c r="R56" s="4"/>
    </row>
    <row r="57" spans="1:18" ht="15" customHeight="1" x14ac:dyDescent="0.25">
      <c r="A57" s="168" t="s">
        <v>1819</v>
      </c>
      <c r="B57" s="22" t="s">
        <v>1883</v>
      </c>
      <c r="C57" s="22">
        <v>72624</v>
      </c>
      <c r="D57" s="22" t="s">
        <v>1821</v>
      </c>
      <c r="E57" s="62" t="s">
        <v>1821</v>
      </c>
      <c r="F57" s="22" t="s">
        <v>1821</v>
      </c>
      <c r="G57" s="104" t="s">
        <v>1934</v>
      </c>
      <c r="H57" s="169" t="s">
        <v>1935</v>
      </c>
      <c r="I57" s="85"/>
      <c r="J57" s="155">
        <v>1</v>
      </c>
      <c r="K57" s="85">
        <v>1</v>
      </c>
      <c r="L57" s="22"/>
      <c r="M57" s="22"/>
      <c r="N57" s="14">
        <v>1</v>
      </c>
      <c r="O57" s="22"/>
      <c r="P57" s="23"/>
      <c r="Q57" s="4"/>
      <c r="R57" s="4"/>
    </row>
    <row r="58" spans="1:18" ht="15" customHeight="1" x14ac:dyDescent="0.25">
      <c r="A58" s="168" t="s">
        <v>1819</v>
      </c>
      <c r="B58" s="22" t="s">
        <v>1883</v>
      </c>
      <c r="C58" s="22">
        <v>72624</v>
      </c>
      <c r="D58" s="22" t="s">
        <v>1821</v>
      </c>
      <c r="E58" s="62" t="s">
        <v>1821</v>
      </c>
      <c r="F58" s="22" t="s">
        <v>1821</v>
      </c>
      <c r="G58" s="104" t="s">
        <v>1936</v>
      </c>
      <c r="H58" s="169" t="s">
        <v>1937</v>
      </c>
      <c r="I58" s="85"/>
      <c r="J58" s="155">
        <v>1</v>
      </c>
      <c r="K58" s="85">
        <v>1</v>
      </c>
      <c r="L58" s="22"/>
      <c r="M58" s="22"/>
      <c r="N58" s="14">
        <v>1</v>
      </c>
      <c r="O58" s="22"/>
      <c r="P58" s="23"/>
      <c r="Q58" s="4"/>
      <c r="R58" s="4"/>
    </row>
    <row r="59" spans="1:18" ht="15" customHeight="1" x14ac:dyDescent="0.25">
      <c r="A59" s="168" t="s">
        <v>1819</v>
      </c>
      <c r="B59" s="22" t="s">
        <v>1883</v>
      </c>
      <c r="C59" s="22">
        <v>72624</v>
      </c>
      <c r="D59" s="22" t="s">
        <v>1821</v>
      </c>
      <c r="E59" s="62" t="s">
        <v>1821</v>
      </c>
      <c r="F59" s="22" t="s">
        <v>1821</v>
      </c>
      <c r="G59" s="104" t="s">
        <v>1938</v>
      </c>
      <c r="H59" s="169" t="s">
        <v>1939</v>
      </c>
      <c r="I59" s="85"/>
      <c r="J59" s="155">
        <v>1</v>
      </c>
      <c r="K59" s="85">
        <v>1</v>
      </c>
      <c r="L59" s="22"/>
      <c r="M59" s="22">
        <v>1</v>
      </c>
      <c r="N59" s="14">
        <v>1</v>
      </c>
      <c r="O59" s="22"/>
      <c r="P59" s="23"/>
      <c r="Q59" s="4"/>
      <c r="R59" s="4"/>
    </row>
    <row r="60" spans="1:18" ht="15" customHeight="1" thickBot="1" x14ac:dyDescent="0.3">
      <c r="A60" s="170" t="s">
        <v>1819</v>
      </c>
      <c r="B60" s="24" t="s">
        <v>1883</v>
      </c>
      <c r="C60" s="24">
        <v>72624</v>
      </c>
      <c r="D60" s="24" t="s">
        <v>1821</v>
      </c>
      <c r="E60" s="63" t="s">
        <v>1821</v>
      </c>
      <c r="F60" s="24" t="s">
        <v>1821</v>
      </c>
      <c r="G60" s="108" t="s">
        <v>1940</v>
      </c>
      <c r="H60" s="171" t="s">
        <v>1941</v>
      </c>
      <c r="I60" s="86"/>
      <c r="J60" s="157">
        <v>1</v>
      </c>
      <c r="K60" s="86">
        <v>1</v>
      </c>
      <c r="L60" s="24"/>
      <c r="M60" s="24"/>
      <c r="N60" s="16">
        <v>1</v>
      </c>
      <c r="O60" s="24"/>
      <c r="P60" s="25"/>
      <c r="Q60" s="4"/>
      <c r="R60" s="4"/>
    </row>
    <row r="61" spans="1:18" ht="15.75" thickBot="1" x14ac:dyDescent="0.3">
      <c r="A61" s="158" t="s">
        <v>1819</v>
      </c>
      <c r="B61" s="44" t="s">
        <v>1883</v>
      </c>
      <c r="C61" s="46" t="s">
        <v>39</v>
      </c>
      <c r="D61" s="44" t="s">
        <v>1821</v>
      </c>
      <c r="E61" s="59" t="s">
        <v>1821</v>
      </c>
      <c r="F61" s="44" t="s">
        <v>39</v>
      </c>
      <c r="G61" s="119" t="s">
        <v>39</v>
      </c>
      <c r="H61" s="159" t="s">
        <v>39</v>
      </c>
      <c r="I61" s="81">
        <f>SUM(I32:I60)</f>
        <v>0</v>
      </c>
      <c r="J61" s="159">
        <f>SUM(J32:J60)</f>
        <v>29</v>
      </c>
      <c r="K61" s="81">
        <f>SUM(K32:K60)</f>
        <v>26</v>
      </c>
      <c r="L61" s="44">
        <f t="shared" ref="L61:P61" si="5">SUM(L32:L60)</f>
        <v>3</v>
      </c>
      <c r="M61" s="44">
        <f t="shared" si="5"/>
        <v>18</v>
      </c>
      <c r="N61" s="44">
        <f t="shared" si="5"/>
        <v>27</v>
      </c>
      <c r="O61" s="44">
        <f t="shared" si="5"/>
        <v>3</v>
      </c>
      <c r="P61" s="45">
        <f t="shared" si="5"/>
        <v>4</v>
      </c>
      <c r="Q61" s="3"/>
      <c r="R61" s="4"/>
    </row>
    <row r="62" spans="1:18" ht="15" customHeight="1" x14ac:dyDescent="0.25">
      <c r="A62" s="166" t="s">
        <v>1819</v>
      </c>
      <c r="B62" s="20" t="s">
        <v>1942</v>
      </c>
      <c r="C62" s="20">
        <v>83017</v>
      </c>
      <c r="D62" s="20" t="s">
        <v>1821</v>
      </c>
      <c r="E62" s="61" t="s">
        <v>1943</v>
      </c>
      <c r="F62" s="20" t="s">
        <v>1943</v>
      </c>
      <c r="G62" s="112" t="s">
        <v>1944</v>
      </c>
      <c r="H62" s="167" t="s">
        <v>1945</v>
      </c>
      <c r="I62" s="84"/>
      <c r="J62" s="153">
        <v>1</v>
      </c>
      <c r="K62" s="84">
        <v>1</v>
      </c>
      <c r="L62" s="20"/>
      <c r="M62" s="20">
        <v>1</v>
      </c>
      <c r="N62" s="12">
        <v>1</v>
      </c>
      <c r="O62" s="20"/>
      <c r="P62" s="21"/>
      <c r="Q62" s="4"/>
      <c r="R62" s="4"/>
    </row>
    <row r="63" spans="1:18" ht="15" customHeight="1" thickBot="1" x14ac:dyDescent="0.3">
      <c r="A63" s="170" t="s">
        <v>1819</v>
      </c>
      <c r="B63" s="24" t="s">
        <v>1942</v>
      </c>
      <c r="C63" s="24">
        <v>83017</v>
      </c>
      <c r="D63" s="24" t="s">
        <v>1821</v>
      </c>
      <c r="E63" s="63" t="s">
        <v>1943</v>
      </c>
      <c r="F63" s="24" t="s">
        <v>1943</v>
      </c>
      <c r="G63" s="108" t="s">
        <v>1946</v>
      </c>
      <c r="H63" s="171" t="s">
        <v>1947</v>
      </c>
      <c r="I63" s="86"/>
      <c r="J63" s="157">
        <v>1</v>
      </c>
      <c r="K63" s="86">
        <v>1</v>
      </c>
      <c r="L63" s="24"/>
      <c r="M63" s="24"/>
      <c r="N63" s="16">
        <v>1</v>
      </c>
      <c r="O63" s="24"/>
      <c r="P63" s="25"/>
      <c r="Q63" s="4"/>
      <c r="R63" s="4"/>
    </row>
    <row r="64" spans="1:18" ht="15.75" thickBot="1" x14ac:dyDescent="0.3">
      <c r="A64" s="163" t="s">
        <v>1819</v>
      </c>
      <c r="B64" s="95" t="s">
        <v>1942</v>
      </c>
      <c r="C64" s="99" t="s">
        <v>39</v>
      </c>
      <c r="D64" s="95" t="s">
        <v>1821</v>
      </c>
      <c r="E64" s="96" t="s">
        <v>1943</v>
      </c>
      <c r="F64" s="95" t="s">
        <v>39</v>
      </c>
      <c r="G64" s="123" t="s">
        <v>39</v>
      </c>
      <c r="H64" s="164" t="s">
        <v>39</v>
      </c>
      <c r="I64" s="97">
        <f>SUM(I62:I63)</f>
        <v>0</v>
      </c>
      <c r="J64" s="164">
        <f>SUM(J62:J63)</f>
        <v>2</v>
      </c>
      <c r="K64" s="97">
        <f>SUM(K62:K63)</f>
        <v>2</v>
      </c>
      <c r="L64" s="95">
        <f t="shared" ref="L64:P64" si="6">SUM(L62:L63)</f>
        <v>0</v>
      </c>
      <c r="M64" s="95">
        <f t="shared" si="6"/>
        <v>1</v>
      </c>
      <c r="N64" s="95">
        <f t="shared" si="6"/>
        <v>2</v>
      </c>
      <c r="O64" s="95">
        <f t="shared" si="6"/>
        <v>0</v>
      </c>
      <c r="P64" s="98">
        <f t="shared" si="6"/>
        <v>0</v>
      </c>
      <c r="Q64" s="1"/>
    </row>
    <row r="65" spans="1:17" ht="16.5" thickTop="1" thickBot="1" x14ac:dyDescent="0.3">
      <c r="A65" s="130" t="s">
        <v>1819</v>
      </c>
      <c r="B65" s="131" t="s">
        <v>39</v>
      </c>
      <c r="C65" s="135" t="s">
        <v>39</v>
      </c>
      <c r="D65" s="131" t="s">
        <v>1821</v>
      </c>
      <c r="E65" s="132" t="s">
        <v>39</v>
      </c>
      <c r="F65" s="131" t="s">
        <v>39</v>
      </c>
      <c r="G65" s="131" t="s">
        <v>39</v>
      </c>
      <c r="H65" s="165" t="s">
        <v>39</v>
      </c>
      <c r="I65" s="142">
        <f>I14+I18+I20+I26+I27+I31+I61+I64</f>
        <v>2</v>
      </c>
      <c r="J65" s="165">
        <f t="shared" ref="J65:P65" si="7">J14+J18+J20+J26+J27+J31+J61+J64</f>
        <v>51</v>
      </c>
      <c r="K65" s="142">
        <f t="shared" si="7"/>
        <v>47</v>
      </c>
      <c r="L65" s="131">
        <f t="shared" si="7"/>
        <v>4</v>
      </c>
      <c r="M65" s="131">
        <f t="shared" si="7"/>
        <v>30</v>
      </c>
      <c r="N65" s="131">
        <f t="shared" si="7"/>
        <v>45</v>
      </c>
      <c r="O65" s="131">
        <f t="shared" si="7"/>
        <v>3</v>
      </c>
      <c r="P65" s="133">
        <f t="shared" si="7"/>
        <v>4</v>
      </c>
      <c r="Q65" s="1"/>
    </row>
    <row r="66" spans="1:17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4.8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pane ySplit="3" topLeftCell="A7" activePane="bottomLeft" state="frozen"/>
      <selection pane="bottomLeft" activeCell="A7" sqref="A7:XFD7"/>
    </sheetView>
  </sheetViews>
  <sheetFormatPr defaultColWidth="9.140625" defaultRowHeight="15" x14ac:dyDescent="0.25"/>
  <cols>
    <col min="1" max="2" width="9.140625" style="74"/>
    <col min="3" max="3" width="7.42578125" style="74" customWidth="1"/>
    <col min="4" max="4" width="18.140625" style="2" customWidth="1"/>
    <col min="5" max="5" width="22" style="73" customWidth="1"/>
    <col min="6" max="6" width="15" style="2" customWidth="1"/>
    <col min="7" max="7" width="40.42578125" style="73" customWidth="1"/>
    <col min="8" max="8" width="40.85546875" style="2" customWidth="1"/>
    <col min="9" max="9" width="12.5703125" style="8" customWidth="1"/>
    <col min="10" max="10" width="13.5703125" style="2" customWidth="1"/>
    <col min="11" max="11" width="19" style="2" customWidth="1"/>
    <col min="12" max="12" width="17" style="2" customWidth="1"/>
    <col min="13" max="13" width="16.42578125" style="2" customWidth="1"/>
    <col min="14" max="14" width="14.5703125" style="2" customWidth="1"/>
    <col min="15" max="15" width="14.42578125" style="2" customWidth="1"/>
    <col min="16" max="16" width="18" style="2" customWidth="1"/>
    <col min="17" max="16384" width="9.140625" style="2"/>
  </cols>
  <sheetData>
    <row r="1" spans="1:18" ht="16.5" thickTop="1" thickBot="1" x14ac:dyDescent="0.3">
      <c r="A1" s="217" t="s">
        <v>0</v>
      </c>
      <c r="B1" s="219" t="s">
        <v>1</v>
      </c>
      <c r="C1" s="219" t="s">
        <v>6670</v>
      </c>
      <c r="D1" s="215" t="s">
        <v>2</v>
      </c>
      <c r="E1" s="215" t="s">
        <v>3</v>
      </c>
      <c r="F1" s="215" t="s">
        <v>4</v>
      </c>
      <c r="G1" s="215" t="s">
        <v>5</v>
      </c>
      <c r="H1" s="221" t="s">
        <v>8</v>
      </c>
      <c r="I1" s="223" t="s">
        <v>6668</v>
      </c>
      <c r="J1" s="225" t="s">
        <v>6669</v>
      </c>
      <c r="K1" s="227" t="s">
        <v>6646</v>
      </c>
      <c r="L1" s="228"/>
      <c r="M1" s="228"/>
      <c r="N1" s="228"/>
      <c r="O1" s="228"/>
      <c r="P1" s="229"/>
    </row>
    <row r="2" spans="1:18" s="9" customFormat="1" ht="210.75" thickBot="1" x14ac:dyDescent="0.3">
      <c r="A2" s="218"/>
      <c r="B2" s="220"/>
      <c r="C2" s="220"/>
      <c r="D2" s="216"/>
      <c r="E2" s="216"/>
      <c r="F2" s="216"/>
      <c r="G2" s="216"/>
      <c r="H2" s="222"/>
      <c r="I2" s="224"/>
      <c r="J2" s="226"/>
      <c r="K2" s="148" t="s">
        <v>6</v>
      </c>
      <c r="L2" s="150" t="s">
        <v>7</v>
      </c>
      <c r="M2" s="150" t="s">
        <v>9</v>
      </c>
      <c r="N2" s="150" t="s">
        <v>6647</v>
      </c>
      <c r="O2" s="150" t="s">
        <v>6648</v>
      </c>
      <c r="P2" s="149" t="s">
        <v>6651</v>
      </c>
    </row>
    <row r="3" spans="1:18" s="210" customFormat="1" ht="16.5" thickTop="1" thickBot="1" x14ac:dyDescent="0.3">
      <c r="A3" s="141" t="s">
        <v>6652</v>
      </c>
      <c r="B3" s="10" t="s">
        <v>6653</v>
      </c>
      <c r="C3" s="10" t="s">
        <v>6654</v>
      </c>
      <c r="D3" s="10" t="s">
        <v>6655</v>
      </c>
      <c r="E3" s="10" t="s">
        <v>6656</v>
      </c>
      <c r="F3" s="10" t="s">
        <v>6657</v>
      </c>
      <c r="G3" s="10" t="s">
        <v>6658</v>
      </c>
      <c r="H3" s="151" t="s">
        <v>6659</v>
      </c>
      <c r="I3" s="78" t="s">
        <v>6671</v>
      </c>
      <c r="J3" s="151" t="s">
        <v>6660</v>
      </c>
      <c r="K3" s="78" t="s">
        <v>6661</v>
      </c>
      <c r="L3" s="10" t="s">
        <v>6662</v>
      </c>
      <c r="M3" s="10" t="s">
        <v>6663</v>
      </c>
      <c r="N3" s="10" t="s">
        <v>6664</v>
      </c>
      <c r="O3" s="10" t="s">
        <v>6665</v>
      </c>
      <c r="P3" s="11" t="s">
        <v>6666</v>
      </c>
    </row>
    <row r="4" spans="1:18" ht="15" customHeight="1" thickTop="1" x14ac:dyDescent="0.25">
      <c r="A4" s="180" t="s">
        <v>1948</v>
      </c>
      <c r="B4" s="28" t="s">
        <v>1949</v>
      </c>
      <c r="C4" s="28">
        <v>607</v>
      </c>
      <c r="D4" s="28" t="s">
        <v>1950</v>
      </c>
      <c r="E4" s="66" t="s">
        <v>1951</v>
      </c>
      <c r="F4" s="28" t="s">
        <v>1951</v>
      </c>
      <c r="G4" s="113" t="s">
        <v>1952</v>
      </c>
      <c r="H4" s="181" t="s">
        <v>1953</v>
      </c>
      <c r="I4" s="89"/>
      <c r="J4" s="153">
        <v>1</v>
      </c>
      <c r="K4" s="89"/>
      <c r="L4" s="28">
        <v>1</v>
      </c>
      <c r="M4" s="28">
        <v>1</v>
      </c>
      <c r="N4" s="12">
        <v>1</v>
      </c>
      <c r="O4" s="28"/>
      <c r="P4" s="29"/>
      <c r="Q4" s="5"/>
      <c r="R4" s="5"/>
    </row>
    <row r="5" spans="1:18" ht="15" customHeight="1" x14ac:dyDescent="0.25">
      <c r="A5" s="182" t="s">
        <v>1948</v>
      </c>
      <c r="B5" s="30" t="s">
        <v>1949</v>
      </c>
      <c r="C5" s="30">
        <v>607</v>
      </c>
      <c r="D5" s="30" t="s">
        <v>1950</v>
      </c>
      <c r="E5" s="67" t="s">
        <v>1951</v>
      </c>
      <c r="F5" s="30" t="s">
        <v>1951</v>
      </c>
      <c r="G5" s="105" t="s">
        <v>1954</v>
      </c>
      <c r="H5" s="183" t="s">
        <v>1955</v>
      </c>
      <c r="I5" s="90"/>
      <c r="J5" s="155">
        <v>1</v>
      </c>
      <c r="K5" s="90">
        <v>1</v>
      </c>
      <c r="L5" s="30"/>
      <c r="M5" s="30">
        <v>1</v>
      </c>
      <c r="N5" s="14">
        <v>1</v>
      </c>
      <c r="O5" s="30"/>
      <c r="P5" s="31"/>
      <c r="Q5" s="5"/>
      <c r="R5" s="5"/>
    </row>
    <row r="6" spans="1:18" ht="15" customHeight="1" thickBot="1" x14ac:dyDescent="0.3">
      <c r="A6" s="184" t="s">
        <v>1948</v>
      </c>
      <c r="B6" s="32" t="s">
        <v>1949</v>
      </c>
      <c r="C6" s="32">
        <v>7747</v>
      </c>
      <c r="D6" s="32" t="s">
        <v>1950</v>
      </c>
      <c r="E6" s="68" t="s">
        <v>1951</v>
      </c>
      <c r="F6" s="32" t="s">
        <v>1956</v>
      </c>
      <c r="G6" s="109" t="s">
        <v>1957</v>
      </c>
      <c r="H6" s="185" t="s">
        <v>1958</v>
      </c>
      <c r="I6" s="91">
        <v>1</v>
      </c>
      <c r="J6" s="185"/>
      <c r="K6" s="91"/>
      <c r="L6" s="32"/>
      <c r="M6" s="32"/>
      <c r="N6" s="32"/>
      <c r="O6" s="32"/>
      <c r="P6" s="33"/>
      <c r="Q6" s="5"/>
      <c r="R6" s="5"/>
    </row>
    <row r="7" spans="1:18" ht="15.75" thickBot="1" x14ac:dyDescent="0.3">
      <c r="A7" s="178" t="s">
        <v>1948</v>
      </c>
      <c r="B7" s="46" t="s">
        <v>1949</v>
      </c>
      <c r="C7" s="46" t="s">
        <v>39</v>
      </c>
      <c r="D7" s="46" t="s">
        <v>1950</v>
      </c>
      <c r="E7" s="65" t="s">
        <v>1951</v>
      </c>
      <c r="F7" s="46" t="s">
        <v>39</v>
      </c>
      <c r="G7" s="121" t="s">
        <v>39</v>
      </c>
      <c r="H7" s="179" t="s">
        <v>39</v>
      </c>
      <c r="I7" s="88">
        <f>SUM(I4:I6)</f>
        <v>1</v>
      </c>
      <c r="J7" s="179">
        <f>SUM(J4:J6)</f>
        <v>2</v>
      </c>
      <c r="K7" s="88">
        <f>SUM(K4:K6)</f>
        <v>1</v>
      </c>
      <c r="L7" s="46">
        <f t="shared" ref="L7:P7" si="0">SUM(L4:L6)</f>
        <v>1</v>
      </c>
      <c r="M7" s="46">
        <f t="shared" si="0"/>
        <v>2</v>
      </c>
      <c r="N7" s="46">
        <f t="shared" si="0"/>
        <v>2</v>
      </c>
      <c r="O7" s="46">
        <f t="shared" si="0"/>
        <v>0</v>
      </c>
      <c r="P7" s="47">
        <f t="shared" si="0"/>
        <v>0</v>
      </c>
      <c r="Q7" s="6"/>
      <c r="R7" s="6"/>
    </row>
    <row r="8" spans="1:18" ht="15" customHeight="1" thickBot="1" x14ac:dyDescent="0.3">
      <c r="A8" s="176" t="s">
        <v>1948</v>
      </c>
      <c r="B8" s="26" t="s">
        <v>1959</v>
      </c>
      <c r="C8" s="26">
        <v>20746</v>
      </c>
      <c r="D8" s="26" t="s">
        <v>1950</v>
      </c>
      <c r="E8" s="64" t="s">
        <v>1960</v>
      </c>
      <c r="F8" s="26" t="s">
        <v>1960</v>
      </c>
      <c r="G8" s="114" t="s">
        <v>1961</v>
      </c>
      <c r="H8" s="177" t="s">
        <v>1962</v>
      </c>
      <c r="I8" s="87"/>
      <c r="J8" s="162">
        <v>1</v>
      </c>
      <c r="K8" s="87">
        <v>1</v>
      </c>
      <c r="L8" s="26"/>
      <c r="M8" s="26">
        <v>1</v>
      </c>
      <c r="N8" s="18">
        <v>1</v>
      </c>
      <c r="O8" s="26"/>
      <c r="P8" s="27"/>
      <c r="Q8" s="5"/>
      <c r="R8" s="5"/>
    </row>
    <row r="9" spans="1:18" ht="15.75" thickBot="1" x14ac:dyDescent="0.3">
      <c r="A9" s="178" t="s">
        <v>1948</v>
      </c>
      <c r="B9" s="46" t="s">
        <v>1959</v>
      </c>
      <c r="C9" s="46" t="s">
        <v>39</v>
      </c>
      <c r="D9" s="46" t="s">
        <v>1950</v>
      </c>
      <c r="E9" s="65" t="s">
        <v>1960</v>
      </c>
      <c r="F9" s="46" t="s">
        <v>39</v>
      </c>
      <c r="G9" s="121" t="s">
        <v>39</v>
      </c>
      <c r="H9" s="179" t="s">
        <v>39</v>
      </c>
      <c r="I9" s="88">
        <f>SUM(I8)</f>
        <v>0</v>
      </c>
      <c r="J9" s="179">
        <f>SUM(J8)</f>
        <v>1</v>
      </c>
      <c r="K9" s="88">
        <f>SUM(K8)</f>
        <v>1</v>
      </c>
      <c r="L9" s="46">
        <f t="shared" ref="L9:P9" si="1">SUM(L8)</f>
        <v>0</v>
      </c>
      <c r="M9" s="46">
        <f t="shared" si="1"/>
        <v>1</v>
      </c>
      <c r="N9" s="46">
        <f t="shared" si="1"/>
        <v>1</v>
      </c>
      <c r="O9" s="46">
        <f t="shared" si="1"/>
        <v>0</v>
      </c>
      <c r="P9" s="47">
        <f t="shared" si="1"/>
        <v>0</v>
      </c>
      <c r="Q9" s="6"/>
      <c r="R9" s="6"/>
    </row>
    <row r="10" spans="1:18" ht="15" customHeight="1" x14ac:dyDescent="0.25">
      <c r="A10" s="180" t="s">
        <v>1948</v>
      </c>
      <c r="B10" s="28" t="s">
        <v>1963</v>
      </c>
      <c r="C10" s="28">
        <v>3825</v>
      </c>
      <c r="D10" s="28" t="s">
        <v>1950</v>
      </c>
      <c r="E10" s="66" t="s">
        <v>1964</v>
      </c>
      <c r="F10" s="28" t="s">
        <v>1965</v>
      </c>
      <c r="G10" s="113" t="s">
        <v>1966</v>
      </c>
      <c r="H10" s="181" t="s">
        <v>1967</v>
      </c>
      <c r="I10" s="89"/>
      <c r="J10" s="153">
        <v>1</v>
      </c>
      <c r="K10" s="89">
        <v>1</v>
      </c>
      <c r="L10" s="28"/>
      <c r="M10" s="28"/>
      <c r="N10" s="12">
        <v>1</v>
      </c>
      <c r="O10" s="28"/>
      <c r="P10" s="29"/>
      <c r="Q10" s="5"/>
      <c r="R10" s="5"/>
    </row>
    <row r="11" spans="1:18" ht="15" customHeight="1" x14ac:dyDescent="0.25">
      <c r="A11" s="182" t="s">
        <v>1948</v>
      </c>
      <c r="B11" s="30" t="s">
        <v>1963</v>
      </c>
      <c r="C11" s="30">
        <v>3825</v>
      </c>
      <c r="D11" s="30" t="s">
        <v>1950</v>
      </c>
      <c r="E11" s="67" t="s">
        <v>1964</v>
      </c>
      <c r="F11" s="30" t="s">
        <v>1965</v>
      </c>
      <c r="G11" s="105" t="s">
        <v>1968</v>
      </c>
      <c r="H11" s="183" t="s">
        <v>1969</v>
      </c>
      <c r="I11" s="90"/>
      <c r="J11" s="155">
        <v>1</v>
      </c>
      <c r="K11" s="90">
        <v>1</v>
      </c>
      <c r="L11" s="30"/>
      <c r="M11" s="30">
        <v>1</v>
      </c>
      <c r="N11" s="14">
        <v>1</v>
      </c>
      <c r="O11" s="30"/>
      <c r="P11" s="31"/>
      <c r="Q11" s="5"/>
      <c r="R11" s="5"/>
    </row>
    <row r="12" spans="1:18" ht="15" customHeight="1" x14ac:dyDescent="0.25">
      <c r="A12" s="182" t="s">
        <v>1948</v>
      </c>
      <c r="B12" s="30" t="s">
        <v>1963</v>
      </c>
      <c r="C12" s="30">
        <v>36926</v>
      </c>
      <c r="D12" s="30" t="s">
        <v>1950</v>
      </c>
      <c r="E12" s="67" t="s">
        <v>1964</v>
      </c>
      <c r="F12" s="30" t="s">
        <v>1964</v>
      </c>
      <c r="G12" s="105" t="s">
        <v>1970</v>
      </c>
      <c r="H12" s="183" t="s">
        <v>1971</v>
      </c>
      <c r="I12" s="90"/>
      <c r="J12" s="155">
        <v>1</v>
      </c>
      <c r="K12" s="90">
        <v>1</v>
      </c>
      <c r="L12" s="30"/>
      <c r="M12" s="30"/>
      <c r="N12" s="30"/>
      <c r="O12" s="30"/>
      <c r="P12" s="31"/>
      <c r="Q12" s="5"/>
      <c r="R12" s="5"/>
    </row>
    <row r="13" spans="1:18" ht="15" customHeight="1" x14ac:dyDescent="0.25">
      <c r="A13" s="182" t="s">
        <v>1948</v>
      </c>
      <c r="B13" s="30" t="s">
        <v>1963</v>
      </c>
      <c r="C13" s="30">
        <v>36926</v>
      </c>
      <c r="D13" s="30" t="s">
        <v>1950</v>
      </c>
      <c r="E13" s="67" t="s">
        <v>1964</v>
      </c>
      <c r="F13" s="30" t="s">
        <v>1964</v>
      </c>
      <c r="G13" s="105" t="s">
        <v>1972</v>
      </c>
      <c r="H13" s="183" t="s">
        <v>1973</v>
      </c>
      <c r="I13" s="90"/>
      <c r="J13" s="155">
        <v>1</v>
      </c>
      <c r="K13" s="90">
        <v>1</v>
      </c>
      <c r="L13" s="30"/>
      <c r="M13" s="30">
        <v>1</v>
      </c>
      <c r="N13" s="14">
        <v>1</v>
      </c>
      <c r="O13" s="30">
        <v>1</v>
      </c>
      <c r="P13" s="31">
        <v>1</v>
      </c>
      <c r="Q13" s="5"/>
      <c r="R13" s="5"/>
    </row>
    <row r="14" spans="1:18" ht="15" customHeight="1" x14ac:dyDescent="0.25">
      <c r="A14" s="182" t="s">
        <v>1948</v>
      </c>
      <c r="B14" s="30" t="s">
        <v>1963</v>
      </c>
      <c r="C14" s="30">
        <v>76159</v>
      </c>
      <c r="D14" s="30" t="s">
        <v>1950</v>
      </c>
      <c r="E14" s="67" t="s">
        <v>1964</v>
      </c>
      <c r="F14" s="30" t="s">
        <v>1974</v>
      </c>
      <c r="G14" s="105" t="s">
        <v>1975</v>
      </c>
      <c r="H14" s="183" t="s">
        <v>1976</v>
      </c>
      <c r="I14" s="90"/>
      <c r="J14" s="155">
        <v>1</v>
      </c>
      <c r="K14" s="90">
        <v>1</v>
      </c>
      <c r="L14" s="30"/>
      <c r="M14" s="30"/>
      <c r="N14" s="14">
        <v>1</v>
      </c>
      <c r="O14" s="30"/>
      <c r="P14" s="31"/>
      <c r="Q14" s="5"/>
      <c r="R14" s="5"/>
    </row>
    <row r="15" spans="1:18" ht="15" customHeight="1" thickBot="1" x14ac:dyDescent="0.3">
      <c r="A15" s="184" t="s">
        <v>1948</v>
      </c>
      <c r="B15" s="32" t="s">
        <v>1963</v>
      </c>
      <c r="C15" s="32">
        <v>81565</v>
      </c>
      <c r="D15" s="32" t="s">
        <v>1950</v>
      </c>
      <c r="E15" s="68" t="s">
        <v>1964</v>
      </c>
      <c r="F15" s="32" t="s">
        <v>1977</v>
      </c>
      <c r="G15" s="109" t="s">
        <v>1978</v>
      </c>
      <c r="H15" s="185" t="s">
        <v>1979</v>
      </c>
      <c r="I15" s="91"/>
      <c r="J15" s="157">
        <v>1</v>
      </c>
      <c r="K15" s="91">
        <v>1</v>
      </c>
      <c r="L15" s="32"/>
      <c r="M15" s="32"/>
      <c r="N15" s="16">
        <v>1</v>
      </c>
      <c r="O15" s="32"/>
      <c r="P15" s="33"/>
      <c r="Q15" s="5"/>
      <c r="R15" s="5"/>
    </row>
    <row r="16" spans="1:18" ht="15.75" thickBot="1" x14ac:dyDescent="0.3">
      <c r="A16" s="178" t="s">
        <v>1948</v>
      </c>
      <c r="B16" s="46" t="s">
        <v>1963</v>
      </c>
      <c r="C16" s="46" t="s">
        <v>39</v>
      </c>
      <c r="D16" s="46" t="s">
        <v>1950</v>
      </c>
      <c r="E16" s="65" t="s">
        <v>1964</v>
      </c>
      <c r="F16" s="46" t="s">
        <v>39</v>
      </c>
      <c r="G16" s="121" t="s">
        <v>39</v>
      </c>
      <c r="H16" s="179" t="s">
        <v>39</v>
      </c>
      <c r="I16" s="88">
        <f>SUM(I10:I15)</f>
        <v>0</v>
      </c>
      <c r="J16" s="179">
        <f>SUM(J10:J15)</f>
        <v>6</v>
      </c>
      <c r="K16" s="88">
        <f>SUM(K10:K15)</f>
        <v>6</v>
      </c>
      <c r="L16" s="46">
        <f t="shared" ref="L16:P16" si="2">SUM(L10:L15)</f>
        <v>0</v>
      </c>
      <c r="M16" s="46">
        <f t="shared" si="2"/>
        <v>2</v>
      </c>
      <c r="N16" s="46">
        <f t="shared" si="2"/>
        <v>5</v>
      </c>
      <c r="O16" s="46">
        <f t="shared" si="2"/>
        <v>1</v>
      </c>
      <c r="P16" s="47">
        <f t="shared" si="2"/>
        <v>1</v>
      </c>
      <c r="Q16" s="6"/>
      <c r="R16" s="6"/>
    </row>
    <row r="17" spans="1:18" ht="15" customHeight="1" x14ac:dyDescent="0.25">
      <c r="A17" s="180" t="s">
        <v>1948</v>
      </c>
      <c r="B17" s="28" t="s">
        <v>1980</v>
      </c>
      <c r="C17" s="28">
        <v>39970</v>
      </c>
      <c r="D17" s="28" t="s">
        <v>1950</v>
      </c>
      <c r="E17" s="66" t="s">
        <v>1981</v>
      </c>
      <c r="F17" s="28" t="s">
        <v>1981</v>
      </c>
      <c r="G17" s="113" t="s">
        <v>1982</v>
      </c>
      <c r="H17" s="181" t="s">
        <v>1983</v>
      </c>
      <c r="I17" s="89"/>
      <c r="J17" s="153">
        <v>1</v>
      </c>
      <c r="K17" s="89">
        <v>1</v>
      </c>
      <c r="L17" s="28"/>
      <c r="M17" s="28">
        <v>1</v>
      </c>
      <c r="N17" s="12">
        <v>1</v>
      </c>
      <c r="O17" s="28"/>
      <c r="P17" s="29"/>
      <c r="Q17" s="5"/>
      <c r="R17" s="5"/>
    </row>
    <row r="18" spans="1:18" ht="15" customHeight="1" x14ac:dyDescent="0.25">
      <c r="A18" s="182" t="s">
        <v>1948</v>
      </c>
      <c r="B18" s="30" t="s">
        <v>1980</v>
      </c>
      <c r="C18" s="30">
        <v>39970</v>
      </c>
      <c r="D18" s="30" t="s">
        <v>1950</v>
      </c>
      <c r="E18" s="67" t="s">
        <v>1981</v>
      </c>
      <c r="F18" s="30" t="s">
        <v>1981</v>
      </c>
      <c r="G18" s="105" t="s">
        <v>1984</v>
      </c>
      <c r="H18" s="183" t="s">
        <v>1985</v>
      </c>
      <c r="I18" s="90"/>
      <c r="J18" s="155">
        <v>1</v>
      </c>
      <c r="K18" s="90">
        <v>1</v>
      </c>
      <c r="L18" s="30"/>
      <c r="M18" s="30">
        <v>1</v>
      </c>
      <c r="N18" s="14">
        <v>1</v>
      </c>
      <c r="O18" s="30">
        <v>1</v>
      </c>
      <c r="P18" s="31">
        <v>1</v>
      </c>
      <c r="Q18" s="5"/>
      <c r="R18" s="5"/>
    </row>
    <row r="19" spans="1:18" ht="15" customHeight="1" x14ac:dyDescent="0.25">
      <c r="A19" s="182" t="s">
        <v>1948</v>
      </c>
      <c r="B19" s="30" t="s">
        <v>1980</v>
      </c>
      <c r="C19" s="30">
        <v>39970</v>
      </c>
      <c r="D19" s="30" t="s">
        <v>1950</v>
      </c>
      <c r="E19" s="67" t="s">
        <v>1981</v>
      </c>
      <c r="F19" s="30" t="s">
        <v>1981</v>
      </c>
      <c r="G19" s="105" t="s">
        <v>1986</v>
      </c>
      <c r="H19" s="183" t="s">
        <v>1987</v>
      </c>
      <c r="I19" s="90"/>
      <c r="J19" s="155">
        <v>1</v>
      </c>
      <c r="K19" s="90">
        <v>1</v>
      </c>
      <c r="L19" s="30"/>
      <c r="M19" s="30"/>
      <c r="N19" s="14">
        <v>1</v>
      </c>
      <c r="O19" s="30"/>
      <c r="P19" s="31"/>
      <c r="Q19" s="5"/>
      <c r="R19" s="5"/>
    </row>
    <row r="20" spans="1:18" ht="15" customHeight="1" thickBot="1" x14ac:dyDescent="0.3">
      <c r="A20" s="184" t="s">
        <v>1948</v>
      </c>
      <c r="B20" s="32" t="s">
        <v>1980</v>
      </c>
      <c r="C20" s="32">
        <v>39970</v>
      </c>
      <c r="D20" s="32" t="s">
        <v>1950</v>
      </c>
      <c r="E20" s="68" t="s">
        <v>1981</v>
      </c>
      <c r="F20" s="32" t="s">
        <v>1981</v>
      </c>
      <c r="G20" s="109" t="s">
        <v>1988</v>
      </c>
      <c r="H20" s="185" t="s">
        <v>1989</v>
      </c>
      <c r="I20" s="91"/>
      <c r="J20" s="157">
        <v>1</v>
      </c>
      <c r="K20" s="91">
        <v>1</v>
      </c>
      <c r="L20" s="32"/>
      <c r="M20" s="32"/>
      <c r="N20" s="16">
        <v>1</v>
      </c>
      <c r="O20" s="32"/>
      <c r="P20" s="33"/>
      <c r="Q20" s="5"/>
      <c r="R20" s="5"/>
    </row>
    <row r="21" spans="1:18" ht="15.75" thickBot="1" x14ac:dyDescent="0.3">
      <c r="A21" s="178" t="s">
        <v>1948</v>
      </c>
      <c r="B21" s="46" t="s">
        <v>1980</v>
      </c>
      <c r="C21" s="46" t="s">
        <v>39</v>
      </c>
      <c r="D21" s="46" t="s">
        <v>1950</v>
      </c>
      <c r="E21" s="65" t="s">
        <v>1981</v>
      </c>
      <c r="F21" s="46" t="s">
        <v>39</v>
      </c>
      <c r="G21" s="121" t="s">
        <v>39</v>
      </c>
      <c r="H21" s="179" t="s">
        <v>39</v>
      </c>
      <c r="I21" s="88">
        <f>SUM(I17:I20)</f>
        <v>0</v>
      </c>
      <c r="J21" s="179">
        <f>SUM(J17:J20)</f>
        <v>4</v>
      </c>
      <c r="K21" s="88">
        <f>SUM(K17:K20)</f>
        <v>4</v>
      </c>
      <c r="L21" s="46">
        <f t="shared" ref="L21:P21" si="3">SUM(L17:L20)</f>
        <v>0</v>
      </c>
      <c r="M21" s="46">
        <f t="shared" si="3"/>
        <v>2</v>
      </c>
      <c r="N21" s="46">
        <f t="shared" si="3"/>
        <v>4</v>
      </c>
      <c r="O21" s="46">
        <f t="shared" si="3"/>
        <v>1</v>
      </c>
      <c r="P21" s="47">
        <f t="shared" si="3"/>
        <v>1</v>
      </c>
      <c r="Q21" s="6"/>
      <c r="R21" s="6"/>
    </row>
    <row r="22" spans="1:18" ht="15" customHeight="1" x14ac:dyDescent="0.25">
      <c r="A22" s="180" t="s">
        <v>1948</v>
      </c>
      <c r="B22" s="28" t="s">
        <v>1990</v>
      </c>
      <c r="C22" s="28">
        <v>40909</v>
      </c>
      <c r="D22" s="28" t="s">
        <v>1950</v>
      </c>
      <c r="E22" s="66" t="s">
        <v>1950</v>
      </c>
      <c r="F22" s="28" t="s">
        <v>1950</v>
      </c>
      <c r="G22" s="113" t="s">
        <v>1991</v>
      </c>
      <c r="H22" s="181" t="s">
        <v>1992</v>
      </c>
      <c r="I22" s="89"/>
      <c r="J22" s="153">
        <v>1</v>
      </c>
      <c r="K22" s="89"/>
      <c r="L22" s="28">
        <v>1</v>
      </c>
      <c r="M22" s="28">
        <v>1</v>
      </c>
      <c r="N22" s="28"/>
      <c r="O22" s="28"/>
      <c r="P22" s="29"/>
      <c r="Q22" s="5"/>
      <c r="R22" s="5"/>
    </row>
    <row r="23" spans="1:18" ht="15" customHeight="1" x14ac:dyDescent="0.25">
      <c r="A23" s="182" t="s">
        <v>1948</v>
      </c>
      <c r="B23" s="30" t="s">
        <v>1990</v>
      </c>
      <c r="C23" s="30">
        <v>40909</v>
      </c>
      <c r="D23" s="30" t="s">
        <v>1950</v>
      </c>
      <c r="E23" s="67" t="s">
        <v>1950</v>
      </c>
      <c r="F23" s="30" t="s">
        <v>1950</v>
      </c>
      <c r="G23" s="105" t="s">
        <v>1993</v>
      </c>
      <c r="H23" s="183" t="s">
        <v>1994</v>
      </c>
      <c r="I23" s="90"/>
      <c r="J23" s="155">
        <v>1</v>
      </c>
      <c r="K23" s="90">
        <v>1</v>
      </c>
      <c r="L23" s="30"/>
      <c r="M23" s="30">
        <v>1</v>
      </c>
      <c r="N23" s="14">
        <v>1</v>
      </c>
      <c r="O23" s="30"/>
      <c r="P23" s="31"/>
      <c r="Q23" s="5"/>
      <c r="R23" s="5"/>
    </row>
    <row r="24" spans="1:18" ht="15" customHeight="1" x14ac:dyDescent="0.25">
      <c r="A24" s="182" t="s">
        <v>1948</v>
      </c>
      <c r="B24" s="30" t="s">
        <v>1990</v>
      </c>
      <c r="C24" s="30">
        <v>40909</v>
      </c>
      <c r="D24" s="30" t="s">
        <v>1950</v>
      </c>
      <c r="E24" s="67" t="s">
        <v>1950</v>
      </c>
      <c r="F24" s="30" t="s">
        <v>1950</v>
      </c>
      <c r="G24" s="105" t="s">
        <v>1995</v>
      </c>
      <c r="H24" s="183" t="s">
        <v>1996</v>
      </c>
      <c r="I24" s="90"/>
      <c r="J24" s="155">
        <v>1</v>
      </c>
      <c r="K24" s="90">
        <v>1</v>
      </c>
      <c r="L24" s="30"/>
      <c r="M24" s="30">
        <v>1</v>
      </c>
      <c r="N24" s="14">
        <v>1</v>
      </c>
      <c r="O24" s="30"/>
      <c r="P24" s="31"/>
      <c r="Q24" s="5"/>
      <c r="R24" s="5"/>
    </row>
    <row r="25" spans="1:18" ht="15" customHeight="1" x14ac:dyDescent="0.25">
      <c r="A25" s="182" t="s">
        <v>1948</v>
      </c>
      <c r="B25" s="30" t="s">
        <v>1990</v>
      </c>
      <c r="C25" s="30">
        <v>40909</v>
      </c>
      <c r="D25" s="30" t="s">
        <v>1950</v>
      </c>
      <c r="E25" s="67" t="s">
        <v>1950</v>
      </c>
      <c r="F25" s="30" t="s">
        <v>1950</v>
      </c>
      <c r="G25" s="105" t="s">
        <v>1997</v>
      </c>
      <c r="H25" s="183" t="s">
        <v>1998</v>
      </c>
      <c r="I25" s="90"/>
      <c r="J25" s="155">
        <v>1</v>
      </c>
      <c r="K25" s="90">
        <v>1</v>
      </c>
      <c r="L25" s="30"/>
      <c r="M25" s="30">
        <v>1</v>
      </c>
      <c r="N25" s="14">
        <v>1</v>
      </c>
      <c r="O25" s="30"/>
      <c r="P25" s="31"/>
      <c r="Q25" s="5"/>
      <c r="R25" s="5"/>
    </row>
    <row r="26" spans="1:18" ht="15" customHeight="1" x14ac:dyDescent="0.25">
      <c r="A26" s="182" t="s">
        <v>1948</v>
      </c>
      <c r="B26" s="30" t="s">
        <v>1990</v>
      </c>
      <c r="C26" s="30">
        <v>40909</v>
      </c>
      <c r="D26" s="30" t="s">
        <v>1950</v>
      </c>
      <c r="E26" s="67" t="s">
        <v>1950</v>
      </c>
      <c r="F26" s="30" t="s">
        <v>1950</v>
      </c>
      <c r="G26" s="105" t="s">
        <v>1999</v>
      </c>
      <c r="H26" s="183" t="s">
        <v>2000</v>
      </c>
      <c r="I26" s="90"/>
      <c r="J26" s="155">
        <v>1</v>
      </c>
      <c r="K26" s="90">
        <v>1</v>
      </c>
      <c r="L26" s="30"/>
      <c r="M26" s="30">
        <v>1</v>
      </c>
      <c r="N26" s="14">
        <v>1</v>
      </c>
      <c r="O26" s="30"/>
      <c r="P26" s="31"/>
      <c r="Q26" s="5"/>
      <c r="R26" s="5"/>
    </row>
    <row r="27" spans="1:18" ht="15" customHeight="1" x14ac:dyDescent="0.25">
      <c r="A27" s="182" t="s">
        <v>1948</v>
      </c>
      <c r="B27" s="30" t="s">
        <v>1990</v>
      </c>
      <c r="C27" s="30">
        <v>40909</v>
      </c>
      <c r="D27" s="30" t="s">
        <v>1950</v>
      </c>
      <c r="E27" s="67" t="s">
        <v>1950</v>
      </c>
      <c r="F27" s="30" t="s">
        <v>1950</v>
      </c>
      <c r="G27" s="105" t="s">
        <v>2001</v>
      </c>
      <c r="H27" s="183" t="s">
        <v>2002</v>
      </c>
      <c r="I27" s="90"/>
      <c r="J27" s="155">
        <v>1</v>
      </c>
      <c r="K27" s="90">
        <v>1</v>
      </c>
      <c r="L27" s="30"/>
      <c r="M27" s="30">
        <v>1</v>
      </c>
      <c r="N27" s="14">
        <v>1</v>
      </c>
      <c r="O27" s="30"/>
      <c r="P27" s="31"/>
      <c r="Q27" s="5"/>
      <c r="R27" s="5"/>
    </row>
    <row r="28" spans="1:18" ht="15" customHeight="1" x14ac:dyDescent="0.25">
      <c r="A28" s="182" t="s">
        <v>1948</v>
      </c>
      <c r="B28" s="30" t="s">
        <v>1990</v>
      </c>
      <c r="C28" s="30">
        <v>40909</v>
      </c>
      <c r="D28" s="30" t="s">
        <v>1950</v>
      </c>
      <c r="E28" s="67" t="s">
        <v>1950</v>
      </c>
      <c r="F28" s="30" t="s">
        <v>1950</v>
      </c>
      <c r="G28" s="105" t="s">
        <v>2003</v>
      </c>
      <c r="H28" s="183" t="s">
        <v>2004</v>
      </c>
      <c r="I28" s="90"/>
      <c r="J28" s="155">
        <v>1</v>
      </c>
      <c r="K28" s="90">
        <v>1</v>
      </c>
      <c r="L28" s="30"/>
      <c r="M28" s="30">
        <v>1</v>
      </c>
      <c r="N28" s="14">
        <v>1</v>
      </c>
      <c r="O28" s="30">
        <v>1</v>
      </c>
      <c r="P28" s="31">
        <v>1</v>
      </c>
      <c r="Q28" s="5"/>
      <c r="R28" s="5"/>
    </row>
    <row r="29" spans="1:18" ht="15" customHeight="1" x14ac:dyDescent="0.25">
      <c r="A29" s="182" t="s">
        <v>1948</v>
      </c>
      <c r="B29" s="30" t="s">
        <v>1990</v>
      </c>
      <c r="C29" s="30">
        <v>40909</v>
      </c>
      <c r="D29" s="30" t="s">
        <v>1950</v>
      </c>
      <c r="E29" s="67" t="s">
        <v>1950</v>
      </c>
      <c r="F29" s="30" t="s">
        <v>1950</v>
      </c>
      <c r="G29" s="105" t="s">
        <v>2005</v>
      </c>
      <c r="H29" s="183" t="s">
        <v>2006</v>
      </c>
      <c r="I29" s="90"/>
      <c r="J29" s="155">
        <v>1</v>
      </c>
      <c r="K29" s="90">
        <v>1</v>
      </c>
      <c r="L29" s="30"/>
      <c r="M29" s="30">
        <v>1</v>
      </c>
      <c r="N29" s="14">
        <v>1</v>
      </c>
      <c r="O29" s="30">
        <v>1</v>
      </c>
      <c r="P29" s="31">
        <v>1</v>
      </c>
      <c r="Q29" s="5"/>
      <c r="R29" s="5"/>
    </row>
    <row r="30" spans="1:18" ht="15" customHeight="1" x14ac:dyDescent="0.25">
      <c r="A30" s="182" t="s">
        <v>1948</v>
      </c>
      <c r="B30" s="30" t="s">
        <v>1990</v>
      </c>
      <c r="C30" s="30">
        <v>40909</v>
      </c>
      <c r="D30" s="30" t="s">
        <v>1950</v>
      </c>
      <c r="E30" s="67" t="s">
        <v>1950</v>
      </c>
      <c r="F30" s="30" t="s">
        <v>1950</v>
      </c>
      <c r="G30" s="105" t="s">
        <v>2007</v>
      </c>
      <c r="H30" s="183" t="s">
        <v>2008</v>
      </c>
      <c r="I30" s="90"/>
      <c r="J30" s="155">
        <v>1</v>
      </c>
      <c r="K30" s="90">
        <v>1</v>
      </c>
      <c r="L30" s="30"/>
      <c r="M30" s="30">
        <v>1</v>
      </c>
      <c r="N30" s="30"/>
      <c r="O30" s="30"/>
      <c r="P30" s="31"/>
      <c r="Q30" s="5"/>
      <c r="R30" s="5"/>
    </row>
    <row r="31" spans="1:18" ht="15" customHeight="1" x14ac:dyDescent="0.25">
      <c r="A31" s="182" t="s">
        <v>1948</v>
      </c>
      <c r="B31" s="30" t="s">
        <v>1990</v>
      </c>
      <c r="C31" s="30">
        <v>40909</v>
      </c>
      <c r="D31" s="30" t="s">
        <v>1950</v>
      </c>
      <c r="E31" s="67" t="s">
        <v>1950</v>
      </c>
      <c r="F31" s="30" t="s">
        <v>1950</v>
      </c>
      <c r="G31" s="105" t="s">
        <v>2009</v>
      </c>
      <c r="H31" s="183" t="s">
        <v>2010</v>
      </c>
      <c r="I31" s="90"/>
      <c r="J31" s="155">
        <v>1</v>
      </c>
      <c r="K31" s="90"/>
      <c r="L31" s="30">
        <v>1</v>
      </c>
      <c r="M31" s="30">
        <v>1</v>
      </c>
      <c r="N31" s="30"/>
      <c r="O31" s="30"/>
      <c r="P31" s="31"/>
      <c r="Q31" s="5"/>
      <c r="R31" s="5"/>
    </row>
    <row r="32" spans="1:18" ht="15" customHeight="1" x14ac:dyDescent="0.25">
      <c r="A32" s="182" t="s">
        <v>1948</v>
      </c>
      <c r="B32" s="30" t="s">
        <v>1990</v>
      </c>
      <c r="C32" s="30">
        <v>40909</v>
      </c>
      <c r="D32" s="30" t="s">
        <v>1950</v>
      </c>
      <c r="E32" s="67" t="s">
        <v>1950</v>
      </c>
      <c r="F32" s="30" t="s">
        <v>1950</v>
      </c>
      <c r="G32" s="105" t="s">
        <v>2011</v>
      </c>
      <c r="H32" s="183" t="s">
        <v>2012</v>
      </c>
      <c r="I32" s="90"/>
      <c r="J32" s="155">
        <v>1</v>
      </c>
      <c r="K32" s="90">
        <v>1</v>
      </c>
      <c r="L32" s="30"/>
      <c r="M32" s="30"/>
      <c r="N32" s="14">
        <v>1</v>
      </c>
      <c r="O32" s="30"/>
      <c r="P32" s="31"/>
      <c r="Q32" s="5"/>
      <c r="R32" s="5"/>
    </row>
    <row r="33" spans="1:18" ht="15" customHeight="1" x14ac:dyDescent="0.25">
      <c r="A33" s="182" t="s">
        <v>1948</v>
      </c>
      <c r="B33" s="30" t="s">
        <v>1990</v>
      </c>
      <c r="C33" s="30">
        <v>40909</v>
      </c>
      <c r="D33" s="30" t="s">
        <v>1950</v>
      </c>
      <c r="E33" s="67" t="s">
        <v>1950</v>
      </c>
      <c r="F33" s="30" t="s">
        <v>1950</v>
      </c>
      <c r="G33" s="105" t="s">
        <v>2013</v>
      </c>
      <c r="H33" s="183" t="s">
        <v>2014</v>
      </c>
      <c r="I33" s="90"/>
      <c r="J33" s="155">
        <v>1</v>
      </c>
      <c r="K33" s="90">
        <v>1</v>
      </c>
      <c r="L33" s="30"/>
      <c r="M33" s="30"/>
      <c r="N33" s="14">
        <v>1</v>
      </c>
      <c r="O33" s="30"/>
      <c r="P33" s="31"/>
      <c r="Q33" s="5"/>
      <c r="R33" s="5"/>
    </row>
    <row r="34" spans="1:18" ht="15" customHeight="1" x14ac:dyDescent="0.25">
      <c r="A34" s="182" t="s">
        <v>1948</v>
      </c>
      <c r="B34" s="30" t="s">
        <v>1990</v>
      </c>
      <c r="C34" s="30">
        <v>40909</v>
      </c>
      <c r="D34" s="30" t="s">
        <v>1950</v>
      </c>
      <c r="E34" s="67" t="s">
        <v>1950</v>
      </c>
      <c r="F34" s="30" t="s">
        <v>1950</v>
      </c>
      <c r="G34" s="105" t="s">
        <v>2015</v>
      </c>
      <c r="H34" s="183" t="s">
        <v>2016</v>
      </c>
      <c r="I34" s="90"/>
      <c r="J34" s="155">
        <v>1</v>
      </c>
      <c r="K34" s="90">
        <v>1</v>
      </c>
      <c r="L34" s="30"/>
      <c r="M34" s="30">
        <v>1</v>
      </c>
      <c r="N34" s="14">
        <v>1</v>
      </c>
      <c r="O34" s="30"/>
      <c r="P34" s="31"/>
      <c r="Q34" s="5"/>
      <c r="R34" s="5"/>
    </row>
    <row r="35" spans="1:18" ht="15" customHeight="1" x14ac:dyDescent="0.25">
      <c r="A35" s="182" t="s">
        <v>1948</v>
      </c>
      <c r="B35" s="30" t="s">
        <v>1990</v>
      </c>
      <c r="C35" s="30">
        <v>40909</v>
      </c>
      <c r="D35" s="30" t="s">
        <v>1950</v>
      </c>
      <c r="E35" s="67" t="s">
        <v>1950</v>
      </c>
      <c r="F35" s="30" t="s">
        <v>1950</v>
      </c>
      <c r="G35" s="105" t="s">
        <v>2017</v>
      </c>
      <c r="H35" s="183" t="s">
        <v>2018</v>
      </c>
      <c r="I35" s="90"/>
      <c r="J35" s="155">
        <v>1</v>
      </c>
      <c r="K35" s="90">
        <v>1</v>
      </c>
      <c r="L35" s="30"/>
      <c r="M35" s="30">
        <v>1</v>
      </c>
      <c r="N35" s="14">
        <v>1</v>
      </c>
      <c r="O35" s="30"/>
      <c r="P35" s="31"/>
      <c r="Q35" s="5"/>
      <c r="R35" s="5"/>
    </row>
    <row r="36" spans="1:18" ht="15" customHeight="1" x14ac:dyDescent="0.25">
      <c r="A36" s="182" t="s">
        <v>1948</v>
      </c>
      <c r="B36" s="30" t="s">
        <v>1990</v>
      </c>
      <c r="C36" s="30">
        <v>40909</v>
      </c>
      <c r="D36" s="30" t="s">
        <v>1950</v>
      </c>
      <c r="E36" s="67" t="s">
        <v>1950</v>
      </c>
      <c r="F36" s="30" t="s">
        <v>1950</v>
      </c>
      <c r="G36" s="105" t="s">
        <v>2019</v>
      </c>
      <c r="H36" s="183" t="s">
        <v>2020</v>
      </c>
      <c r="I36" s="90"/>
      <c r="J36" s="155">
        <v>1</v>
      </c>
      <c r="K36" s="90">
        <v>1</v>
      </c>
      <c r="L36" s="30"/>
      <c r="M36" s="30">
        <v>1</v>
      </c>
      <c r="N36" s="14">
        <v>1</v>
      </c>
      <c r="O36" s="30"/>
      <c r="P36" s="31"/>
      <c r="Q36" s="5"/>
      <c r="R36" s="5"/>
    </row>
    <row r="37" spans="1:18" ht="15" customHeight="1" x14ac:dyDescent="0.25">
      <c r="A37" s="182" t="s">
        <v>1948</v>
      </c>
      <c r="B37" s="30" t="s">
        <v>1990</v>
      </c>
      <c r="C37" s="30">
        <v>40909</v>
      </c>
      <c r="D37" s="30" t="s">
        <v>1950</v>
      </c>
      <c r="E37" s="67" t="s">
        <v>1950</v>
      </c>
      <c r="F37" s="30" t="s">
        <v>1950</v>
      </c>
      <c r="G37" s="105" t="s">
        <v>2021</v>
      </c>
      <c r="H37" s="183" t="s">
        <v>2022</v>
      </c>
      <c r="I37" s="90"/>
      <c r="J37" s="155">
        <v>1</v>
      </c>
      <c r="K37" s="90">
        <v>1</v>
      </c>
      <c r="L37" s="30"/>
      <c r="M37" s="30">
        <v>1</v>
      </c>
      <c r="N37" s="14">
        <v>1</v>
      </c>
      <c r="O37" s="30"/>
      <c r="P37" s="31"/>
      <c r="Q37" s="5"/>
      <c r="R37" s="5"/>
    </row>
    <row r="38" spans="1:18" ht="15" customHeight="1" x14ac:dyDescent="0.25">
      <c r="A38" s="182" t="s">
        <v>1948</v>
      </c>
      <c r="B38" s="30" t="s">
        <v>1990</v>
      </c>
      <c r="C38" s="30">
        <v>40909</v>
      </c>
      <c r="D38" s="30" t="s">
        <v>1950</v>
      </c>
      <c r="E38" s="67" t="s">
        <v>1950</v>
      </c>
      <c r="F38" s="30" t="s">
        <v>1950</v>
      </c>
      <c r="G38" s="105" t="s">
        <v>2023</v>
      </c>
      <c r="H38" s="183" t="s">
        <v>2024</v>
      </c>
      <c r="I38" s="90"/>
      <c r="J38" s="155">
        <v>1</v>
      </c>
      <c r="K38" s="90">
        <v>1</v>
      </c>
      <c r="L38" s="30"/>
      <c r="M38" s="30">
        <v>1</v>
      </c>
      <c r="N38" s="14">
        <v>1</v>
      </c>
      <c r="O38" s="30"/>
      <c r="P38" s="31"/>
      <c r="Q38" s="5"/>
      <c r="R38" s="5"/>
    </row>
    <row r="39" spans="1:18" ht="15" customHeight="1" x14ac:dyDescent="0.25">
      <c r="A39" s="182" t="s">
        <v>1948</v>
      </c>
      <c r="B39" s="30" t="s">
        <v>1990</v>
      </c>
      <c r="C39" s="30">
        <v>40909</v>
      </c>
      <c r="D39" s="30" t="s">
        <v>1950</v>
      </c>
      <c r="E39" s="67" t="s">
        <v>1950</v>
      </c>
      <c r="F39" s="30" t="s">
        <v>1950</v>
      </c>
      <c r="G39" s="105" t="s">
        <v>2025</v>
      </c>
      <c r="H39" s="183" t="s">
        <v>2026</v>
      </c>
      <c r="I39" s="90"/>
      <c r="J39" s="155">
        <v>1</v>
      </c>
      <c r="K39" s="90">
        <v>1</v>
      </c>
      <c r="L39" s="30"/>
      <c r="M39" s="30"/>
      <c r="N39" s="14">
        <v>1</v>
      </c>
      <c r="O39" s="30"/>
      <c r="P39" s="31"/>
      <c r="Q39" s="5"/>
      <c r="R39" s="5"/>
    </row>
    <row r="40" spans="1:18" ht="15" customHeight="1" x14ac:dyDescent="0.25">
      <c r="A40" s="182" t="s">
        <v>1948</v>
      </c>
      <c r="B40" s="30" t="s">
        <v>1990</v>
      </c>
      <c r="C40" s="30">
        <v>40909</v>
      </c>
      <c r="D40" s="30" t="s">
        <v>1950</v>
      </c>
      <c r="E40" s="67" t="s">
        <v>1950</v>
      </c>
      <c r="F40" s="30" t="s">
        <v>1950</v>
      </c>
      <c r="G40" s="105" t="s">
        <v>2027</v>
      </c>
      <c r="H40" s="183" t="s">
        <v>2028</v>
      </c>
      <c r="I40" s="90"/>
      <c r="J40" s="155">
        <v>1</v>
      </c>
      <c r="K40" s="90">
        <v>1</v>
      </c>
      <c r="L40" s="30"/>
      <c r="M40" s="30"/>
      <c r="N40" s="30"/>
      <c r="O40" s="30"/>
      <c r="P40" s="31"/>
      <c r="Q40" s="5"/>
      <c r="R40" s="5"/>
    </row>
    <row r="41" spans="1:18" ht="15" customHeight="1" x14ac:dyDescent="0.25">
      <c r="A41" s="182" t="s">
        <v>1948</v>
      </c>
      <c r="B41" s="30" t="s">
        <v>1990</v>
      </c>
      <c r="C41" s="30">
        <v>40909</v>
      </c>
      <c r="D41" s="30" t="s">
        <v>1950</v>
      </c>
      <c r="E41" s="67" t="s">
        <v>1950</v>
      </c>
      <c r="F41" s="30" t="s">
        <v>1950</v>
      </c>
      <c r="G41" s="105" t="s">
        <v>2029</v>
      </c>
      <c r="H41" s="183" t="s">
        <v>2030</v>
      </c>
      <c r="I41" s="90"/>
      <c r="J41" s="155">
        <v>1</v>
      </c>
      <c r="K41" s="90">
        <v>1</v>
      </c>
      <c r="L41" s="30"/>
      <c r="M41" s="30"/>
      <c r="N41" s="14">
        <v>1</v>
      </c>
      <c r="O41" s="30"/>
      <c r="P41" s="31"/>
      <c r="Q41" s="5"/>
      <c r="R41" s="5"/>
    </row>
    <row r="42" spans="1:18" ht="15" customHeight="1" x14ac:dyDescent="0.25">
      <c r="A42" s="182" t="s">
        <v>1948</v>
      </c>
      <c r="B42" s="30" t="s">
        <v>1990</v>
      </c>
      <c r="C42" s="30">
        <v>40909</v>
      </c>
      <c r="D42" s="30" t="s">
        <v>1950</v>
      </c>
      <c r="E42" s="67" t="s">
        <v>1950</v>
      </c>
      <c r="F42" s="30" t="s">
        <v>1950</v>
      </c>
      <c r="G42" s="105" t="s">
        <v>2031</v>
      </c>
      <c r="H42" s="183" t="s">
        <v>2032</v>
      </c>
      <c r="I42" s="90"/>
      <c r="J42" s="155">
        <v>1</v>
      </c>
      <c r="K42" s="90">
        <v>1</v>
      </c>
      <c r="L42" s="30"/>
      <c r="M42" s="30"/>
      <c r="N42" s="14">
        <v>1</v>
      </c>
      <c r="O42" s="30"/>
      <c r="P42" s="31"/>
      <c r="Q42" s="5"/>
      <c r="R42" s="5"/>
    </row>
    <row r="43" spans="1:18" ht="15" customHeight="1" x14ac:dyDescent="0.25">
      <c r="A43" s="182" t="s">
        <v>1948</v>
      </c>
      <c r="B43" s="30" t="s">
        <v>1990</v>
      </c>
      <c r="C43" s="30">
        <v>40909</v>
      </c>
      <c r="D43" s="30" t="s">
        <v>1950</v>
      </c>
      <c r="E43" s="67" t="s">
        <v>1950</v>
      </c>
      <c r="F43" s="30" t="s">
        <v>1950</v>
      </c>
      <c r="G43" s="105" t="s">
        <v>2033</v>
      </c>
      <c r="H43" s="183" t="s">
        <v>2034</v>
      </c>
      <c r="I43" s="90"/>
      <c r="J43" s="155">
        <v>1</v>
      </c>
      <c r="K43" s="90">
        <v>1</v>
      </c>
      <c r="L43" s="30"/>
      <c r="M43" s="30"/>
      <c r="N43" s="14">
        <v>1</v>
      </c>
      <c r="O43" s="30"/>
      <c r="P43" s="31"/>
      <c r="Q43" s="5"/>
      <c r="R43" s="5"/>
    </row>
    <row r="44" spans="1:18" ht="15" customHeight="1" x14ac:dyDescent="0.25">
      <c r="A44" s="182" t="s">
        <v>1948</v>
      </c>
      <c r="B44" s="30" t="s">
        <v>1990</v>
      </c>
      <c r="C44" s="30">
        <v>40909</v>
      </c>
      <c r="D44" s="30" t="s">
        <v>1950</v>
      </c>
      <c r="E44" s="67" t="s">
        <v>1950</v>
      </c>
      <c r="F44" s="30" t="s">
        <v>1950</v>
      </c>
      <c r="G44" s="105" t="s">
        <v>2035</v>
      </c>
      <c r="H44" s="183" t="s">
        <v>2036</v>
      </c>
      <c r="I44" s="90"/>
      <c r="J44" s="155">
        <v>1</v>
      </c>
      <c r="K44" s="90">
        <v>1</v>
      </c>
      <c r="L44" s="30"/>
      <c r="M44" s="30">
        <v>1</v>
      </c>
      <c r="N44" s="14">
        <v>1</v>
      </c>
      <c r="O44" s="30"/>
      <c r="P44" s="31"/>
      <c r="Q44" s="5"/>
      <c r="R44" s="5"/>
    </row>
    <row r="45" spans="1:18" ht="15" customHeight="1" x14ac:dyDescent="0.25">
      <c r="A45" s="182" t="s">
        <v>1948</v>
      </c>
      <c r="B45" s="30" t="s">
        <v>1990</v>
      </c>
      <c r="C45" s="30">
        <v>40909</v>
      </c>
      <c r="D45" s="30" t="s">
        <v>1950</v>
      </c>
      <c r="E45" s="67" t="s">
        <v>1950</v>
      </c>
      <c r="F45" s="30" t="s">
        <v>1950</v>
      </c>
      <c r="G45" s="105" t="s">
        <v>2037</v>
      </c>
      <c r="H45" s="183" t="s">
        <v>2038</v>
      </c>
      <c r="I45" s="90"/>
      <c r="J45" s="155">
        <v>1</v>
      </c>
      <c r="K45" s="90">
        <v>1</v>
      </c>
      <c r="L45" s="30"/>
      <c r="M45" s="30"/>
      <c r="N45" s="14">
        <v>1</v>
      </c>
      <c r="O45" s="30"/>
      <c r="P45" s="31"/>
      <c r="Q45" s="5"/>
      <c r="R45" s="5"/>
    </row>
    <row r="46" spans="1:18" ht="15" customHeight="1" thickBot="1" x14ac:dyDescent="0.3">
      <c r="A46" s="184" t="s">
        <v>1948</v>
      </c>
      <c r="B46" s="32" t="s">
        <v>1990</v>
      </c>
      <c r="C46" s="32">
        <v>40909</v>
      </c>
      <c r="D46" s="32" t="s">
        <v>1950</v>
      </c>
      <c r="E46" s="68" t="s">
        <v>1950</v>
      </c>
      <c r="F46" s="32" t="s">
        <v>1950</v>
      </c>
      <c r="G46" s="109" t="s">
        <v>2039</v>
      </c>
      <c r="H46" s="185" t="s">
        <v>2040</v>
      </c>
      <c r="I46" s="91"/>
      <c r="J46" s="157">
        <v>1</v>
      </c>
      <c r="K46" s="91">
        <v>1</v>
      </c>
      <c r="L46" s="32"/>
      <c r="M46" s="32">
        <v>1</v>
      </c>
      <c r="N46" s="16">
        <v>1</v>
      </c>
      <c r="O46" s="32"/>
      <c r="P46" s="33"/>
      <c r="Q46" s="5"/>
      <c r="R46" s="5"/>
    </row>
    <row r="47" spans="1:18" ht="15.75" thickBot="1" x14ac:dyDescent="0.3">
      <c r="A47" s="178" t="s">
        <v>1948</v>
      </c>
      <c r="B47" s="46" t="s">
        <v>1990</v>
      </c>
      <c r="C47" s="46" t="s">
        <v>39</v>
      </c>
      <c r="D47" s="46" t="s">
        <v>1950</v>
      </c>
      <c r="E47" s="65" t="s">
        <v>1950</v>
      </c>
      <c r="F47" s="46" t="s">
        <v>39</v>
      </c>
      <c r="G47" s="121" t="s">
        <v>39</v>
      </c>
      <c r="H47" s="179" t="s">
        <v>39</v>
      </c>
      <c r="I47" s="88">
        <f>SUM(I22:I46)</f>
        <v>0</v>
      </c>
      <c r="J47" s="179">
        <f>SUM(J22:J46)</f>
        <v>25</v>
      </c>
      <c r="K47" s="88">
        <f>SUM(K22:K46)</f>
        <v>23</v>
      </c>
      <c r="L47" s="46">
        <f t="shared" ref="L47:P47" si="4">SUM(L22:L46)</f>
        <v>2</v>
      </c>
      <c r="M47" s="46">
        <f t="shared" si="4"/>
        <v>17</v>
      </c>
      <c r="N47" s="46">
        <f t="shared" si="4"/>
        <v>21</v>
      </c>
      <c r="O47" s="46">
        <f t="shared" si="4"/>
        <v>2</v>
      </c>
      <c r="P47" s="47">
        <f t="shared" si="4"/>
        <v>2</v>
      </c>
      <c r="Q47" s="6"/>
      <c r="R47" s="6"/>
    </row>
    <row r="48" spans="1:18" ht="15" customHeight="1" x14ac:dyDescent="0.25">
      <c r="A48" s="180" t="s">
        <v>1948</v>
      </c>
      <c r="B48" s="28" t="s">
        <v>2041</v>
      </c>
      <c r="C48" s="28">
        <v>48996</v>
      </c>
      <c r="D48" s="28" t="s">
        <v>1950</v>
      </c>
      <c r="E48" s="66" t="s">
        <v>2042</v>
      </c>
      <c r="F48" s="28" t="s">
        <v>2042</v>
      </c>
      <c r="G48" s="113" t="s">
        <v>2043</v>
      </c>
      <c r="H48" s="181" t="s">
        <v>2044</v>
      </c>
      <c r="I48" s="89"/>
      <c r="J48" s="153">
        <v>1</v>
      </c>
      <c r="K48" s="89">
        <v>1</v>
      </c>
      <c r="L48" s="28"/>
      <c r="M48" s="28">
        <v>1</v>
      </c>
      <c r="N48" s="28"/>
      <c r="O48" s="28"/>
      <c r="P48" s="29"/>
      <c r="Q48" s="5"/>
      <c r="R48" s="5"/>
    </row>
    <row r="49" spans="1:18" ht="15" customHeight="1" x14ac:dyDescent="0.25">
      <c r="A49" s="182" t="s">
        <v>1948</v>
      </c>
      <c r="B49" s="30" t="s">
        <v>2041</v>
      </c>
      <c r="C49" s="30">
        <v>48996</v>
      </c>
      <c r="D49" s="30" t="s">
        <v>1950</v>
      </c>
      <c r="E49" s="67" t="s">
        <v>2042</v>
      </c>
      <c r="F49" s="30" t="s">
        <v>2042</v>
      </c>
      <c r="G49" s="105" t="s">
        <v>2045</v>
      </c>
      <c r="H49" s="183" t="s">
        <v>2046</v>
      </c>
      <c r="I49" s="90"/>
      <c r="J49" s="155">
        <v>1</v>
      </c>
      <c r="K49" s="90">
        <v>1</v>
      </c>
      <c r="L49" s="30"/>
      <c r="M49" s="30">
        <v>1</v>
      </c>
      <c r="N49" s="14">
        <v>1</v>
      </c>
      <c r="O49" s="30"/>
      <c r="P49" s="31"/>
      <c r="Q49" s="5"/>
      <c r="R49" s="5"/>
    </row>
    <row r="50" spans="1:18" ht="15" customHeight="1" x14ac:dyDescent="0.25">
      <c r="A50" s="182" t="s">
        <v>1948</v>
      </c>
      <c r="B50" s="30" t="s">
        <v>2041</v>
      </c>
      <c r="C50" s="30">
        <v>48996</v>
      </c>
      <c r="D50" s="30" t="s">
        <v>1950</v>
      </c>
      <c r="E50" s="67" t="s">
        <v>2042</v>
      </c>
      <c r="F50" s="30" t="s">
        <v>2042</v>
      </c>
      <c r="G50" s="105" t="s">
        <v>2047</v>
      </c>
      <c r="H50" s="183" t="s">
        <v>2048</v>
      </c>
      <c r="I50" s="90"/>
      <c r="J50" s="155">
        <v>1</v>
      </c>
      <c r="K50" s="90">
        <v>1</v>
      </c>
      <c r="L50" s="30"/>
      <c r="M50" s="30"/>
      <c r="N50" s="14">
        <v>1</v>
      </c>
      <c r="O50" s="30"/>
      <c r="P50" s="31"/>
      <c r="Q50" s="5"/>
      <c r="R50" s="5"/>
    </row>
    <row r="51" spans="1:18" ht="15" customHeight="1" x14ac:dyDescent="0.25">
      <c r="A51" s="182" t="s">
        <v>1948</v>
      </c>
      <c r="B51" s="30" t="s">
        <v>2041</v>
      </c>
      <c r="C51" s="30">
        <v>48996</v>
      </c>
      <c r="D51" s="30" t="s">
        <v>1950</v>
      </c>
      <c r="E51" s="67" t="s">
        <v>2042</v>
      </c>
      <c r="F51" s="30" t="s">
        <v>2042</v>
      </c>
      <c r="G51" s="105" t="s">
        <v>2049</v>
      </c>
      <c r="H51" s="183" t="s">
        <v>2050</v>
      </c>
      <c r="I51" s="90"/>
      <c r="J51" s="155">
        <v>1</v>
      </c>
      <c r="K51" s="90">
        <v>1</v>
      </c>
      <c r="L51" s="30"/>
      <c r="M51" s="30"/>
      <c r="N51" s="30"/>
      <c r="O51" s="30"/>
      <c r="P51" s="31"/>
      <c r="Q51" s="5"/>
      <c r="R51" s="5"/>
    </row>
    <row r="52" spans="1:18" ht="15" customHeight="1" thickBot="1" x14ac:dyDescent="0.3">
      <c r="A52" s="184" t="s">
        <v>1948</v>
      </c>
      <c r="B52" s="32" t="s">
        <v>2041</v>
      </c>
      <c r="C52" s="32">
        <v>48996</v>
      </c>
      <c r="D52" s="32" t="s">
        <v>1950</v>
      </c>
      <c r="E52" s="68" t="s">
        <v>2042</v>
      </c>
      <c r="F52" s="32" t="s">
        <v>2042</v>
      </c>
      <c r="G52" s="109" t="s">
        <v>2051</v>
      </c>
      <c r="H52" s="185" t="s">
        <v>2052</v>
      </c>
      <c r="I52" s="91"/>
      <c r="J52" s="157">
        <v>1</v>
      </c>
      <c r="K52" s="91">
        <v>1</v>
      </c>
      <c r="L52" s="32"/>
      <c r="M52" s="32">
        <v>1</v>
      </c>
      <c r="N52" s="16">
        <v>1</v>
      </c>
      <c r="O52" s="32"/>
      <c r="P52" s="33"/>
      <c r="Q52" s="5"/>
      <c r="R52" s="5"/>
    </row>
    <row r="53" spans="1:18" ht="15.75" thickBot="1" x14ac:dyDescent="0.3">
      <c r="A53" s="178" t="s">
        <v>1948</v>
      </c>
      <c r="B53" s="46" t="s">
        <v>2041</v>
      </c>
      <c r="C53" s="46" t="s">
        <v>39</v>
      </c>
      <c r="D53" s="46" t="s">
        <v>1950</v>
      </c>
      <c r="E53" s="65" t="s">
        <v>2042</v>
      </c>
      <c r="F53" s="46" t="s">
        <v>39</v>
      </c>
      <c r="G53" s="121" t="s">
        <v>39</v>
      </c>
      <c r="H53" s="179" t="s">
        <v>39</v>
      </c>
      <c r="I53" s="88">
        <f>SUM(I48:I52)</f>
        <v>0</v>
      </c>
      <c r="J53" s="179">
        <f>SUM(J48:J52)</f>
        <v>5</v>
      </c>
      <c r="K53" s="88">
        <f>SUM(K48:K52)</f>
        <v>5</v>
      </c>
      <c r="L53" s="46">
        <f t="shared" ref="L53:P53" si="5">SUM(L48:L52)</f>
        <v>0</v>
      </c>
      <c r="M53" s="46">
        <f t="shared" si="5"/>
        <v>3</v>
      </c>
      <c r="N53" s="46">
        <f t="shared" si="5"/>
        <v>3</v>
      </c>
      <c r="O53" s="46">
        <f t="shared" si="5"/>
        <v>0</v>
      </c>
      <c r="P53" s="47">
        <f t="shared" si="5"/>
        <v>0</v>
      </c>
      <c r="Q53" s="6"/>
      <c r="R53" s="6"/>
    </row>
    <row r="54" spans="1:18" ht="15" customHeight="1" x14ac:dyDescent="0.25">
      <c r="A54" s="180" t="s">
        <v>1948</v>
      </c>
      <c r="B54" s="28" t="s">
        <v>2053</v>
      </c>
      <c r="C54" s="28">
        <v>51994</v>
      </c>
      <c r="D54" s="28" t="s">
        <v>1950</v>
      </c>
      <c r="E54" s="66" t="s">
        <v>2054</v>
      </c>
      <c r="F54" s="28" t="s">
        <v>2055</v>
      </c>
      <c r="G54" s="113" t="s">
        <v>2056</v>
      </c>
      <c r="H54" s="181" t="s">
        <v>2057</v>
      </c>
      <c r="I54" s="89"/>
      <c r="J54" s="153">
        <v>1</v>
      </c>
      <c r="K54" s="89">
        <v>1</v>
      </c>
      <c r="L54" s="28"/>
      <c r="M54" s="28"/>
      <c r="N54" s="12">
        <v>1</v>
      </c>
      <c r="O54" s="28"/>
      <c r="P54" s="29"/>
      <c r="Q54" s="5"/>
      <c r="R54" s="5"/>
    </row>
    <row r="55" spans="1:18" ht="15" customHeight="1" thickBot="1" x14ac:dyDescent="0.3">
      <c r="A55" s="184" t="s">
        <v>1948</v>
      </c>
      <c r="B55" s="32" t="s">
        <v>2053</v>
      </c>
      <c r="C55" s="32">
        <v>81236</v>
      </c>
      <c r="D55" s="32" t="s">
        <v>1950</v>
      </c>
      <c r="E55" s="68" t="s">
        <v>2054</v>
      </c>
      <c r="F55" s="32" t="s">
        <v>2054</v>
      </c>
      <c r="G55" s="109" t="s">
        <v>2058</v>
      </c>
      <c r="H55" s="185" t="s">
        <v>2059</v>
      </c>
      <c r="I55" s="91"/>
      <c r="J55" s="157">
        <v>1</v>
      </c>
      <c r="K55" s="91">
        <v>1</v>
      </c>
      <c r="L55" s="32"/>
      <c r="M55" s="32"/>
      <c r="N55" s="16">
        <v>1</v>
      </c>
      <c r="O55" s="32"/>
      <c r="P55" s="33"/>
      <c r="Q55" s="5"/>
      <c r="R55" s="5"/>
    </row>
    <row r="56" spans="1:18" ht="15.75" thickBot="1" x14ac:dyDescent="0.3">
      <c r="A56" s="186" t="s">
        <v>1948</v>
      </c>
      <c r="B56" s="99" t="s">
        <v>2053</v>
      </c>
      <c r="C56" s="99" t="s">
        <v>39</v>
      </c>
      <c r="D56" s="99" t="s">
        <v>1950</v>
      </c>
      <c r="E56" s="100" t="s">
        <v>2054</v>
      </c>
      <c r="F56" s="99" t="s">
        <v>39</v>
      </c>
      <c r="G56" s="124" t="s">
        <v>39</v>
      </c>
      <c r="H56" s="187" t="s">
        <v>39</v>
      </c>
      <c r="I56" s="101">
        <f>SUM(I54:I55)</f>
        <v>0</v>
      </c>
      <c r="J56" s="187">
        <f>SUM(J54:J55)</f>
        <v>2</v>
      </c>
      <c r="K56" s="101">
        <f>SUM(K54:K55)</f>
        <v>2</v>
      </c>
      <c r="L56" s="99">
        <f t="shared" ref="L56:P56" si="6">SUM(L54:L55)</f>
        <v>0</v>
      </c>
      <c r="M56" s="99">
        <f t="shared" si="6"/>
        <v>0</v>
      </c>
      <c r="N56" s="99">
        <f t="shared" si="6"/>
        <v>2</v>
      </c>
      <c r="O56" s="99">
        <f t="shared" si="6"/>
        <v>0</v>
      </c>
      <c r="P56" s="102">
        <f t="shared" si="6"/>
        <v>0</v>
      </c>
      <c r="Q56" s="7"/>
      <c r="R56" s="7"/>
    </row>
    <row r="57" spans="1:18" ht="16.5" thickTop="1" thickBot="1" x14ac:dyDescent="0.3">
      <c r="A57" s="134" t="s">
        <v>1948</v>
      </c>
      <c r="B57" s="135" t="s">
        <v>39</v>
      </c>
      <c r="C57" s="135" t="s">
        <v>39</v>
      </c>
      <c r="D57" s="135" t="s">
        <v>1950</v>
      </c>
      <c r="E57" s="132" t="s">
        <v>39</v>
      </c>
      <c r="F57" s="131" t="s">
        <v>39</v>
      </c>
      <c r="G57" s="131" t="s">
        <v>39</v>
      </c>
      <c r="H57" s="165" t="s">
        <v>39</v>
      </c>
      <c r="I57" s="143">
        <f>I7+I9+I16+I21+I47+I53+I56</f>
        <v>1</v>
      </c>
      <c r="J57" s="207">
        <f t="shared" ref="J57:P57" si="7">J7+J9+J16+J21+J47+J53+J56</f>
        <v>45</v>
      </c>
      <c r="K57" s="143">
        <f t="shared" si="7"/>
        <v>42</v>
      </c>
      <c r="L57" s="135">
        <f t="shared" si="7"/>
        <v>3</v>
      </c>
      <c r="M57" s="135">
        <f t="shared" si="7"/>
        <v>27</v>
      </c>
      <c r="N57" s="135">
        <f t="shared" si="7"/>
        <v>38</v>
      </c>
      <c r="O57" s="135">
        <f t="shared" si="7"/>
        <v>4</v>
      </c>
      <c r="P57" s="136">
        <f t="shared" si="7"/>
        <v>4</v>
      </c>
      <c r="Q57" s="7"/>
      <c r="R57" s="7"/>
    </row>
    <row r="58" spans="1:18" ht="15.75" thickTop="1" x14ac:dyDescent="0.25"/>
  </sheetData>
  <autoFilter ref="A3:P3"/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31496062992125984" right="0.31496062992125984" top="0.35433070866141736" bottom="0.35433070866141736" header="0.11811023622047245" footer="0.11811023622047245"/>
  <pageSetup paperSize="9" scale="49" fitToHeight="0" orientation="landscape" verticalDpi="0" r:id="rId1"/>
  <headerFooter>
    <oddHeader>&amp;RПриложение № 4.9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58</vt:i4>
      </vt:variant>
    </vt:vector>
  </HeadingPairs>
  <TitlesOfParts>
    <vt:vector size="87" baseType="lpstr">
      <vt:lpstr>Приложение № 4.1</vt:lpstr>
      <vt:lpstr>Приложение № 4.2</vt:lpstr>
      <vt:lpstr>Приложение № 4.3</vt:lpstr>
      <vt:lpstr>Приложение № 4.4</vt:lpstr>
      <vt:lpstr>Приложение № 4.5</vt:lpstr>
      <vt:lpstr>Приложение  № 4.6</vt:lpstr>
      <vt:lpstr>Приложение № 4.7</vt:lpstr>
      <vt:lpstr>Приложение № 4.8</vt:lpstr>
      <vt:lpstr>Приложение № 4.9</vt:lpstr>
      <vt:lpstr>Приложение № 4.10</vt:lpstr>
      <vt:lpstr>Приложение № 4.11</vt:lpstr>
      <vt:lpstr>Приложение № 4.12</vt:lpstr>
      <vt:lpstr>Приложение № 4.13</vt:lpstr>
      <vt:lpstr>Приложение № 4.14</vt:lpstr>
      <vt:lpstr>Приложение № 4.15</vt:lpstr>
      <vt:lpstr>Приложение № 4.16</vt:lpstr>
      <vt:lpstr>Приложение № 4.17</vt:lpstr>
      <vt:lpstr>Приложение № 4.18</vt:lpstr>
      <vt:lpstr>Приложение № 4.19</vt:lpstr>
      <vt:lpstr>Приложение № 4.20</vt:lpstr>
      <vt:lpstr>Приложение № 4.21</vt:lpstr>
      <vt:lpstr>Приложение № 4.22</vt:lpstr>
      <vt:lpstr>Приложение № 4.23</vt:lpstr>
      <vt:lpstr>Приложение № 4.24</vt:lpstr>
      <vt:lpstr>Приложение № 4.25</vt:lpstr>
      <vt:lpstr>Приложение № 4.26</vt:lpstr>
      <vt:lpstr>Приложение № 4.27</vt:lpstr>
      <vt:lpstr>Приложение № 4.28</vt:lpstr>
      <vt:lpstr>Приложение № 4</vt:lpstr>
      <vt:lpstr>'Приложение  № 4.6'!Print_Area</vt:lpstr>
      <vt:lpstr>'Приложение № 4'!Print_Area</vt:lpstr>
      <vt:lpstr>'Приложение № 4.1'!Print_Area</vt:lpstr>
      <vt:lpstr>'Приложение № 4.10'!Print_Area</vt:lpstr>
      <vt:lpstr>'Приложение № 4.11'!Print_Area</vt:lpstr>
      <vt:lpstr>'Приложение № 4.12'!Print_Area</vt:lpstr>
      <vt:lpstr>'Приложение № 4.13'!Print_Area</vt:lpstr>
      <vt:lpstr>'Приложение № 4.14'!Print_Area</vt:lpstr>
      <vt:lpstr>'Приложение № 4.15'!Print_Area</vt:lpstr>
      <vt:lpstr>'Приложение № 4.16'!Print_Area</vt:lpstr>
      <vt:lpstr>'Приложение № 4.17'!Print_Area</vt:lpstr>
      <vt:lpstr>'Приложение № 4.18'!Print_Area</vt:lpstr>
      <vt:lpstr>'Приложение № 4.19'!Print_Area</vt:lpstr>
      <vt:lpstr>'Приложение № 4.2'!Print_Area</vt:lpstr>
      <vt:lpstr>'Приложение № 4.20'!Print_Area</vt:lpstr>
      <vt:lpstr>'Приложение № 4.21'!Print_Area</vt:lpstr>
      <vt:lpstr>'Приложение № 4.22'!Print_Area</vt:lpstr>
      <vt:lpstr>'Приложение № 4.23'!Print_Area</vt:lpstr>
      <vt:lpstr>'Приложение № 4.24'!Print_Area</vt:lpstr>
      <vt:lpstr>'Приложение № 4.25'!Print_Area</vt:lpstr>
      <vt:lpstr>'Приложение № 4.26'!Print_Area</vt:lpstr>
      <vt:lpstr>'Приложение № 4.27'!Print_Area</vt:lpstr>
      <vt:lpstr>'Приложение № 4.28'!Print_Area</vt:lpstr>
      <vt:lpstr>'Приложение № 4.3'!Print_Area</vt:lpstr>
      <vt:lpstr>'Приложение № 4.4'!Print_Area</vt:lpstr>
      <vt:lpstr>'Приложение № 4.5'!Print_Area</vt:lpstr>
      <vt:lpstr>'Приложение № 4.7'!Print_Area</vt:lpstr>
      <vt:lpstr>'Приложение № 4.8'!Print_Area</vt:lpstr>
      <vt:lpstr>'Приложение № 4.9'!Print_Area</vt:lpstr>
      <vt:lpstr>'Приложение  № 4.6'!Print_Titles</vt:lpstr>
      <vt:lpstr>'Приложение № 4'!Print_Titles</vt:lpstr>
      <vt:lpstr>'Приложение № 4.1'!Print_Titles</vt:lpstr>
      <vt:lpstr>'Приложение № 4.10'!Print_Titles</vt:lpstr>
      <vt:lpstr>'Приложение № 4.11'!Print_Titles</vt:lpstr>
      <vt:lpstr>'Приложение № 4.12'!Print_Titles</vt:lpstr>
      <vt:lpstr>'Приложение № 4.13'!Print_Titles</vt:lpstr>
      <vt:lpstr>'Приложение № 4.14'!Print_Titles</vt:lpstr>
      <vt:lpstr>'Приложение № 4.15'!Print_Titles</vt:lpstr>
      <vt:lpstr>'Приложение № 4.16'!Print_Titles</vt:lpstr>
      <vt:lpstr>'Приложение № 4.17'!Print_Titles</vt:lpstr>
      <vt:lpstr>'Приложение № 4.18'!Print_Titles</vt:lpstr>
      <vt:lpstr>'Приложение № 4.19'!Print_Titles</vt:lpstr>
      <vt:lpstr>'Приложение № 4.2'!Print_Titles</vt:lpstr>
      <vt:lpstr>'Приложение № 4.20'!Print_Titles</vt:lpstr>
      <vt:lpstr>'Приложение № 4.21'!Print_Titles</vt:lpstr>
      <vt:lpstr>'Приложение № 4.22'!Print_Titles</vt:lpstr>
      <vt:lpstr>'Приложение № 4.23'!Print_Titles</vt:lpstr>
      <vt:lpstr>'Приложение № 4.24'!Print_Titles</vt:lpstr>
      <vt:lpstr>'Приложение № 4.25'!Print_Titles</vt:lpstr>
      <vt:lpstr>'Приложение № 4.26'!Print_Titles</vt:lpstr>
      <vt:lpstr>'Приложение № 4.27'!Print_Titles</vt:lpstr>
      <vt:lpstr>'Приложение № 4.28'!Print_Titles</vt:lpstr>
      <vt:lpstr>'Приложение № 4.3'!Print_Titles</vt:lpstr>
      <vt:lpstr>'Приложение № 4.4'!Print_Titles</vt:lpstr>
      <vt:lpstr>'Приложение № 4.5'!Print_Titles</vt:lpstr>
      <vt:lpstr>'Приложение № 4.7'!Print_Titles</vt:lpstr>
      <vt:lpstr>'Приложение № 4.8'!Print_Titles</vt:lpstr>
      <vt:lpstr>'Приложение № 4.9'!Print_Titles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Miroslav Botusharov</cp:lastModifiedBy>
  <cp:lastPrinted>2023-10-16T13:20:46Z</cp:lastPrinted>
  <dcterms:created xsi:type="dcterms:W3CDTF">2023-08-09T09:45:52Z</dcterms:created>
  <dcterms:modified xsi:type="dcterms:W3CDTF">2023-11-03T09:53:10Z</dcterms:modified>
</cp:coreProperties>
</file>