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<sst xmlns="http://schemas.openxmlformats.org/spreadsheetml/2006/main" count="171" uniqueCount="70">
  <si>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</si>
  <si>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</si>
  <si>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</si>
  <si>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</si>
  <si>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</si>
  <si>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</si>
  <si>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</si>
  <si>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</si>
  <si>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</si>
  <si>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</si>
  <si>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</si>
  <si>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</si>
  <si>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</si>
  <si>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</si>
  <si>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</si>
  <si>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</si>
  <si>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</si>
  <si>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</si>
  <si>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</si>
  <si>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</si>
  <si>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</si>
  <si>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</si>
  <si>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</si>
  <si>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</si>
  <si>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</si>
  <si>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</si>
  <si>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</si>
  <si>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</si>
  <si>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</si>
  <si>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</si>
  <si>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</si>
  <si>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</si>
  <si>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</si>
  <si>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</si>
  <si>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</si>
  <si>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</si>
  <si>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</si>
  <si>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</si>
  <si>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</si>
  <si>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</si>
  <si>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</si>
  <si>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</si>
  <si>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</si>
  <si>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</si>
  <si>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</si>
  <si>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</si>
  <si>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</si>
  <si>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</si>
  <si>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</si>
  <si>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</si>
  <si>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</si>
  <si>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</si>
  <si>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</si>
  <si>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</si>
  <si>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</si>
  <si>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</si>
  <si>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</si>
  <si>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</si>
  <si>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</si>
  <si>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</si>
  <si>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</si>
  <si>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</si>
  <si>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</si>
  <si>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</si>
  <si>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</si>
  <si>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</si>
  <si>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</si>
  <si>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ПРБ МИНИСТЕРСТВО НА ЗДРАВЕОПАЗВАНЕТО</t>
  </si>
  <si>
    <t>Придобиване на нефинансове активи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</si>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</sst>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8" t="s">
        <v>64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67</v>
      </c>
      <c r="B4" s="85"/>
      <c r="C4" s="86"/>
      <c r="D4" s="17">
        <v>44927</v>
      </c>
      <c r="E4" s="17">
        <v>45199</v>
      </c>
      <c r="F4" s="3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11446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133564204.55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2992182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290557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133575984.55</v>
      </c>
      <c r="C24" s="46">
        <f t="shared" si="2"/>
        <v>0</v>
      </c>
      <c r="D24" s="46">
        <f t="shared" si="2"/>
        <v>3282739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>
        <v>11446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508153.55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>
        <v>0</v>
      </c>
      <c r="C14" s="49">
        <v>0</v>
      </c>
      <c r="D14" s="49">
        <v>0</v>
      </c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>
        <v>0</v>
      </c>
      <c r="C16" s="49">
        <v>0</v>
      </c>
      <c r="D16" s="49">
        <v>0</v>
      </c>
      <c r="E16" s="49"/>
      <c r="F16" s="49"/>
      <c r="G16" s="49"/>
    </row>
    <row r="17" spans="1:7" ht="15.75">
      <c r="A17" s="31" t="s">
        <v>9</v>
      </c>
      <c r="B17" s="48"/>
      <c r="C17" s="48"/>
      <c r="D17" s="48">
        <v>0</v>
      </c>
      <c r="E17" s="48"/>
      <c r="F17" s="48"/>
      <c r="G17" s="48"/>
    </row>
    <row r="18" spans="1:7" ht="15.75">
      <c r="A18" s="31" t="s">
        <v>28</v>
      </c>
      <c r="B18" s="48"/>
      <c r="C18" s="48"/>
      <c r="D18" s="48">
        <v>2992182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519933.55</v>
      </c>
      <c r="C24" s="46">
        <f t="shared" si="2"/>
        <v>0</v>
      </c>
      <c r="D24" s="46">
        <f t="shared" si="2"/>
        <v>2992182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0" sqref="D20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93" t="s">
        <v>59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133056051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290557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133056051</v>
      </c>
      <c r="C24" s="46">
        <f t="shared" si="2"/>
        <v>0</v>
      </c>
      <c r="D24" s="46">
        <f t="shared" si="2"/>
        <v>290557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80" zoomScaleNormal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ПРБ 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59</v>
      </c>
      <c r="C5" s="99"/>
      <c r="D5" s="76"/>
      <c r="E5" s="18">
        <f>IF(ISBLANK(ОБЩО!D4),"",ОБЩО!D4)</f>
        <v>44927</v>
      </c>
      <c r="F5" s="18">
        <f>IF(ISBLANK(ОБЩО!E4),"",ОБЩО!E4)</f>
        <v>45199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66</v>
      </c>
      <c r="H6" s="96"/>
      <c r="I6" s="97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133575985</v>
      </c>
      <c r="E9" s="39">
        <f t="shared" si="0"/>
        <v>0</v>
      </c>
      <c r="F9" s="63">
        <f t="shared" si="0"/>
        <v>3282739</v>
      </c>
      <c r="G9" s="39">
        <f t="shared" si="0"/>
        <v>140525721</v>
      </c>
      <c r="H9" s="39">
        <f t="shared" si="0"/>
        <v>0</v>
      </c>
      <c r="I9" s="63">
        <f t="shared" si="0"/>
        <v>31479102</v>
      </c>
    </row>
    <row r="10" spans="1:9" ht="15.75">
      <c r="A10" s="54">
        <v>1</v>
      </c>
      <c r="B10" s="27"/>
      <c r="C10" s="39"/>
      <c r="D10" s="50">
        <f>ОБЩО!B24-Мерки!D9</f>
        <v>-0.45000000298023224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133056051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133056051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519934</v>
      </c>
      <c r="E32" s="39">
        <f t="shared" si="4"/>
        <v>0</v>
      </c>
      <c r="F32" s="39">
        <f t="shared" si="4"/>
        <v>3282739</v>
      </c>
      <c r="G32" s="39">
        <f t="shared" si="4"/>
        <v>525721</v>
      </c>
      <c r="H32" s="39">
        <f t="shared" si="4"/>
        <v>0</v>
      </c>
      <c r="I32" s="39">
        <f t="shared" si="4"/>
        <v>31479102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10721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62883</v>
      </c>
      <c r="E37" s="51"/>
      <c r="F37" s="51"/>
      <c r="G37" s="51">
        <v>65000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447848</v>
      </c>
      <c r="E38" s="51"/>
      <c r="F38" s="51"/>
      <c r="G38" s="51">
        <v>450000</v>
      </c>
      <c r="H38" s="51"/>
      <c r="I38" s="51"/>
    </row>
    <row r="39" spans="1:10" ht="15.75">
      <c r="A39" s="54">
        <f>IF(ABS(MAX(D39:F39))+ABS(MIN(D39:F39))=0,0,1)</f>
        <v>1</v>
      </c>
      <c r="B39" s="22" t="s">
        <v>68</v>
      </c>
      <c r="C39" s="38"/>
      <c r="D39" s="52"/>
      <c r="E39" s="52"/>
      <c r="F39" s="52">
        <v>3282739</v>
      </c>
      <c r="G39" s="77"/>
      <c r="H39" s="52"/>
      <c r="I39" s="52">
        <v>31479102</v>
      </c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3" sqref="D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63</v>
      </c>
      <c r="C2" s="79"/>
      <c r="D2" s="80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ПРБ 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45199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69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2023-10-10T11:53:52Z</dcterms:modified>
  <cp:category/>
  <cp:version/>
  <cp:contentType/>
  <cp:contentStatus/>
</cp:coreProperties>
</file>