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work_OTCHETI KOVID 19 30-04-2020\"/>
    </mc:Choice>
  </mc:AlternateContent>
  <workbookProtection lockStructure="1"/>
  <bookViews>
    <workbookView xWindow="0" yWindow="0" windowWidth="20400" windowHeight="672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K23" i="1"/>
  <c r="J23" i="1"/>
  <c r="J21" i="1" s="1"/>
  <c r="N22" i="1"/>
  <c r="M22" i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M8" i="1" s="1"/>
  <c r="L9" i="1"/>
  <c r="L8" i="1" s="1"/>
  <c r="L24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M24" i="2" s="1"/>
  <c r="N8" i="2"/>
  <c r="J21" i="2"/>
  <c r="K21" i="2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M8" i="4"/>
  <c r="L8" i="4"/>
  <c r="L24" i="4" s="1"/>
  <c r="K8" i="4"/>
  <c r="J8" i="4"/>
  <c r="J24" i="4" s="1"/>
  <c r="I21" i="4"/>
  <c r="I8" i="4"/>
  <c r="I24" i="4" s="1"/>
  <c r="K24" i="2" l="1"/>
  <c r="K8" i="1"/>
  <c r="K24" i="1" s="1"/>
  <c r="N24" i="4"/>
  <c r="K24" i="3"/>
  <c r="J8" i="1"/>
  <c r="M21" i="1"/>
  <c r="M24" i="1" s="1"/>
  <c r="N8" i="1"/>
  <c r="N24" i="1" s="1"/>
  <c r="K24" i="4"/>
  <c r="I21" i="1"/>
  <c r="I24" i="1" s="1"/>
  <c r="J24" i="3"/>
  <c r="I24" i="3"/>
  <c r="J24" i="1"/>
  <c r="I8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<sst xmlns="http://schemas.openxmlformats.org/spreadsheetml/2006/main" count="124" uniqueCount="39">
  <si>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</si>
  <si>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</si>
  <si>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</si>
  <si>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</si>
  <si>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</si>
  <si>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</si>
  <si>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</si>
  <si>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</si>
  <si>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</si>
  <si>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</si>
  <si>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</si>
  <si>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</si>
  <si>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</si>
  <si>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</si>
  <si>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</si>
  <si>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</si>
  <si>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</si>
  <si>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</si>
  <si>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</si>
  <si>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</si>
  <si>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</si>
  <si>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</si>
  <si>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</si>
  <si>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</si>
  <si>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</si>
  <si>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</si>
  <si>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</si>
  <si>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</si>
  <si>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</si>
  <si>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</si>
  <si>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</si>
  <si>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</si>
  <si>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</si>
  <si>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</si>
  <si>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</si>
  <si>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</si>
  <si>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ПРБ МИНИСТЕРСТВО НА ЗДРАВЕОПАЗВАНЕТО</t>
  </si>
  <si>
    <t>01_01_2020</t>
  </si>
  <si>
    <t>30_04_2020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</si>
</sst>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view="pageBreakPreview" zoomScale="60" zoomScaleNormal="100" workbookViewId="0">
      <pane ySplit="7" topLeftCell="A8" activePane="bottomLeft" state="frozen"/>
      <selection pane="bottomLeft" activeCell="J19" sqref="J1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313523.81</v>
      </c>
      <c r="J8" s="26">
        <f t="shared" ref="J8:N8" si="0">SUM(J9:J11)</f>
        <v>0</v>
      </c>
      <c r="K8" s="26">
        <f t="shared" si="0"/>
        <v>882796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213797.81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402530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28245.15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71480.850000000006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480266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3361828.2</v>
      </c>
      <c r="J12" s="29">
        <f>'Ведомствени разходи'!J12+'Администрирани разходи'!J12+'ПРБ неприлагащи прогр. бюджет'!J12</f>
        <v>469735.4</v>
      </c>
      <c r="K12" s="29">
        <f>'Ведомствени разходи'!K12+'Администрирани разходи'!K12+'ПРБ неприлагащи прогр. бюджет'!K12</f>
        <v>10888146.199999999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158950</v>
      </c>
      <c r="J17" s="29">
        <f>'Ведомствени разходи'!J17+'Администрирани разходи'!J17+'ПРБ неприлагащи прогр. бюджет'!J17</f>
        <v>124950</v>
      </c>
      <c r="K17" s="29">
        <f>'Ведомствени разходи'!K17+'Администрирани разходи'!K17+'ПРБ неприлагащи прогр. бюджет'!K17</f>
        <v>2996000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592923.48</v>
      </c>
      <c r="J18" s="29">
        <f>'Ведомствени разходи'!J18+'Администрирани разходи'!J18+'ПРБ неприлагащи прогр. бюджет'!J18</f>
        <v>12000</v>
      </c>
      <c r="K18" s="29">
        <f>'Ведомствени разходи'!K18+'Администрирани разходи'!K18+'ПРБ неприлагащи прогр. бюджет'!K18</f>
        <v>3951321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4427225.49</v>
      </c>
      <c r="J24" s="28">
        <f t="shared" ref="J24:N24" si="2">+J8+J12+J13+J15+J17+J18+J19+J20+J21</f>
        <v>606685.4</v>
      </c>
      <c r="K24" s="28">
        <f t="shared" si="2"/>
        <v>18718263.199999999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4" zoomScale="80" zoomScaleNormal="80" workbookViewId="0">
      <pane xSplit="8" topLeftCell="I1" activePane="topRight" state="frozen"/>
      <selection pane="topRight" activeCell="K17" sqref="K17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ПРБ МИНИСТЕРСТВО НА ЗДРАВЕОПАЗВАНЕТО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01_01_2020</v>
      </c>
      <c r="L4" s="25" t="str">
        <f>IF(ISBLANK(ОБЩО!L4),"",ОБЩО!L4)</f>
        <v>30_04_2020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313523.81</v>
      </c>
      <c r="J8" s="26">
        <f t="shared" ref="J8:N8" si="0">SUM(J9:J11)</f>
        <v>0</v>
      </c>
      <c r="K8" s="26">
        <f t="shared" si="0"/>
        <v>882796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>
        <v>213797.81</v>
      </c>
      <c r="J9" s="30"/>
      <c r="K9" s="30">
        <v>402530</v>
      </c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>
        <v>28245.15</v>
      </c>
      <c r="J10" s="30"/>
      <c r="K10" s="30">
        <v>0</v>
      </c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>
        <v>71480.850000000006</v>
      </c>
      <c r="J11" s="30"/>
      <c r="K11" s="30">
        <v>480266</v>
      </c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3361828.2</v>
      </c>
      <c r="J12" s="32">
        <v>469735.4</v>
      </c>
      <c r="K12" s="32">
        <v>10888146.199999999</v>
      </c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592923.48</v>
      </c>
      <c r="J18" s="32">
        <v>12000</v>
      </c>
      <c r="K18" s="32">
        <v>3951321</v>
      </c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4268275.49</v>
      </c>
      <c r="J24" s="28">
        <f t="shared" ref="J24:N24" si="2">+J8+J12+J13+J15+J17+J18+J19+J20+J21</f>
        <v>481735.4</v>
      </c>
      <c r="K24" s="28">
        <f t="shared" si="2"/>
        <v>15722263.199999999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14" activePane="bottomRight" state="frozen"/>
      <selection pane="topRight" activeCell="I1" sqref="I1"/>
      <selection pane="bottomLeft" activeCell="A8" sqref="A8"/>
      <selection pane="bottomRight" activeCell="K17" sqref="K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ПРБ МИНИСТЕРСТВО НА ЗДРАВЕОПАЗВАНЕТО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01_01_2020</v>
      </c>
      <c r="L4" s="25" t="str">
        <f>IF(ISBLANK(ОБЩО!L4),"",ОБЩО!L4)</f>
        <v>30_04_2020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>
        <v>158950</v>
      </c>
      <c r="J17" s="32">
        <v>124950</v>
      </c>
      <c r="K17" s="32">
        <v>2996000</v>
      </c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158950</v>
      </c>
      <c r="J24" s="28">
        <f t="shared" ref="J24:N24" si="2">+J8+J12+J13+J15+J17+J18+J19+J20+J21</f>
        <v>124950</v>
      </c>
      <c r="K24" s="28">
        <f t="shared" si="2"/>
        <v>2996000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ПРБ МИНИСТЕРСТВО НА ЗДРАВЕОПАЗВАНЕТО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01_01_2020</v>
      </c>
      <c r="L4" s="25" t="str">
        <f>IF(ISBLANK(ОБЩО!L4),"",ОБЩО!L4)</f>
        <v>30_04_2020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User</cp:lastModifiedBy>
  <cp:lastPrinted>2020-05-15T12:35:25Z</cp:lastPrinted>
  <dcterms:created xsi:type="dcterms:W3CDTF">2020-04-28T14:17:25Z</dcterms:created>
  <dcterms:modified xsi:type="dcterms:W3CDTF">2020-05-15T13:43:02Z</dcterms:modified>
</cp:coreProperties>
</file>